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<sst xmlns="http://schemas.openxmlformats.org/spreadsheetml/2006/main" count="159" uniqueCount="153">
  <si>
    <t>　注： １ 総面積の※は昭和62年10月１日現在である。</t>
  </si>
  <si>
    <t xml:space="preserve"> 　　　２ 主要５項目を記載してあるため、各項目の計と総面積とは一致しない。</t>
  </si>
  <si>
    <t>　単位：ha</t>
  </si>
  <si>
    <t>区     分</t>
  </si>
  <si>
    <t>総面積</t>
  </si>
  <si>
    <t>農用地</t>
  </si>
  <si>
    <t>森林</t>
  </si>
  <si>
    <t>原野</t>
  </si>
  <si>
    <t>道路</t>
  </si>
  <si>
    <t>宅地</t>
  </si>
  <si>
    <t>総計</t>
  </si>
  <si>
    <t>市部</t>
  </si>
  <si>
    <t>郡部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</si>
  <si>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</si>
  <si>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</si>
  <si>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</si>
  <si>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</si>
  <si>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</si>
  <si>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</si>
  <si>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</si>
  <si>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</si>
  <si>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</si>
  <si>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</si>
  <si>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</si>
  <si>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</si>
  <si>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</si>
  <si>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</si>
  <si>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</si>
  <si>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</si>
  <si>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</si>
  <si>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</si>
  <si>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</si>
  <si>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</si>
  <si>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</si>
  <si>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</si>
  <si>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</si>
  <si>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</si>
  <si>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</si>
  <si>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</si>
  <si>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</si>
  <si>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</si>
  <si>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</si>
  <si>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</si>
  <si>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</si>
  <si>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</si>
  <si>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</si>
  <si>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</si>
  <si>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</si>
  <si>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</si>
  <si>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</si>
  <si>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</si>
  <si>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</si>
  <si>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</si>
  <si>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</si>
  <si>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</si>
  <si>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</si>
  <si>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</si>
  <si>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</si>
  <si>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</si>
  <si>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</si>
  <si>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</si>
  <si>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</si>
  <si>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</si>
  <si>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</si>
  <si>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</si>
  <si>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</si>
  <si>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</si>
  <si>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</si>
  <si>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資料：総面積：国土交通省国土地理院、農用地以下：県地域振興課</t>
  </si>
  <si>
    <t>区　　 分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</si>
  <si>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</si>
  <si>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</si>
  <si>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</si>
  <si>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</si>
  <si>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</si>
  <si>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</si>
  <si>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</si>
  <si>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</si>
  <si>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</si>
  <si>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</si>
  <si>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</si>
  <si>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</si>
  <si>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</si>
  <si>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</si>
  <si>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</si>
  <si>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</si>
  <si>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</si>
  <si>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</si>
  <si>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</si>
  <si>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</si>
  <si>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</si>
  <si>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</si>
  <si>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</si>
  <si>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</si>
  <si>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</si>
  <si>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</si>
  <si>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</si>
  <si>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</si>
  <si>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</si>
  <si>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</si>
  <si>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</si>
  <si>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</si>
  <si>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</si>
  <si>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</si>
  <si>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</si>
  <si>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</si>
  <si>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</si>
  <si>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</si>
  <si>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</si>
  <si>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</si>
  <si>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</si>
  <si>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</si>
  <si>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</si>
  <si>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</si>
  <si>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</si>
  <si>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</si>
  <si>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</si>
  <si>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</si>
  <si>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</si>
  <si>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</si>
  <si>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</si>
  <si>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</si>
  <si>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</si>
  <si>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</si>
  <si>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</si>
  <si>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</si>
  <si>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</si>
  <si>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</si>
  <si>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</si>
  <si>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</si>
  <si>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</si>
  <si>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r>
      <t>６．　市町村別、面積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地目別土地面積</t>
    </r>
  </si>
  <si>
    <t>※1 059 575</t>
  </si>
  <si>
    <t>※174 925</t>
  </si>
  <si>
    <t>※19 620</t>
  </si>
  <si>
    <t>※27 593</t>
  </si>
  <si>
    <t>※17 249</t>
  </si>
  <si>
    <t>※11 616</t>
  </si>
  <si>
    <t>※4 940</t>
  </si>
  <si>
    <t>※11 157</t>
  </si>
  <si>
    <t>　　 　　平成6年（1994）10月１日</t>
  </si>
  <si>
    <t>※7 786</t>
  </si>
  <si>
    <t>※884 650</t>
  </si>
  <si>
    <t>※10 524</t>
  </si>
  <si>
    <t>※87 549</t>
  </si>
  <si>
    <t>※2 736</t>
  </si>
  <si>
    <t>※1 346</t>
  </si>
  <si>
    <t>※22 787</t>
  </si>
  <si>
    <t>※9 811</t>
  </si>
  <si>
    <t>※31 234</t>
  </si>
  <si>
    <t>※36 763</t>
  </si>
  <si>
    <t>※183 415</t>
  </si>
  <si>
    <t>※135 648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</si>
</sst>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##\ ###\ ###"/>
    <numFmt numFmtId="178" formatCode="###\ ###\ ###\ "/>
    <numFmt numFmtId="179" formatCode="\$###\ ###\ ###"/>
    <numFmt numFmtId="180" formatCode="0_);[Red]\(0\)"/>
    <numFmt numFmtId="181" formatCode="0.0_ "/>
    <numFmt numFmtId="182" formatCode="0.0_);[Red]\(0.0\)"/>
    <numFmt numFmtId="183" formatCode="0.0;&quot;△ &quot;0.0"/>
    <numFmt numFmtId="184" formatCode="0;&quot;△ &quot;0"/>
    <numFmt numFmtId="185" formatCode="0.E+00"/>
    <numFmt numFmtId="186" formatCode="#,##0.0;&quot;△ &quot;#,##0.0"/>
    <numFmt numFmtId="187" formatCode="#,##0_ "/>
    <numFmt numFmtId="188" formatCode="#,##0;&quot;△ &quot;#,##0"/>
    <numFmt numFmtId="189" formatCode="#\ ###.0"/>
    <numFmt numFmtId="190" formatCode="#\ ###"/>
  </numFmts>
  <fonts count="12"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5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5" fillId="0" borderId="1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1" fillId="0" borderId="1" xfId="20" applyFont="1" applyFill="1" applyBorder="1">
      <alignment/>
      <protection/>
    </xf>
    <xf numFmtId="0" fontId="7" fillId="0" borderId="2" xfId="20" applyFont="1" applyFill="1" applyBorder="1" applyAlignment="1">
      <alignment horizontal="distributed" vertical="center"/>
      <protection/>
    </xf>
    <xf numFmtId="0" fontId="7" fillId="0" borderId="3" xfId="20" applyFont="1" applyFill="1" applyBorder="1" applyAlignment="1">
      <alignment horizontal="distributed" vertical="center"/>
      <protection/>
    </xf>
    <xf numFmtId="0" fontId="7" fillId="0" borderId="4" xfId="20" applyFont="1" applyFill="1" applyBorder="1" applyAlignment="1">
      <alignment horizontal="distributed" vertical="center"/>
      <protection/>
    </xf>
    <xf numFmtId="0" fontId="1" fillId="0" borderId="5" xfId="20" applyFont="1" applyFill="1" applyBorder="1">
      <alignment/>
      <protection/>
    </xf>
    <xf numFmtId="0" fontId="11" fillId="0" borderId="0" xfId="20" applyFont="1" applyFill="1">
      <alignment/>
      <protection/>
    </xf>
    <xf numFmtId="180" fontId="8" fillId="0" borderId="5" xfId="20" applyNumberFormat="1" applyFont="1" applyFill="1" applyBorder="1" applyAlignment="1">
      <alignment horizontal="right"/>
      <protection/>
    </xf>
    <xf numFmtId="177" fontId="8" fillId="0" borderId="0" xfId="20" applyNumberFormat="1" applyFont="1" applyFill="1" applyAlignment="1">
      <alignment horizontal="right"/>
      <protection/>
    </xf>
    <xf numFmtId="0" fontId="5" fillId="0" borderId="0" xfId="20" applyFont="1" applyFill="1" applyAlignment="1">
      <alignment horizontal="distributed"/>
      <protection/>
    </xf>
    <xf numFmtId="0" fontId="9" fillId="0" borderId="0" xfId="20" applyFont="1" applyFill="1">
      <alignment/>
      <protection/>
    </xf>
    <xf numFmtId="177" fontId="5" fillId="0" borderId="5" xfId="20" applyNumberFormat="1" applyFont="1" applyFill="1" applyBorder="1" applyAlignment="1">
      <alignment horizontal="right"/>
      <protection/>
    </xf>
    <xf numFmtId="177" fontId="5" fillId="0" borderId="0" xfId="20" applyNumberFormat="1" applyFont="1" applyFill="1" applyAlignment="1">
      <alignment horizontal="right"/>
      <protection/>
    </xf>
    <xf numFmtId="177" fontId="8" fillId="0" borderId="5" xfId="20" applyNumberFormat="1" applyFont="1" applyFill="1" applyBorder="1" applyAlignment="1">
      <alignment horizontal="right"/>
      <protection/>
    </xf>
    <xf numFmtId="0" fontId="5" fillId="0" borderId="0" xfId="20" applyNumberFormat="1" applyFont="1" applyFill="1" applyAlignment="1">
      <alignment horizontal="right"/>
      <protection/>
    </xf>
    <xf numFmtId="0" fontId="5" fillId="0" borderId="0" xfId="20" applyFont="1" applyFill="1" applyBorder="1" applyAlignment="1">
      <alignment horizontal="distributed"/>
      <protection/>
    </xf>
    <xf numFmtId="0" fontId="9" fillId="0" borderId="0" xfId="20" applyFont="1" applyFill="1" applyBorder="1">
      <alignment/>
      <protection/>
    </xf>
    <xf numFmtId="177" fontId="5" fillId="0" borderId="0" xfId="20" applyNumberFormat="1" applyFont="1" applyFill="1" applyBorder="1" applyAlignment="1">
      <alignment horizontal="right"/>
      <protection/>
    </xf>
    <xf numFmtId="0" fontId="5" fillId="0" borderId="0" xfId="20" applyNumberFormat="1" applyFont="1" applyFill="1" applyBorder="1" applyAlignment="1">
      <alignment horizontal="right"/>
      <protection/>
    </xf>
    <xf numFmtId="0" fontId="1" fillId="0" borderId="0" xfId="20" applyFont="1" applyFill="1" applyBorder="1">
      <alignment/>
      <protection/>
    </xf>
    <xf numFmtId="177" fontId="7" fillId="0" borderId="5" xfId="20" applyNumberFormat="1" applyFont="1" applyFill="1" applyBorder="1">
      <alignment/>
      <protection/>
    </xf>
    <xf numFmtId="177" fontId="7" fillId="0" borderId="0" xfId="20" applyNumberFormat="1" applyFont="1" applyFill="1" applyBorder="1">
      <alignment/>
      <protection/>
    </xf>
    <xf numFmtId="0" fontId="7" fillId="0" borderId="0" xfId="20" applyNumberFormat="1" applyFont="1" applyFill="1" applyBorder="1">
      <alignment/>
      <protection/>
    </xf>
    <xf numFmtId="0" fontId="5" fillId="0" borderId="6" xfId="20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0" fillId="0" borderId="0" xfId="20" applyFont="1" applyFill="1">
      <alignment/>
      <protection/>
    </xf>
    <xf numFmtId="0" fontId="9" fillId="0" borderId="1" xfId="20" applyFont="1" applyFill="1" applyBorder="1">
      <alignment/>
      <protection/>
    </xf>
    <xf numFmtId="177" fontId="7" fillId="0" borderId="0" xfId="20" applyNumberFormat="1" applyFont="1" applyFill="1">
      <alignment/>
      <protection/>
    </xf>
    <xf numFmtId="1" fontId="8" fillId="0" borderId="0" xfId="20" applyNumberFormat="1" applyFont="1" applyFill="1" applyAlignment="1">
      <alignment horizontal="right"/>
      <protection/>
    </xf>
    <xf numFmtId="1" fontId="5" fillId="0" borderId="0" xfId="20" applyNumberFormat="1" applyFont="1" applyFill="1" applyAlignment="1">
      <alignment horizontal="right"/>
      <protection/>
    </xf>
    <xf numFmtId="0" fontId="8" fillId="0" borderId="0" xfId="20" applyFont="1" applyFill="1" applyAlignment="1">
      <alignment horizontal="distributed"/>
      <protection/>
    </xf>
    <xf numFmtId="0" fontId="7" fillId="0" borderId="7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土地７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="143" zoomScaleNormal="143" workbookViewId="0" topLeftCell="A1">
      <selection activeCell="D148" sqref="D148"/>
    </sheetView>
  </sheetViews>
  <sheetFormatPr defaultColWidth="9.140625" defaultRowHeight="12"/>
  <cols>
    <col min="1" max="1" width="2.140625" style="1" customWidth="1"/>
    <col min="2" max="2" width="10.7109375" style="1" customWidth="1"/>
    <col min="3" max="3" width="0.9921875" style="1" customWidth="1"/>
    <col min="4" max="9" width="13.57421875" style="1" customWidth="1"/>
    <col min="10" max="10" width="12.00390625" style="1" customWidth="1"/>
    <col min="11" max="16384" width="10.28125" style="1" customWidth="1"/>
  </cols>
  <sheetData>
    <row r="1" ht="17.25">
      <c r="E1" s="2" t="s">
        <v>131</v>
      </c>
    </row>
    <row r="2" ht="3.75" customHeight="1"/>
    <row r="3" spans="1:3" ht="10.5" customHeight="1">
      <c r="A3" s="3" t="s">
        <v>0</v>
      </c>
      <c r="B3" s="4"/>
      <c r="C3" s="4"/>
    </row>
    <row r="4" spans="1:3" ht="10.5" customHeight="1">
      <c r="A4" s="3" t="s">
        <v>1</v>
      </c>
      <c r="B4" s="4"/>
      <c r="C4" s="4"/>
    </row>
    <row r="5" spans="1:9" ht="10.5" customHeight="1" thickBot="1">
      <c r="A5" s="5" t="s">
        <v>2</v>
      </c>
      <c r="B5" s="6"/>
      <c r="C5" s="6"/>
      <c r="D5" s="7"/>
      <c r="E5" s="7"/>
      <c r="F5" s="7"/>
      <c r="G5" s="7"/>
      <c r="H5" s="5" t="s">
        <v>140</v>
      </c>
      <c r="I5" s="7"/>
    </row>
    <row r="6" spans="1:9" ht="14.25" thickTop="1">
      <c r="A6" s="37" t="s">
        <v>3</v>
      </c>
      <c r="B6" s="37"/>
      <c r="C6" s="8"/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10" t="s">
        <v>9</v>
      </c>
    </row>
    <row r="7" ht="3.75" customHeight="1">
      <c r="D7" s="11"/>
    </row>
    <row r="8" spans="1:9" s="12" customFormat="1" ht="10.5" customHeight="1">
      <c r="A8" s="36" t="s">
        <v>10</v>
      </c>
      <c r="B8" s="36"/>
      <c r="D8" s="13" t="s">
        <v>132</v>
      </c>
      <c r="E8" s="14">
        <f>SUM(E10,E12)</f>
        <v>68150</v>
      </c>
      <c r="F8" s="14">
        <f>SUM(F10,F12)</f>
        <v>865190</v>
      </c>
      <c r="G8" s="14">
        <f>SUM(G10,G12)</f>
        <v>2360</v>
      </c>
      <c r="H8" s="14">
        <f>SUM(H10,H12)</f>
        <v>23922</v>
      </c>
      <c r="I8" s="14">
        <f>SUM(I10,I12)</f>
        <v>35278</v>
      </c>
    </row>
    <row r="9" spans="1:9" s="16" customFormat="1" ht="7.5" customHeight="1">
      <c r="A9" s="15"/>
      <c r="B9" s="15"/>
      <c r="D9" s="17">
        <f>SUM(E9:I9)</f>
        <v>0</v>
      </c>
      <c r="E9" s="18"/>
      <c r="F9" s="18"/>
      <c r="G9" s="18"/>
      <c r="H9" s="18"/>
      <c r="I9" s="18"/>
    </row>
    <row r="10" spans="1:9" s="12" customFormat="1" ht="10.5" customHeight="1">
      <c r="A10" s="36" t="s">
        <v>11</v>
      </c>
      <c r="B10" s="36"/>
      <c r="D10" s="19" t="s">
        <v>133</v>
      </c>
      <c r="E10" s="14">
        <f>SUM(E14:E27)</f>
        <v>24450</v>
      </c>
      <c r="F10" s="14">
        <f>SUM(F14:F27)</f>
        <v>95807</v>
      </c>
      <c r="G10" s="14">
        <f>SUM(G14:G27)</f>
        <v>484</v>
      </c>
      <c r="H10" s="14">
        <f>SUM(H14:H27)</f>
        <v>8913</v>
      </c>
      <c r="I10" s="14">
        <f>SUM(I14:I27)</f>
        <v>19933</v>
      </c>
    </row>
    <row r="11" spans="1:9" s="16" customFormat="1" ht="7.5" customHeight="1">
      <c r="A11" s="15"/>
      <c r="B11" s="15"/>
      <c r="D11" s="17">
        <f aca="true" t="shared" si="0" ref="D11:I11">SUM(E11:I11)</f>
        <v>0</v>
      </c>
      <c r="E11" s="18">
        <f t="shared" si="0"/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</row>
    <row r="12" spans="1:9" s="12" customFormat="1" ht="10.5" customHeight="1">
      <c r="A12" s="36" t="s">
        <v>12</v>
      </c>
      <c r="B12" s="36"/>
      <c r="D12" s="19" t="s">
        <v>142</v>
      </c>
      <c r="E12" s="14">
        <f>SUM(E29,E35,E40,E44,E48,E54,E64,E73,E86,E93,E102,E111,E115,E118,E131,E138,E148)</f>
        <v>43700</v>
      </c>
      <c r="F12" s="14">
        <f>SUM(F29,F35,F40,F44,F48,F54,F64,F73,F86,F93,F102,F111,F115,F118,F131,F138,F148)</f>
        <v>769383</v>
      </c>
      <c r="G12" s="14">
        <f>SUM(G29,G35,G40,G44,G48,G54,G64,G73,G86,G93,G102,G111,G115,G118,G131,G138,G148)</f>
        <v>1876</v>
      </c>
      <c r="H12" s="14">
        <f>SUM(H29,H35,H40,H44,H48,H54,H64,H73,H86,H93,H102,H111,H115,H118,H131,H138,H148)</f>
        <v>15009</v>
      </c>
      <c r="I12" s="14">
        <f>SUM(I29,I35,I40,I44,I48,I54,I64,I73,I86,I93,I102,I111,I115,I118,I131,I138,I148)</f>
        <v>15345</v>
      </c>
    </row>
    <row r="13" spans="1:9" s="16" customFormat="1" ht="7.5" customHeight="1">
      <c r="A13" s="3"/>
      <c r="B13" s="3"/>
      <c r="D13" s="17">
        <f>SUM(E13:I13)</f>
        <v>0</v>
      </c>
      <c r="E13" s="18"/>
      <c r="F13" s="18"/>
      <c r="G13" s="18"/>
      <c r="H13" s="18"/>
      <c r="I13" s="18"/>
    </row>
    <row r="14" spans="1:9" s="16" customFormat="1" ht="10.5" customHeight="1">
      <c r="A14" s="15"/>
      <c r="B14" s="15" t="s">
        <v>13</v>
      </c>
      <c r="D14" s="17" t="s">
        <v>134</v>
      </c>
      <c r="E14" s="18">
        <v>4369</v>
      </c>
      <c r="F14" s="18">
        <v>6242</v>
      </c>
      <c r="G14" s="20">
        <v>0</v>
      </c>
      <c r="H14" s="18">
        <v>1651</v>
      </c>
      <c r="I14" s="18">
        <v>4492</v>
      </c>
    </row>
    <row r="15" spans="1:9" s="16" customFormat="1" ht="10.5" customHeight="1">
      <c r="A15" s="15"/>
      <c r="B15" s="15" t="s">
        <v>14</v>
      </c>
      <c r="D15" s="17">
        <v>7975</v>
      </c>
      <c r="E15" s="18">
        <v>2854</v>
      </c>
      <c r="F15" s="18">
        <v>391</v>
      </c>
      <c r="G15" s="18">
        <v>20</v>
      </c>
      <c r="H15" s="18">
        <v>807</v>
      </c>
      <c r="I15" s="18">
        <v>2056</v>
      </c>
    </row>
    <row r="16" spans="1:9" s="16" customFormat="1" ht="10.5" customHeight="1">
      <c r="A16" s="15"/>
      <c r="B16" s="15" t="s">
        <v>15</v>
      </c>
      <c r="D16" s="17">
        <v>13957</v>
      </c>
      <c r="E16" s="18">
        <v>1578</v>
      </c>
      <c r="F16" s="18">
        <v>10002</v>
      </c>
      <c r="G16" s="18">
        <v>70</v>
      </c>
      <c r="H16" s="18">
        <v>516</v>
      </c>
      <c r="I16" s="18">
        <v>876</v>
      </c>
    </row>
    <row r="17" spans="1:9" s="16" customFormat="1" ht="10.5" customHeight="1">
      <c r="A17" s="15"/>
      <c r="B17" s="15" t="s">
        <v>16</v>
      </c>
      <c r="D17" s="17" t="s">
        <v>141</v>
      </c>
      <c r="E17" s="18">
        <v>337</v>
      </c>
      <c r="F17" s="18">
        <v>4047</v>
      </c>
      <c r="G17" s="35">
        <v>0</v>
      </c>
      <c r="H17" s="18">
        <v>456</v>
      </c>
      <c r="I17" s="18">
        <v>1338</v>
      </c>
    </row>
    <row r="18" spans="1:9" s="16" customFormat="1" ht="10.5" customHeight="1">
      <c r="A18" s="15"/>
      <c r="B18" s="15" t="s">
        <v>17</v>
      </c>
      <c r="D18" s="17">
        <v>10251</v>
      </c>
      <c r="E18" s="18">
        <v>2027</v>
      </c>
      <c r="F18" s="18">
        <v>4376</v>
      </c>
      <c r="G18" s="20">
        <v>0</v>
      </c>
      <c r="H18" s="18">
        <v>607</v>
      </c>
      <c r="I18" s="18">
        <v>1395</v>
      </c>
    </row>
    <row r="19" spans="1:9" s="16" customFormat="1" ht="10.5" customHeight="1">
      <c r="A19" s="15"/>
      <c r="B19" s="15" t="s">
        <v>18</v>
      </c>
      <c r="D19" s="17" t="s">
        <v>135</v>
      </c>
      <c r="E19" s="18">
        <v>2559</v>
      </c>
      <c r="F19" s="18">
        <v>20543</v>
      </c>
      <c r="G19" s="18">
        <v>99</v>
      </c>
      <c r="H19" s="18">
        <v>865</v>
      </c>
      <c r="I19" s="18">
        <v>1006</v>
      </c>
    </row>
    <row r="20" spans="1:9" s="16" customFormat="1" ht="10.5" customHeight="1">
      <c r="A20" s="15"/>
      <c r="B20" s="15" t="s">
        <v>19</v>
      </c>
      <c r="D20" s="17">
        <v>11705</v>
      </c>
      <c r="E20" s="18">
        <v>542</v>
      </c>
      <c r="F20" s="18">
        <v>9406</v>
      </c>
      <c r="G20" s="18">
        <v>70</v>
      </c>
      <c r="H20" s="18">
        <v>290</v>
      </c>
      <c r="I20" s="18">
        <v>534</v>
      </c>
    </row>
    <row r="21" spans="1:9" s="16" customFormat="1" ht="10.5" customHeight="1">
      <c r="A21" s="15"/>
      <c r="B21" s="15" t="s">
        <v>20</v>
      </c>
      <c r="D21" s="17">
        <v>17500</v>
      </c>
      <c r="E21" s="18">
        <v>1063</v>
      </c>
      <c r="F21" s="18">
        <v>12599</v>
      </c>
      <c r="G21" s="18">
        <v>74</v>
      </c>
      <c r="H21" s="18">
        <v>514</v>
      </c>
      <c r="I21" s="18">
        <v>867</v>
      </c>
    </row>
    <row r="22" spans="1:9" s="16" customFormat="1" ht="10.5" customHeight="1">
      <c r="A22" s="15"/>
      <c r="B22" s="15" t="s">
        <v>21</v>
      </c>
      <c r="D22" s="17">
        <v>5364</v>
      </c>
      <c r="E22" s="18">
        <v>2195</v>
      </c>
      <c r="F22" s="20">
        <v>0</v>
      </c>
      <c r="G22" s="20">
        <v>0</v>
      </c>
      <c r="H22" s="18">
        <v>514</v>
      </c>
      <c r="I22" s="18">
        <v>1024</v>
      </c>
    </row>
    <row r="23" spans="1:9" s="16" customFormat="1" ht="10.5" customHeight="1">
      <c r="A23" s="15"/>
      <c r="B23" s="15" t="s">
        <v>22</v>
      </c>
      <c r="D23" s="17" t="s">
        <v>136</v>
      </c>
      <c r="E23" s="18">
        <v>1916</v>
      </c>
      <c r="F23" s="18">
        <v>11980</v>
      </c>
      <c r="G23" s="18">
        <v>114</v>
      </c>
      <c r="H23" s="18">
        <v>661</v>
      </c>
      <c r="I23" s="18">
        <v>707</v>
      </c>
    </row>
    <row r="24" spans="1:9" s="16" customFormat="1" ht="10.5" customHeight="1">
      <c r="A24" s="15"/>
      <c r="B24" s="15" t="s">
        <v>23</v>
      </c>
      <c r="D24" s="17">
        <v>7481</v>
      </c>
      <c r="E24" s="18">
        <v>1556</v>
      </c>
      <c r="F24" s="18">
        <v>3191</v>
      </c>
      <c r="G24" s="20">
        <v>0</v>
      </c>
      <c r="H24" s="18">
        <v>429</v>
      </c>
      <c r="I24" s="18">
        <v>994</v>
      </c>
    </row>
    <row r="25" spans="1:9" s="16" customFormat="1" ht="10.5" customHeight="1">
      <c r="A25" s="15"/>
      <c r="B25" s="15" t="s">
        <v>24</v>
      </c>
      <c r="D25" s="17" t="s">
        <v>137</v>
      </c>
      <c r="E25" s="18">
        <v>413</v>
      </c>
      <c r="F25" s="18">
        <v>7992</v>
      </c>
      <c r="G25" s="18">
        <v>37</v>
      </c>
      <c r="H25" s="18">
        <v>423</v>
      </c>
      <c r="I25" s="18">
        <v>1162</v>
      </c>
    </row>
    <row r="26" spans="1:9" s="16" customFormat="1" ht="10.5" customHeight="1">
      <c r="A26" s="15"/>
      <c r="B26" s="15" t="s">
        <v>25</v>
      </c>
      <c r="D26" s="17">
        <v>7975</v>
      </c>
      <c r="E26" s="18">
        <v>1643</v>
      </c>
      <c r="F26" s="18">
        <v>1710</v>
      </c>
      <c r="G26" s="20">
        <v>0</v>
      </c>
      <c r="H26" s="18">
        <v>694</v>
      </c>
      <c r="I26" s="18">
        <v>1903</v>
      </c>
    </row>
    <row r="27" spans="1:9" s="16" customFormat="1" ht="10.5" customHeight="1">
      <c r="A27" s="15"/>
      <c r="B27" s="15" t="s">
        <v>26</v>
      </c>
      <c r="D27" s="17">
        <v>8499</v>
      </c>
      <c r="E27" s="18">
        <v>1398</v>
      </c>
      <c r="F27" s="18">
        <v>3328</v>
      </c>
      <c r="G27" s="20">
        <v>0</v>
      </c>
      <c r="H27" s="18">
        <v>486</v>
      </c>
      <c r="I27" s="18">
        <v>1579</v>
      </c>
    </row>
    <row r="28" spans="1:9" s="16" customFormat="1" ht="7.5" customHeight="1">
      <c r="A28" s="15"/>
      <c r="B28" s="15"/>
      <c r="D28" s="17">
        <f>SUM(E28:I28)</f>
        <v>0</v>
      </c>
      <c r="E28" s="18"/>
      <c r="F28" s="18"/>
      <c r="G28" s="20"/>
      <c r="H28" s="18"/>
      <c r="I28" s="18"/>
    </row>
    <row r="29" spans="1:9" s="12" customFormat="1" ht="10.5" customHeight="1">
      <c r="A29" s="36" t="s">
        <v>27</v>
      </c>
      <c r="B29" s="36"/>
      <c r="D29" s="19">
        <f>SUM(D30:D33)</f>
        <v>3405</v>
      </c>
      <c r="E29" s="14">
        <f>SUM(E30:E33)</f>
        <v>786</v>
      </c>
      <c r="F29" s="14">
        <f>SUM(F30:F33)</f>
        <v>31</v>
      </c>
      <c r="G29" s="14">
        <f>SUM(G30:G33)</f>
        <v>5</v>
      </c>
      <c r="H29" s="14">
        <f>SUM(H30:H33)</f>
        <v>362</v>
      </c>
      <c r="I29" s="14">
        <f>SUM(I30:I33)</f>
        <v>1100</v>
      </c>
    </row>
    <row r="30" spans="1:9" s="16" customFormat="1" ht="10.5" customHeight="1">
      <c r="A30" s="15"/>
      <c r="B30" s="15" t="s">
        <v>28</v>
      </c>
      <c r="D30" s="17">
        <v>802</v>
      </c>
      <c r="E30" s="18">
        <v>21</v>
      </c>
      <c r="F30" s="18">
        <v>31</v>
      </c>
      <c r="G30" s="18">
        <v>5</v>
      </c>
      <c r="H30" s="18">
        <v>50</v>
      </c>
      <c r="I30" s="18">
        <v>183</v>
      </c>
    </row>
    <row r="31" spans="1:9" s="16" customFormat="1" ht="10.5" customHeight="1">
      <c r="A31" s="15"/>
      <c r="B31" s="15" t="s">
        <v>29</v>
      </c>
      <c r="D31" s="17">
        <v>790</v>
      </c>
      <c r="E31" s="18">
        <v>234</v>
      </c>
      <c r="F31" s="20">
        <v>0</v>
      </c>
      <c r="G31" s="20">
        <v>0</v>
      </c>
      <c r="H31" s="18">
        <v>111</v>
      </c>
      <c r="I31" s="18">
        <v>342</v>
      </c>
    </row>
    <row r="32" spans="1:9" s="16" customFormat="1" ht="10.5" customHeight="1">
      <c r="A32" s="15"/>
      <c r="B32" s="15" t="s">
        <v>30</v>
      </c>
      <c r="D32" s="17">
        <v>1036</v>
      </c>
      <c r="E32" s="18">
        <v>243</v>
      </c>
      <c r="F32" s="20">
        <v>0</v>
      </c>
      <c r="G32" s="20">
        <v>0</v>
      </c>
      <c r="H32" s="18">
        <v>102</v>
      </c>
      <c r="I32" s="18">
        <v>324</v>
      </c>
    </row>
    <row r="33" spans="1:9" s="16" customFormat="1" ht="10.5" customHeight="1">
      <c r="A33" s="15"/>
      <c r="B33" s="15" t="s">
        <v>31</v>
      </c>
      <c r="D33" s="17">
        <v>777</v>
      </c>
      <c r="E33" s="18">
        <v>288</v>
      </c>
      <c r="F33" s="20">
        <v>0</v>
      </c>
      <c r="G33" s="20">
        <v>0</v>
      </c>
      <c r="H33" s="18">
        <v>99</v>
      </c>
      <c r="I33" s="18">
        <v>251</v>
      </c>
    </row>
    <row r="34" spans="1:9" s="16" customFormat="1" ht="7.5" customHeight="1">
      <c r="A34" s="15"/>
      <c r="B34" s="15"/>
      <c r="D34" s="17">
        <f aca="true" t="shared" si="1" ref="D34:I34">SUM(E34:I34)</f>
        <v>0</v>
      </c>
      <c r="E34" s="18">
        <f t="shared" si="1"/>
        <v>0</v>
      </c>
      <c r="F34" s="20"/>
      <c r="G34" s="20"/>
      <c r="H34" s="18">
        <f t="shared" si="1"/>
        <v>0</v>
      </c>
      <c r="I34" s="18">
        <f t="shared" si="1"/>
        <v>0</v>
      </c>
    </row>
    <row r="35" spans="1:9" s="12" customFormat="1" ht="10.5" customHeight="1">
      <c r="A35" s="36" t="s">
        <v>32</v>
      </c>
      <c r="B35" s="36"/>
      <c r="D35" s="19">
        <f>SUM(D36:D38)</f>
        <v>11231</v>
      </c>
      <c r="E35" s="14">
        <f>SUM(E36:E38)</f>
        <v>4106</v>
      </c>
      <c r="F35" s="14">
        <f>SUM(F36:F38)</f>
        <v>2989</v>
      </c>
      <c r="G35" s="14">
        <f>SUM(G36:G38)</f>
        <v>7</v>
      </c>
      <c r="H35" s="14">
        <f>SUM(H36:H38)</f>
        <v>641</v>
      </c>
      <c r="I35" s="14">
        <f>SUM(I36:I38)</f>
        <v>1066</v>
      </c>
    </row>
    <row r="36" spans="1:9" s="16" customFormat="1" ht="10.5" customHeight="1">
      <c r="A36" s="15"/>
      <c r="B36" s="15" t="s">
        <v>33</v>
      </c>
      <c r="D36" s="17">
        <v>4421</v>
      </c>
      <c r="E36" s="18">
        <v>1979</v>
      </c>
      <c r="F36" s="20">
        <v>0</v>
      </c>
      <c r="G36" s="18">
        <v>4</v>
      </c>
      <c r="H36" s="18">
        <v>339</v>
      </c>
      <c r="I36" s="18">
        <v>401</v>
      </c>
    </row>
    <row r="37" spans="1:9" s="16" customFormat="1" ht="10.5" customHeight="1">
      <c r="A37" s="15"/>
      <c r="B37" s="15" t="s">
        <v>34</v>
      </c>
      <c r="D37" s="17">
        <v>1629</v>
      </c>
      <c r="E37" s="18">
        <v>989</v>
      </c>
      <c r="F37" s="20">
        <v>0</v>
      </c>
      <c r="G37" s="20">
        <v>0</v>
      </c>
      <c r="H37" s="18">
        <v>140</v>
      </c>
      <c r="I37" s="18">
        <v>239</v>
      </c>
    </row>
    <row r="38" spans="1:9" s="16" customFormat="1" ht="10.5" customHeight="1">
      <c r="A38" s="15"/>
      <c r="B38" s="15" t="s">
        <v>35</v>
      </c>
      <c r="D38" s="17">
        <v>5181</v>
      </c>
      <c r="E38" s="18">
        <v>1138</v>
      </c>
      <c r="F38" s="18">
        <v>2989</v>
      </c>
      <c r="G38" s="18">
        <v>3</v>
      </c>
      <c r="H38" s="18">
        <v>162</v>
      </c>
      <c r="I38" s="18">
        <v>426</v>
      </c>
    </row>
    <row r="39" spans="1:9" s="16" customFormat="1" ht="7.5" customHeight="1">
      <c r="A39" s="15"/>
      <c r="B39" s="15"/>
      <c r="D39" s="17">
        <f aca="true" t="shared" si="2" ref="D39:I39">SUM(E39:I39)</f>
        <v>0</v>
      </c>
      <c r="E39" s="18">
        <f t="shared" si="2"/>
        <v>0</v>
      </c>
      <c r="F39" s="18">
        <f t="shared" si="2"/>
        <v>0</v>
      </c>
      <c r="G39" s="18">
        <f t="shared" si="2"/>
        <v>0</v>
      </c>
      <c r="H39" s="18">
        <f t="shared" si="2"/>
        <v>0</v>
      </c>
      <c r="I39" s="18">
        <f t="shared" si="2"/>
        <v>0</v>
      </c>
    </row>
    <row r="40" spans="1:9" s="12" customFormat="1" ht="10.5" customHeight="1">
      <c r="A40" s="36" t="s">
        <v>36</v>
      </c>
      <c r="B40" s="36"/>
      <c r="D40" s="19">
        <f>SUM(D41:D42)</f>
        <v>19552</v>
      </c>
      <c r="E40" s="14">
        <f>SUM(E41:E42)</f>
        <v>3708</v>
      </c>
      <c r="F40" s="14">
        <f>SUM(F41:F42)</f>
        <v>12470</v>
      </c>
      <c r="G40" s="14">
        <f>SUM(G41:G42)</f>
        <v>160</v>
      </c>
      <c r="H40" s="14">
        <f>SUM(H41:H42)</f>
        <v>708</v>
      </c>
      <c r="I40" s="14">
        <f>SUM(I41:I42)</f>
        <v>851</v>
      </c>
    </row>
    <row r="41" spans="1:9" s="16" customFormat="1" ht="10.5" customHeight="1">
      <c r="A41" s="15"/>
      <c r="B41" s="15" t="s">
        <v>37</v>
      </c>
      <c r="D41" s="17">
        <v>7214</v>
      </c>
      <c r="E41" s="18">
        <v>3048</v>
      </c>
      <c r="F41" s="18">
        <v>1838</v>
      </c>
      <c r="G41" s="18">
        <v>73</v>
      </c>
      <c r="H41" s="18">
        <v>480</v>
      </c>
      <c r="I41" s="18">
        <v>627</v>
      </c>
    </row>
    <row r="42" spans="1:9" s="16" customFormat="1" ht="10.5" customHeight="1">
      <c r="A42" s="15"/>
      <c r="B42" s="15" t="s">
        <v>38</v>
      </c>
      <c r="D42" s="17">
        <v>12338</v>
      </c>
      <c r="E42" s="18">
        <v>660</v>
      </c>
      <c r="F42" s="18">
        <v>10632</v>
      </c>
      <c r="G42" s="18">
        <v>87</v>
      </c>
      <c r="H42" s="18">
        <v>228</v>
      </c>
      <c r="I42" s="18">
        <v>224</v>
      </c>
    </row>
    <row r="43" spans="1:9" s="16" customFormat="1" ht="7.5" customHeight="1">
      <c r="A43" s="15"/>
      <c r="B43" s="15"/>
      <c r="D43" s="17">
        <f aca="true" t="shared" si="3" ref="D43:I43">SUM(E43:I43)</f>
        <v>0</v>
      </c>
      <c r="E43" s="18">
        <f t="shared" si="3"/>
        <v>0</v>
      </c>
      <c r="F43" s="18">
        <f t="shared" si="3"/>
        <v>0</v>
      </c>
      <c r="G43" s="18">
        <f t="shared" si="3"/>
        <v>0</v>
      </c>
      <c r="H43" s="18">
        <f t="shared" si="3"/>
        <v>0</v>
      </c>
      <c r="I43" s="18">
        <f t="shared" si="3"/>
        <v>0</v>
      </c>
    </row>
    <row r="44" spans="1:9" s="12" customFormat="1" ht="10.5" customHeight="1">
      <c r="A44" s="36" t="s">
        <v>39</v>
      </c>
      <c r="B44" s="36"/>
      <c r="D44" s="19" t="s">
        <v>143</v>
      </c>
      <c r="E44" s="14">
        <f>SUM(E45:E46)</f>
        <v>1447</v>
      </c>
      <c r="F44" s="14">
        <f>SUM(F45:F46)</f>
        <v>7121</v>
      </c>
      <c r="G44" s="14">
        <f>SUM(G45:G46)</f>
        <v>22</v>
      </c>
      <c r="H44" s="14">
        <f>SUM(H45:H46)</f>
        <v>427</v>
      </c>
      <c r="I44" s="14">
        <f>SUM(I45:I46)</f>
        <v>891</v>
      </c>
    </row>
    <row r="45" spans="1:9" s="16" customFormat="1" ht="10.5" customHeight="1">
      <c r="A45" s="15"/>
      <c r="B45" s="15" t="s">
        <v>40</v>
      </c>
      <c r="D45" s="17">
        <v>5714</v>
      </c>
      <c r="E45" s="18">
        <v>1107</v>
      </c>
      <c r="F45" s="18">
        <v>3293</v>
      </c>
      <c r="G45" s="18">
        <v>7</v>
      </c>
      <c r="H45" s="18">
        <v>219</v>
      </c>
      <c r="I45" s="18">
        <v>601</v>
      </c>
    </row>
    <row r="46" spans="1:9" s="16" customFormat="1" ht="10.5" customHeight="1">
      <c r="A46" s="15"/>
      <c r="B46" s="15" t="s">
        <v>41</v>
      </c>
      <c r="D46" s="17" t="s">
        <v>138</v>
      </c>
      <c r="E46" s="18">
        <v>340</v>
      </c>
      <c r="F46" s="18">
        <v>3828</v>
      </c>
      <c r="G46" s="18">
        <v>15</v>
      </c>
      <c r="H46" s="18">
        <v>208</v>
      </c>
      <c r="I46" s="18">
        <v>290</v>
      </c>
    </row>
    <row r="47" spans="1:9" s="16" customFormat="1" ht="7.5" customHeight="1">
      <c r="A47" s="15"/>
      <c r="B47" s="15"/>
      <c r="D47" s="17">
        <f aca="true" t="shared" si="4" ref="D47:I47">SUM(E47:I47)</f>
        <v>0</v>
      </c>
      <c r="E47" s="18">
        <f t="shared" si="4"/>
        <v>0</v>
      </c>
      <c r="F47" s="18">
        <f t="shared" si="4"/>
        <v>0</v>
      </c>
      <c r="G47" s="18">
        <f t="shared" si="4"/>
        <v>0</v>
      </c>
      <c r="H47" s="18">
        <f t="shared" si="4"/>
        <v>0</v>
      </c>
      <c r="I47" s="18">
        <f t="shared" si="4"/>
        <v>0</v>
      </c>
    </row>
    <row r="48" spans="1:9" s="12" customFormat="1" ht="10.5" customHeight="1">
      <c r="A48" s="36" t="s">
        <v>42</v>
      </c>
      <c r="B48" s="36"/>
      <c r="D48" s="19">
        <f aca="true" t="shared" si="5" ref="D48:I48">SUM(D49:D52)</f>
        <v>6268</v>
      </c>
      <c r="E48" s="14">
        <f t="shared" si="5"/>
        <v>3143</v>
      </c>
      <c r="F48" s="34">
        <f t="shared" si="5"/>
        <v>0</v>
      </c>
      <c r="G48" s="14">
        <f t="shared" si="5"/>
        <v>1</v>
      </c>
      <c r="H48" s="14">
        <f t="shared" si="5"/>
        <v>534</v>
      </c>
      <c r="I48" s="14">
        <f t="shared" si="5"/>
        <v>1040</v>
      </c>
    </row>
    <row r="49" spans="1:9" s="16" customFormat="1" ht="10.5" customHeight="1">
      <c r="A49" s="15"/>
      <c r="B49" s="15" t="s">
        <v>43</v>
      </c>
      <c r="D49" s="17">
        <v>1877</v>
      </c>
      <c r="E49" s="18">
        <v>866</v>
      </c>
      <c r="F49" s="20">
        <v>0</v>
      </c>
      <c r="G49" s="20">
        <v>0</v>
      </c>
      <c r="H49" s="18">
        <v>167</v>
      </c>
      <c r="I49" s="18">
        <v>425</v>
      </c>
    </row>
    <row r="50" spans="1:9" s="16" customFormat="1" ht="10.5" customHeight="1">
      <c r="A50" s="15"/>
      <c r="B50" s="15" t="s">
        <v>44</v>
      </c>
      <c r="D50" s="17">
        <v>2236</v>
      </c>
      <c r="E50" s="18">
        <v>1215</v>
      </c>
      <c r="F50" s="20">
        <v>0</v>
      </c>
      <c r="G50" s="18">
        <v>1</v>
      </c>
      <c r="H50" s="18">
        <v>153</v>
      </c>
      <c r="I50" s="18">
        <v>237</v>
      </c>
    </row>
    <row r="51" spans="1:9" s="16" customFormat="1" ht="10.5" customHeight="1">
      <c r="A51" s="15"/>
      <c r="B51" s="15" t="s">
        <v>45</v>
      </c>
      <c r="D51" s="17">
        <v>1816</v>
      </c>
      <c r="E51" s="18">
        <v>910</v>
      </c>
      <c r="F51" s="20">
        <v>0</v>
      </c>
      <c r="G51" s="35">
        <v>0</v>
      </c>
      <c r="H51" s="18">
        <v>181</v>
      </c>
      <c r="I51" s="18">
        <v>310</v>
      </c>
    </row>
    <row r="52" spans="1:9" s="16" customFormat="1" ht="10.5" customHeight="1">
      <c r="A52" s="15"/>
      <c r="B52" s="15" t="s">
        <v>46</v>
      </c>
      <c r="D52" s="17">
        <v>339</v>
      </c>
      <c r="E52" s="18">
        <v>152</v>
      </c>
      <c r="F52" s="20">
        <v>0</v>
      </c>
      <c r="G52" s="20">
        <v>0</v>
      </c>
      <c r="H52" s="18">
        <v>33</v>
      </c>
      <c r="I52" s="18">
        <v>68</v>
      </c>
    </row>
    <row r="53" spans="1:9" s="16" customFormat="1" ht="7.5" customHeight="1">
      <c r="A53" s="15"/>
      <c r="B53" s="15"/>
      <c r="D53" s="17">
        <f>SUM(E53:I53)</f>
        <v>0</v>
      </c>
      <c r="E53" s="18">
        <f>SUM(F53:J53)</f>
        <v>0</v>
      </c>
      <c r="F53" s="20"/>
      <c r="G53" s="20"/>
      <c r="H53" s="18">
        <f>SUM(I53:M53)</f>
        <v>0</v>
      </c>
      <c r="I53" s="18">
        <f>SUM(J53:N53)</f>
        <v>0</v>
      </c>
    </row>
    <row r="54" spans="1:9" s="12" customFormat="1" ht="10.5" customHeight="1">
      <c r="A54" s="36" t="s">
        <v>47</v>
      </c>
      <c r="B54" s="36"/>
      <c r="D54" s="19" t="s">
        <v>144</v>
      </c>
      <c r="E54" s="14">
        <f>SUM(E55:E62)</f>
        <v>4446</v>
      </c>
      <c r="F54" s="14">
        <f>SUM(F55:F62)</f>
        <v>76883</v>
      </c>
      <c r="G54" s="14">
        <f>SUM(G55:G62)</f>
        <v>54</v>
      </c>
      <c r="H54" s="14">
        <f>SUM(H55:H62)</f>
        <v>1048</v>
      </c>
      <c r="I54" s="14">
        <f>SUM(I55:I62)</f>
        <v>1615</v>
      </c>
    </row>
    <row r="55" spans="1:9" s="16" customFormat="1" ht="10.5" customHeight="1">
      <c r="A55" s="15"/>
      <c r="B55" s="15" t="s">
        <v>48</v>
      </c>
      <c r="D55" s="17">
        <v>4632</v>
      </c>
      <c r="E55" s="18">
        <v>1037</v>
      </c>
      <c r="F55" s="18">
        <v>2248</v>
      </c>
      <c r="G55" s="20">
        <v>0</v>
      </c>
      <c r="H55" s="18">
        <v>233</v>
      </c>
      <c r="I55" s="18">
        <v>370</v>
      </c>
    </row>
    <row r="56" spans="1:9" s="16" customFormat="1" ht="10.5" customHeight="1">
      <c r="A56" s="15"/>
      <c r="B56" s="15" t="s">
        <v>49</v>
      </c>
      <c r="D56" s="17">
        <v>7285</v>
      </c>
      <c r="E56" s="18">
        <v>510</v>
      </c>
      <c r="F56" s="18">
        <v>6162</v>
      </c>
      <c r="G56" s="18">
        <v>8</v>
      </c>
      <c r="H56" s="18">
        <v>125</v>
      </c>
      <c r="I56" s="18">
        <v>127</v>
      </c>
    </row>
    <row r="57" spans="1:9" s="16" customFormat="1" ht="10.5" customHeight="1">
      <c r="A57" s="15"/>
      <c r="B57" s="15" t="s">
        <v>50</v>
      </c>
      <c r="D57" s="17">
        <v>3418</v>
      </c>
      <c r="E57" s="18">
        <v>1333</v>
      </c>
      <c r="F57" s="18">
        <v>569</v>
      </c>
      <c r="G57" s="18">
        <v>3</v>
      </c>
      <c r="H57" s="18">
        <v>220</v>
      </c>
      <c r="I57" s="18">
        <v>484</v>
      </c>
    </row>
    <row r="58" spans="1:9" s="16" customFormat="1" ht="10.5" customHeight="1">
      <c r="A58" s="15"/>
      <c r="B58" s="15" t="s">
        <v>51</v>
      </c>
      <c r="D58" s="17">
        <v>3879</v>
      </c>
      <c r="E58" s="18">
        <v>1142</v>
      </c>
      <c r="F58" s="18">
        <v>1582</v>
      </c>
      <c r="G58" s="18">
        <v>23</v>
      </c>
      <c r="H58" s="18">
        <v>201</v>
      </c>
      <c r="I58" s="18">
        <v>525</v>
      </c>
    </row>
    <row r="59" spans="1:9" s="16" customFormat="1" ht="10.5" customHeight="1">
      <c r="A59" s="15"/>
      <c r="B59" s="15" t="s">
        <v>52</v>
      </c>
      <c r="D59" s="17" t="s">
        <v>139</v>
      </c>
      <c r="E59" s="18">
        <v>157</v>
      </c>
      <c r="F59" s="18">
        <v>10898</v>
      </c>
      <c r="G59" s="18">
        <v>6</v>
      </c>
      <c r="H59" s="18">
        <v>54</v>
      </c>
      <c r="I59" s="18">
        <v>29</v>
      </c>
    </row>
    <row r="60" spans="1:9" s="16" customFormat="1" ht="10.5" customHeight="1">
      <c r="A60" s="15"/>
      <c r="B60" s="15" t="s">
        <v>53</v>
      </c>
      <c r="D60" s="17">
        <v>9433</v>
      </c>
      <c r="E60" s="18">
        <v>147</v>
      </c>
      <c r="F60" s="18">
        <v>8923</v>
      </c>
      <c r="G60" s="18">
        <v>5</v>
      </c>
      <c r="H60" s="18">
        <v>61</v>
      </c>
      <c r="I60" s="18">
        <v>34</v>
      </c>
    </row>
    <row r="61" spans="1:9" s="16" customFormat="1" ht="10.5" customHeight="1">
      <c r="A61" s="15"/>
      <c r="B61" s="15" t="s">
        <v>54</v>
      </c>
      <c r="D61" s="17">
        <v>32448</v>
      </c>
      <c r="E61" s="18">
        <v>17</v>
      </c>
      <c r="F61" s="18">
        <v>31516</v>
      </c>
      <c r="G61" s="18">
        <v>3</v>
      </c>
      <c r="H61" s="18">
        <v>91</v>
      </c>
      <c r="I61" s="18">
        <v>24</v>
      </c>
    </row>
    <row r="62" spans="1:9" s="16" customFormat="1" ht="10.5" customHeight="1">
      <c r="A62" s="15"/>
      <c r="B62" s="15" t="s">
        <v>55</v>
      </c>
      <c r="D62" s="17">
        <v>15326</v>
      </c>
      <c r="E62" s="18">
        <v>103</v>
      </c>
      <c r="F62" s="18">
        <v>14985</v>
      </c>
      <c r="G62" s="18">
        <v>6</v>
      </c>
      <c r="H62" s="18">
        <v>63</v>
      </c>
      <c r="I62" s="18">
        <v>22</v>
      </c>
    </row>
    <row r="63" spans="1:9" s="16" customFormat="1" ht="7.5" customHeight="1">
      <c r="A63" s="15"/>
      <c r="B63" s="15"/>
      <c r="D63" s="17">
        <f aca="true" t="shared" si="6" ref="D63:I63">SUM(E63:I63)</f>
        <v>0</v>
      </c>
      <c r="E63" s="18">
        <f t="shared" si="6"/>
        <v>0</v>
      </c>
      <c r="F63" s="18">
        <f t="shared" si="6"/>
        <v>0</v>
      </c>
      <c r="G63" s="18">
        <f t="shared" si="6"/>
        <v>0</v>
      </c>
      <c r="H63" s="18">
        <f t="shared" si="6"/>
        <v>0</v>
      </c>
      <c r="I63" s="18">
        <f t="shared" si="6"/>
        <v>0</v>
      </c>
    </row>
    <row r="64" spans="1:9" s="12" customFormat="1" ht="10.5" customHeight="1">
      <c r="A64" s="36" t="s">
        <v>56</v>
      </c>
      <c r="B64" s="36"/>
      <c r="D64" s="19">
        <f>SUM(D65:D71)</f>
        <v>40795</v>
      </c>
      <c r="E64" s="14">
        <f>SUM(E65:E71)</f>
        <v>3493</v>
      </c>
      <c r="F64" s="14">
        <f>SUM(F65:F71)</f>
        <v>32325</v>
      </c>
      <c r="G64" s="14">
        <f>SUM(G65:G71)</f>
        <v>176</v>
      </c>
      <c r="H64" s="14">
        <f>SUM(H65:H71)</f>
        <v>889</v>
      </c>
      <c r="I64" s="14">
        <f>SUM(I65:I71)</f>
        <v>1539</v>
      </c>
    </row>
    <row r="65" spans="1:9" s="16" customFormat="1" ht="10.5" customHeight="1">
      <c r="A65" s="15"/>
      <c r="B65" s="15" t="s">
        <v>57</v>
      </c>
      <c r="D65" s="17">
        <v>517</v>
      </c>
      <c r="E65" s="18">
        <v>148</v>
      </c>
      <c r="F65" s="20">
        <v>0</v>
      </c>
      <c r="G65" s="20">
        <v>0</v>
      </c>
      <c r="H65" s="18">
        <v>75</v>
      </c>
      <c r="I65" s="18">
        <v>198</v>
      </c>
    </row>
    <row r="66" spans="1:9" s="16" customFormat="1" ht="10.5" customHeight="1">
      <c r="A66" s="15"/>
      <c r="B66" s="15" t="s">
        <v>58</v>
      </c>
      <c r="D66" s="17">
        <v>5125</v>
      </c>
      <c r="E66" s="18">
        <v>474</v>
      </c>
      <c r="F66" s="18">
        <v>3863</v>
      </c>
      <c r="G66" s="18">
        <v>60</v>
      </c>
      <c r="H66" s="18">
        <v>115</v>
      </c>
      <c r="I66" s="18">
        <v>195</v>
      </c>
    </row>
    <row r="67" spans="1:9" s="16" customFormat="1" ht="10.5" customHeight="1">
      <c r="A67" s="15"/>
      <c r="B67" s="15" t="s">
        <v>59</v>
      </c>
      <c r="D67" s="17">
        <v>1644</v>
      </c>
      <c r="E67" s="18">
        <v>554</v>
      </c>
      <c r="F67" s="20">
        <v>0</v>
      </c>
      <c r="G67" s="20">
        <v>0</v>
      </c>
      <c r="H67" s="18">
        <v>184</v>
      </c>
      <c r="I67" s="18">
        <v>436</v>
      </c>
    </row>
    <row r="68" spans="1:9" s="16" customFormat="1" ht="10.5" customHeight="1">
      <c r="A68" s="15"/>
      <c r="B68" s="15" t="s">
        <v>60</v>
      </c>
      <c r="D68" s="17">
        <v>1177</v>
      </c>
      <c r="E68" s="18">
        <v>585</v>
      </c>
      <c r="F68" s="20">
        <v>0</v>
      </c>
      <c r="G68" s="20">
        <v>0</v>
      </c>
      <c r="H68" s="18">
        <v>118</v>
      </c>
      <c r="I68" s="18">
        <v>175</v>
      </c>
    </row>
    <row r="69" spans="1:9" s="16" customFormat="1" ht="10.5" customHeight="1">
      <c r="A69" s="15"/>
      <c r="B69" s="15" t="s">
        <v>61</v>
      </c>
      <c r="D69" s="17">
        <v>1163</v>
      </c>
      <c r="E69" s="18">
        <v>644</v>
      </c>
      <c r="F69" s="20">
        <v>0</v>
      </c>
      <c r="G69" s="20">
        <v>0</v>
      </c>
      <c r="H69" s="18">
        <v>128</v>
      </c>
      <c r="I69" s="18">
        <v>226</v>
      </c>
    </row>
    <row r="70" spans="1:9" s="16" customFormat="1" ht="10.5" customHeight="1">
      <c r="A70" s="15"/>
      <c r="B70" s="15" t="s">
        <v>62</v>
      </c>
      <c r="D70" s="17">
        <v>1586</v>
      </c>
      <c r="E70" s="18">
        <v>907</v>
      </c>
      <c r="F70" s="18">
        <v>19</v>
      </c>
      <c r="G70" s="20">
        <v>0</v>
      </c>
      <c r="H70" s="18">
        <v>124</v>
      </c>
      <c r="I70" s="18">
        <v>253</v>
      </c>
    </row>
    <row r="71" spans="1:9" s="16" customFormat="1" ht="10.5" customHeight="1">
      <c r="A71" s="15"/>
      <c r="B71" s="15" t="s">
        <v>63</v>
      </c>
      <c r="D71" s="17">
        <v>29583</v>
      </c>
      <c r="E71" s="18">
        <v>181</v>
      </c>
      <c r="F71" s="18">
        <v>28443</v>
      </c>
      <c r="G71" s="18">
        <v>116</v>
      </c>
      <c r="H71" s="18">
        <v>145</v>
      </c>
      <c r="I71" s="18">
        <v>56</v>
      </c>
    </row>
    <row r="72" spans="1:9" s="16" customFormat="1" ht="7.5" customHeight="1">
      <c r="A72" s="15"/>
      <c r="B72" s="15"/>
      <c r="D72" s="17">
        <f aca="true" t="shared" si="7" ref="D72:I72">SUM(E72:I72)</f>
        <v>0</v>
      </c>
      <c r="E72" s="18">
        <f t="shared" si="7"/>
        <v>0</v>
      </c>
      <c r="F72" s="18">
        <f t="shared" si="7"/>
        <v>0</v>
      </c>
      <c r="G72" s="18">
        <f t="shared" si="7"/>
        <v>0</v>
      </c>
      <c r="H72" s="18">
        <f t="shared" si="7"/>
        <v>0</v>
      </c>
      <c r="I72" s="18">
        <f t="shared" si="7"/>
        <v>0</v>
      </c>
    </row>
    <row r="73" spans="1:9" s="12" customFormat="1" ht="10.5" customHeight="1">
      <c r="A73" s="36" t="s">
        <v>64</v>
      </c>
      <c r="B73" s="36"/>
      <c r="D73" s="19">
        <f>SUM(D74:D76)</f>
        <v>22204</v>
      </c>
      <c r="E73" s="14">
        <f>SUM(E74:E76)</f>
        <v>1357</v>
      </c>
      <c r="F73" s="14">
        <f>SUM(F74:F76)</f>
        <v>18773</v>
      </c>
      <c r="G73" s="34">
        <v>0</v>
      </c>
      <c r="H73" s="14">
        <f>SUM(H74:H76)</f>
        <v>394</v>
      </c>
      <c r="I73" s="14">
        <f>SUM(I74:I76)</f>
        <v>613</v>
      </c>
    </row>
    <row r="74" spans="1:9" s="16" customFormat="1" ht="10.5" customHeight="1">
      <c r="A74" s="15"/>
      <c r="B74" s="15" t="s">
        <v>65</v>
      </c>
      <c r="D74" s="17">
        <v>3922</v>
      </c>
      <c r="E74" s="18">
        <v>729</v>
      </c>
      <c r="F74" s="18">
        <v>2441</v>
      </c>
      <c r="G74" s="20">
        <v>0</v>
      </c>
      <c r="H74" s="18">
        <v>164</v>
      </c>
      <c r="I74" s="18">
        <v>300</v>
      </c>
    </row>
    <row r="75" spans="1:9" s="16" customFormat="1" ht="10.5" customHeight="1">
      <c r="A75" s="15"/>
      <c r="B75" s="15" t="s">
        <v>66</v>
      </c>
      <c r="D75" s="17">
        <v>2482</v>
      </c>
      <c r="E75" s="18">
        <v>341</v>
      </c>
      <c r="F75" s="18">
        <v>1803</v>
      </c>
      <c r="G75" s="20">
        <v>0</v>
      </c>
      <c r="H75" s="18">
        <v>67</v>
      </c>
      <c r="I75" s="18">
        <v>93</v>
      </c>
    </row>
    <row r="76" spans="1:9" s="16" customFormat="1" ht="10.5" customHeight="1">
      <c r="A76" s="21"/>
      <c r="B76" s="21" t="s">
        <v>67</v>
      </c>
      <c r="C76" s="22"/>
      <c r="D76" s="17">
        <v>15800</v>
      </c>
      <c r="E76" s="23">
        <v>287</v>
      </c>
      <c r="F76" s="23">
        <v>14529</v>
      </c>
      <c r="G76" s="24">
        <v>0</v>
      </c>
      <c r="H76" s="23">
        <v>163</v>
      </c>
      <c r="I76" s="23">
        <v>220</v>
      </c>
    </row>
    <row r="77" spans="1:9" ht="2.25" customHeight="1" thickBot="1">
      <c r="A77" s="21"/>
      <c r="B77" s="21"/>
      <c r="C77" s="25"/>
      <c r="D77" s="26">
        <f>SUM(E77:I77)</f>
        <v>0</v>
      </c>
      <c r="E77" s="27"/>
      <c r="F77" s="27"/>
      <c r="G77" s="28"/>
      <c r="H77" s="27"/>
      <c r="I77" s="27"/>
    </row>
    <row r="78" spans="1:9" ht="10.5" customHeight="1">
      <c r="A78" s="29" t="s">
        <v>68</v>
      </c>
      <c r="B78" s="29"/>
      <c r="C78" s="30"/>
      <c r="D78" s="30"/>
      <c r="E78" s="30"/>
      <c r="F78" s="30"/>
      <c r="G78" s="30"/>
      <c r="H78" s="30"/>
      <c r="I78" s="30"/>
    </row>
    <row r="79" spans="1:4" ht="17.25" customHeight="1">
      <c r="A79" s="16"/>
      <c r="B79" s="16"/>
      <c r="D79" s="2"/>
    </row>
    <row r="80" spans="1:5" ht="3.75" customHeight="1">
      <c r="A80" s="16"/>
      <c r="B80" s="16"/>
      <c r="E80" s="31"/>
    </row>
    <row r="81" spans="1:9" ht="10.5" customHeight="1">
      <c r="A81" s="22"/>
      <c r="B81" s="22"/>
      <c r="C81" s="25"/>
      <c r="D81" s="25"/>
      <c r="E81" s="25"/>
      <c r="F81" s="25"/>
      <c r="G81" s="25"/>
      <c r="H81" s="25"/>
      <c r="I81" s="25"/>
    </row>
    <row r="82" spans="1:9" ht="10.5" customHeight="1">
      <c r="A82" s="22"/>
      <c r="B82" s="22"/>
      <c r="C82" s="25"/>
      <c r="D82" s="25"/>
      <c r="E82" s="25"/>
      <c r="F82" s="25"/>
      <c r="G82" s="25"/>
      <c r="H82" s="25"/>
      <c r="I82" s="25"/>
    </row>
    <row r="83" spans="1:9" ht="10.5" customHeight="1" thickBot="1">
      <c r="A83" s="32"/>
      <c r="B83" s="32"/>
      <c r="C83" s="7"/>
      <c r="D83" s="7"/>
      <c r="E83" s="7"/>
      <c r="F83" s="7"/>
      <c r="G83" s="7"/>
      <c r="H83" s="7"/>
      <c r="I83" s="7"/>
    </row>
    <row r="84" spans="1:9" ht="12" customHeight="1" thickTop="1">
      <c r="A84" s="37" t="s">
        <v>69</v>
      </c>
      <c r="B84" s="37"/>
      <c r="C84" s="8"/>
      <c r="D84" s="9" t="s">
        <v>4</v>
      </c>
      <c r="E84" s="9" t="s">
        <v>5</v>
      </c>
      <c r="F84" s="9" t="s">
        <v>6</v>
      </c>
      <c r="G84" s="9" t="s">
        <v>7</v>
      </c>
      <c r="H84" s="9" t="s">
        <v>8</v>
      </c>
      <c r="I84" s="10" t="s">
        <v>9</v>
      </c>
    </row>
    <row r="85" spans="1:4" ht="3" customHeight="1">
      <c r="A85" s="16"/>
      <c r="B85" s="16"/>
      <c r="D85" s="11"/>
    </row>
    <row r="86" spans="1:9" s="12" customFormat="1" ht="10.5" customHeight="1">
      <c r="A86" s="36" t="s">
        <v>70</v>
      </c>
      <c r="B86" s="36"/>
      <c r="D86" s="19" t="s">
        <v>150</v>
      </c>
      <c r="E86" s="14">
        <f>SUM(E87:E91)</f>
        <v>878</v>
      </c>
      <c r="F86" s="14">
        <f>SUM(F87:F91)</f>
        <v>34008</v>
      </c>
      <c r="G86" s="14">
        <f>SUM(G87:G91)</f>
        <v>9</v>
      </c>
      <c r="H86" s="14">
        <f>SUM(H87:H91)</f>
        <v>485</v>
      </c>
      <c r="I86" s="14">
        <f>SUM(I87:I91)</f>
        <v>427</v>
      </c>
    </row>
    <row r="87" spans="1:9" s="16" customFormat="1" ht="10.5" customHeight="1">
      <c r="A87" s="15"/>
      <c r="B87" s="15" t="s">
        <v>71</v>
      </c>
      <c r="D87" s="17">
        <v>4008</v>
      </c>
      <c r="E87" s="18">
        <v>112</v>
      </c>
      <c r="F87" s="18">
        <v>3546</v>
      </c>
      <c r="G87" s="20">
        <v>0</v>
      </c>
      <c r="H87" s="18">
        <v>72</v>
      </c>
      <c r="I87" s="18">
        <v>69</v>
      </c>
    </row>
    <row r="88" spans="1:9" s="16" customFormat="1" ht="10.5" customHeight="1">
      <c r="A88" s="15"/>
      <c r="B88" s="15" t="s">
        <v>72</v>
      </c>
      <c r="D88" s="17">
        <v>18735</v>
      </c>
      <c r="E88" s="18">
        <v>81</v>
      </c>
      <c r="F88" s="18">
        <v>18218</v>
      </c>
      <c r="G88" s="20">
        <v>0</v>
      </c>
      <c r="H88" s="18">
        <v>111</v>
      </c>
      <c r="I88" s="18">
        <v>47</v>
      </c>
    </row>
    <row r="89" spans="1:9" s="16" customFormat="1" ht="10.5" customHeight="1">
      <c r="A89" s="15"/>
      <c r="B89" s="15" t="s">
        <v>73</v>
      </c>
      <c r="D89" s="17" t="s">
        <v>145</v>
      </c>
      <c r="E89" s="18">
        <v>253</v>
      </c>
      <c r="F89" s="18">
        <v>2018</v>
      </c>
      <c r="G89" s="18">
        <v>9</v>
      </c>
      <c r="H89" s="18">
        <v>83</v>
      </c>
      <c r="I89" s="18">
        <v>154</v>
      </c>
    </row>
    <row r="90" spans="1:9" s="16" customFormat="1" ht="10.5" customHeight="1">
      <c r="A90" s="15"/>
      <c r="B90" s="15" t="s">
        <v>74</v>
      </c>
      <c r="D90" s="17">
        <v>6527</v>
      </c>
      <c r="E90" s="18">
        <v>262</v>
      </c>
      <c r="F90" s="18">
        <v>5811</v>
      </c>
      <c r="G90" s="20">
        <v>0</v>
      </c>
      <c r="H90" s="18">
        <v>133</v>
      </c>
      <c r="I90" s="18">
        <v>107</v>
      </c>
    </row>
    <row r="91" spans="1:9" s="16" customFormat="1" ht="10.5" customHeight="1">
      <c r="A91" s="15"/>
      <c r="B91" s="15" t="s">
        <v>75</v>
      </c>
      <c r="D91" s="17">
        <v>4932</v>
      </c>
      <c r="E91" s="18">
        <v>170</v>
      </c>
      <c r="F91" s="18">
        <v>4415</v>
      </c>
      <c r="G91" s="20">
        <v>0</v>
      </c>
      <c r="H91" s="18">
        <v>86</v>
      </c>
      <c r="I91" s="18">
        <v>50</v>
      </c>
    </row>
    <row r="92" spans="1:9" s="16" customFormat="1" ht="6" customHeight="1">
      <c r="A92" s="15"/>
      <c r="B92" s="15"/>
      <c r="D92" s="17">
        <f>SUM(E92:I92)</f>
        <v>0</v>
      </c>
      <c r="E92" s="18">
        <f>SUM(F92:J92)</f>
        <v>0</v>
      </c>
      <c r="F92" s="18">
        <f>SUM(G92:K92)</f>
        <v>0</v>
      </c>
      <c r="G92" s="20"/>
      <c r="H92" s="18">
        <f>SUM(I92:M92)</f>
        <v>0</v>
      </c>
      <c r="I92" s="18">
        <f>SUM(J92:N92)</f>
        <v>0</v>
      </c>
    </row>
    <row r="93" spans="1:9" s="12" customFormat="1" ht="10.5" customHeight="1">
      <c r="A93" s="36" t="s">
        <v>76</v>
      </c>
      <c r="B93" s="36"/>
      <c r="D93" s="19">
        <f aca="true" t="shared" si="8" ref="D93:I93">SUM(D94:D100)</f>
        <v>103079</v>
      </c>
      <c r="E93" s="14">
        <f t="shared" si="8"/>
        <v>3696</v>
      </c>
      <c r="F93" s="14">
        <f t="shared" si="8"/>
        <v>93035</v>
      </c>
      <c r="G93" s="14">
        <f t="shared" si="8"/>
        <v>519</v>
      </c>
      <c r="H93" s="14">
        <f t="shared" si="8"/>
        <v>1635</v>
      </c>
      <c r="I93" s="14">
        <f t="shared" si="8"/>
        <v>1038</v>
      </c>
    </row>
    <row r="94" spans="1:9" s="16" customFormat="1" ht="10.5" customHeight="1">
      <c r="A94" s="15"/>
      <c r="B94" s="15" t="s">
        <v>77</v>
      </c>
      <c r="D94" s="17">
        <v>24231</v>
      </c>
      <c r="E94" s="18">
        <v>794</v>
      </c>
      <c r="F94" s="18">
        <v>22334</v>
      </c>
      <c r="G94" s="18">
        <v>35</v>
      </c>
      <c r="H94" s="18">
        <v>340</v>
      </c>
      <c r="I94" s="18">
        <v>213</v>
      </c>
    </row>
    <row r="95" spans="1:9" s="16" customFormat="1" ht="10.5" customHeight="1">
      <c r="A95" s="15"/>
      <c r="B95" s="15" t="s">
        <v>78</v>
      </c>
      <c r="D95" s="17">
        <v>15276</v>
      </c>
      <c r="E95" s="18">
        <v>539</v>
      </c>
      <c r="F95" s="18">
        <v>13858</v>
      </c>
      <c r="G95" s="18">
        <v>147</v>
      </c>
      <c r="H95" s="18">
        <v>239</v>
      </c>
      <c r="I95" s="18">
        <v>166</v>
      </c>
    </row>
    <row r="96" spans="1:9" s="16" customFormat="1" ht="10.5" customHeight="1">
      <c r="A96" s="15"/>
      <c r="B96" s="15" t="s">
        <v>79</v>
      </c>
      <c r="D96" s="17">
        <v>19715</v>
      </c>
      <c r="E96" s="18">
        <v>873</v>
      </c>
      <c r="F96" s="18">
        <v>17342</v>
      </c>
      <c r="G96" s="18">
        <v>202</v>
      </c>
      <c r="H96" s="18">
        <v>313</v>
      </c>
      <c r="I96" s="18">
        <v>180</v>
      </c>
    </row>
    <row r="97" spans="1:9" s="16" customFormat="1" ht="10.5" customHeight="1">
      <c r="A97" s="15"/>
      <c r="B97" s="15" t="s">
        <v>80</v>
      </c>
      <c r="D97" s="17">
        <v>10371</v>
      </c>
      <c r="E97" s="18">
        <v>629</v>
      </c>
      <c r="F97" s="18">
        <v>8426</v>
      </c>
      <c r="G97" s="18">
        <v>81</v>
      </c>
      <c r="H97" s="18">
        <v>265</v>
      </c>
      <c r="I97" s="18">
        <v>288</v>
      </c>
    </row>
    <row r="98" spans="1:9" s="16" customFormat="1" ht="10.5" customHeight="1">
      <c r="A98" s="15"/>
      <c r="B98" s="15" t="s">
        <v>81</v>
      </c>
      <c r="D98" s="17">
        <v>7981</v>
      </c>
      <c r="E98" s="18">
        <v>262</v>
      </c>
      <c r="F98" s="18">
        <v>6973</v>
      </c>
      <c r="G98" s="18">
        <v>3</v>
      </c>
      <c r="H98" s="18">
        <v>198</v>
      </c>
      <c r="I98" s="18">
        <v>100</v>
      </c>
    </row>
    <row r="99" spans="1:9" s="16" customFormat="1" ht="10.5" customHeight="1">
      <c r="A99" s="15"/>
      <c r="B99" s="15" t="s">
        <v>82</v>
      </c>
      <c r="D99" s="17">
        <v>15486</v>
      </c>
      <c r="E99" s="18">
        <v>314</v>
      </c>
      <c r="F99" s="18">
        <v>14668</v>
      </c>
      <c r="G99" s="18">
        <v>17</v>
      </c>
      <c r="H99" s="18">
        <v>194</v>
      </c>
      <c r="I99" s="18">
        <v>45</v>
      </c>
    </row>
    <row r="100" spans="1:9" s="16" customFormat="1" ht="10.5" customHeight="1">
      <c r="A100" s="15"/>
      <c r="B100" s="15" t="s">
        <v>83</v>
      </c>
      <c r="D100" s="17">
        <v>10019</v>
      </c>
      <c r="E100" s="18">
        <v>285</v>
      </c>
      <c r="F100" s="18">
        <v>9434</v>
      </c>
      <c r="G100" s="18">
        <v>34</v>
      </c>
      <c r="H100" s="18">
        <v>86</v>
      </c>
      <c r="I100" s="18">
        <v>46</v>
      </c>
    </row>
    <row r="101" spans="1:9" s="16" customFormat="1" ht="6" customHeight="1">
      <c r="A101" s="15"/>
      <c r="B101" s="15"/>
      <c r="D101" s="17">
        <f aca="true" t="shared" si="9" ref="D101:I101">SUM(E101:I101)</f>
        <v>0</v>
      </c>
      <c r="E101" s="18">
        <f t="shared" si="9"/>
        <v>0</v>
      </c>
      <c r="F101" s="18">
        <f t="shared" si="9"/>
        <v>0</v>
      </c>
      <c r="G101" s="18">
        <f t="shared" si="9"/>
        <v>0</v>
      </c>
      <c r="H101" s="18">
        <f t="shared" si="9"/>
        <v>0</v>
      </c>
      <c r="I101" s="18">
        <f t="shared" si="9"/>
        <v>0</v>
      </c>
    </row>
    <row r="102" spans="1:9" s="12" customFormat="1" ht="10.5" customHeight="1">
      <c r="A102" s="36" t="s">
        <v>84</v>
      </c>
      <c r="B102" s="36"/>
      <c r="D102" s="19">
        <f aca="true" t="shared" si="10" ref="D102:I102">SUM(D103:D109)</f>
        <v>61525</v>
      </c>
      <c r="E102" s="14">
        <f t="shared" si="10"/>
        <v>3262</v>
      </c>
      <c r="F102" s="14">
        <f t="shared" si="10"/>
        <v>51436</v>
      </c>
      <c r="G102" s="14">
        <f t="shared" si="10"/>
        <v>10</v>
      </c>
      <c r="H102" s="14">
        <f t="shared" si="10"/>
        <v>1474</v>
      </c>
      <c r="I102" s="14">
        <f t="shared" si="10"/>
        <v>1175</v>
      </c>
    </row>
    <row r="103" spans="1:9" s="16" customFormat="1" ht="10.5" customHeight="1">
      <c r="A103" s="15"/>
      <c r="B103" s="15" t="s">
        <v>85</v>
      </c>
      <c r="D103" s="17">
        <v>1289</v>
      </c>
      <c r="E103" s="18">
        <v>272</v>
      </c>
      <c r="F103" s="18">
        <v>485</v>
      </c>
      <c r="G103" s="18">
        <v>10</v>
      </c>
      <c r="H103" s="18">
        <v>66</v>
      </c>
      <c r="I103" s="18">
        <v>180</v>
      </c>
    </row>
    <row r="104" spans="1:9" s="16" customFormat="1" ht="10.5" customHeight="1">
      <c r="A104" s="15"/>
      <c r="B104" s="15" t="s">
        <v>86</v>
      </c>
      <c r="D104" s="17">
        <v>1682</v>
      </c>
      <c r="E104" s="18">
        <v>413</v>
      </c>
      <c r="F104" s="18">
        <v>675</v>
      </c>
      <c r="G104" s="20">
        <v>0</v>
      </c>
      <c r="H104" s="18">
        <v>80</v>
      </c>
      <c r="I104" s="18">
        <v>131</v>
      </c>
    </row>
    <row r="105" spans="1:9" s="16" customFormat="1" ht="10.5" customHeight="1">
      <c r="A105" s="15"/>
      <c r="B105" s="15" t="s">
        <v>87</v>
      </c>
      <c r="D105" s="17">
        <v>4118</v>
      </c>
      <c r="E105" s="18">
        <v>343</v>
      </c>
      <c r="F105" s="18">
        <v>2878</v>
      </c>
      <c r="G105" s="20">
        <v>0</v>
      </c>
      <c r="H105" s="18">
        <v>123</v>
      </c>
      <c r="I105" s="18">
        <v>219</v>
      </c>
    </row>
    <row r="106" spans="1:9" s="16" customFormat="1" ht="10.5" customHeight="1">
      <c r="A106" s="15"/>
      <c r="B106" s="15" t="s">
        <v>88</v>
      </c>
      <c r="D106" s="17">
        <v>9047</v>
      </c>
      <c r="E106" s="18">
        <v>272</v>
      </c>
      <c r="F106" s="18">
        <v>8250</v>
      </c>
      <c r="G106" s="20">
        <v>0</v>
      </c>
      <c r="H106" s="18">
        <v>193</v>
      </c>
      <c r="I106" s="18">
        <v>97</v>
      </c>
    </row>
    <row r="107" spans="1:9" s="16" customFormat="1" ht="10.5" customHeight="1">
      <c r="A107" s="15"/>
      <c r="B107" s="15" t="s">
        <v>89</v>
      </c>
      <c r="D107" s="17">
        <v>12889</v>
      </c>
      <c r="E107" s="18">
        <v>703</v>
      </c>
      <c r="F107" s="18">
        <v>10486</v>
      </c>
      <c r="G107" s="20">
        <v>0</v>
      </c>
      <c r="H107" s="18">
        <v>333</v>
      </c>
      <c r="I107" s="18">
        <v>275</v>
      </c>
    </row>
    <row r="108" spans="1:9" s="16" customFormat="1" ht="10.5" customHeight="1">
      <c r="A108" s="15"/>
      <c r="B108" s="15" t="s">
        <v>90</v>
      </c>
      <c r="D108" s="17">
        <v>23789</v>
      </c>
      <c r="E108" s="18">
        <v>903</v>
      </c>
      <c r="F108" s="18">
        <v>20841</v>
      </c>
      <c r="G108" s="20">
        <v>0</v>
      </c>
      <c r="H108" s="18">
        <v>527</v>
      </c>
      <c r="I108" s="18">
        <v>209</v>
      </c>
    </row>
    <row r="109" spans="1:9" s="16" customFormat="1" ht="10.5" customHeight="1">
      <c r="A109" s="15"/>
      <c r="B109" s="15" t="s">
        <v>91</v>
      </c>
      <c r="D109" s="17">
        <v>8711</v>
      </c>
      <c r="E109" s="18">
        <v>356</v>
      </c>
      <c r="F109" s="18">
        <v>7821</v>
      </c>
      <c r="G109" s="20">
        <v>0</v>
      </c>
      <c r="H109" s="18">
        <v>152</v>
      </c>
      <c r="I109" s="18">
        <v>64</v>
      </c>
    </row>
    <row r="110" spans="1:9" s="16" customFormat="1" ht="6" customHeight="1">
      <c r="A110" s="15"/>
      <c r="B110" s="15"/>
      <c r="D110" s="17">
        <f>SUM(E110:I110)</f>
        <v>0</v>
      </c>
      <c r="E110" s="18">
        <f>SUM(F110:J110)</f>
        <v>0</v>
      </c>
      <c r="F110" s="18">
        <f>SUM(G110:K110)</f>
        <v>0</v>
      </c>
      <c r="G110" s="20"/>
      <c r="H110" s="18">
        <f>SUM(I110:M110)</f>
        <v>0</v>
      </c>
      <c r="I110" s="18">
        <f>SUM(J110:N110)</f>
        <v>0</v>
      </c>
    </row>
    <row r="111" spans="1:9" s="12" customFormat="1" ht="10.5" customHeight="1">
      <c r="A111" s="36" t="s">
        <v>92</v>
      </c>
      <c r="B111" s="36"/>
      <c r="D111" s="19">
        <f aca="true" t="shared" si="11" ref="D111:I111">SUM(D112:D113)</f>
        <v>5918</v>
      </c>
      <c r="E111" s="14">
        <f t="shared" si="11"/>
        <v>563</v>
      </c>
      <c r="F111" s="14">
        <f t="shared" si="11"/>
        <v>3677</v>
      </c>
      <c r="G111" s="34">
        <f t="shared" si="11"/>
        <v>0</v>
      </c>
      <c r="H111" s="14">
        <f t="shared" si="11"/>
        <v>224</v>
      </c>
      <c r="I111" s="14">
        <f t="shared" si="11"/>
        <v>423</v>
      </c>
    </row>
    <row r="112" spans="1:9" s="16" customFormat="1" ht="10.5" customHeight="1">
      <c r="A112" s="15"/>
      <c r="B112" s="15" t="s">
        <v>93</v>
      </c>
      <c r="D112" s="17">
        <v>5657</v>
      </c>
      <c r="E112" s="18">
        <v>548</v>
      </c>
      <c r="F112" s="18">
        <v>3505</v>
      </c>
      <c r="G112" s="20">
        <v>0</v>
      </c>
      <c r="H112" s="18">
        <v>215</v>
      </c>
      <c r="I112" s="18">
        <v>399</v>
      </c>
    </row>
    <row r="113" spans="1:9" s="16" customFormat="1" ht="10.5" customHeight="1">
      <c r="A113" s="15"/>
      <c r="B113" s="15" t="s">
        <v>94</v>
      </c>
      <c r="D113" s="17">
        <v>261</v>
      </c>
      <c r="E113" s="18">
        <v>15</v>
      </c>
      <c r="F113" s="18">
        <v>172</v>
      </c>
      <c r="G113" s="20">
        <v>0</v>
      </c>
      <c r="H113" s="18">
        <v>9</v>
      </c>
      <c r="I113" s="18">
        <v>24</v>
      </c>
    </row>
    <row r="114" spans="1:9" s="16" customFormat="1" ht="6" customHeight="1">
      <c r="A114" s="15"/>
      <c r="B114" s="15"/>
      <c r="D114" s="17">
        <f>SUM(E114:I114)</f>
        <v>0</v>
      </c>
      <c r="E114" s="18">
        <f>SUM(F114:J114)</f>
        <v>0</v>
      </c>
      <c r="F114" s="18">
        <f>SUM(G114:K114)</f>
        <v>0</v>
      </c>
      <c r="G114" s="20"/>
      <c r="H114" s="18">
        <f>SUM(I114:M114)</f>
        <v>0</v>
      </c>
      <c r="I114" s="18">
        <f>SUM(J114:N114)</f>
        <v>0</v>
      </c>
    </row>
    <row r="115" spans="1:9" s="12" customFormat="1" ht="10.5" customHeight="1">
      <c r="A115" s="36" t="s">
        <v>95</v>
      </c>
      <c r="B115" s="36"/>
      <c r="D115" s="19" t="str">
        <f aca="true" t="shared" si="12" ref="D115:I115">D116</f>
        <v>※1 346</v>
      </c>
      <c r="E115" s="14">
        <f t="shared" si="12"/>
        <v>65</v>
      </c>
      <c r="F115" s="14">
        <f t="shared" si="12"/>
        <v>724</v>
      </c>
      <c r="G115" s="14">
        <f t="shared" si="12"/>
        <v>49</v>
      </c>
      <c r="H115" s="14">
        <f t="shared" si="12"/>
        <v>53</v>
      </c>
      <c r="I115" s="14">
        <f t="shared" si="12"/>
        <v>230</v>
      </c>
    </row>
    <row r="116" spans="1:9" s="16" customFormat="1" ht="10.5" customHeight="1">
      <c r="A116" s="15"/>
      <c r="B116" s="15" t="s">
        <v>96</v>
      </c>
      <c r="D116" s="17" t="s">
        <v>146</v>
      </c>
      <c r="E116" s="18">
        <v>65</v>
      </c>
      <c r="F116" s="18">
        <v>724</v>
      </c>
      <c r="G116" s="18">
        <v>49</v>
      </c>
      <c r="H116" s="18">
        <v>53</v>
      </c>
      <c r="I116" s="18">
        <v>230</v>
      </c>
    </row>
    <row r="117" spans="1:9" s="16" customFormat="1" ht="6" customHeight="1">
      <c r="A117" s="15"/>
      <c r="B117" s="15"/>
      <c r="D117" s="17">
        <f aca="true" t="shared" si="13" ref="D117:I117">SUM(E117:I117)</f>
        <v>0</v>
      </c>
      <c r="E117" s="18">
        <f t="shared" si="13"/>
        <v>0</v>
      </c>
      <c r="F117" s="18">
        <f t="shared" si="13"/>
        <v>0</v>
      </c>
      <c r="G117" s="18">
        <f t="shared" si="13"/>
        <v>0</v>
      </c>
      <c r="H117" s="18">
        <f t="shared" si="13"/>
        <v>0</v>
      </c>
      <c r="I117" s="18">
        <f t="shared" si="13"/>
        <v>0</v>
      </c>
    </row>
    <row r="118" spans="1:9" s="12" customFormat="1" ht="10.5" customHeight="1">
      <c r="A118" s="36" t="s">
        <v>97</v>
      </c>
      <c r="B118" s="36"/>
      <c r="D118" s="19">
        <f aca="true" t="shared" si="14" ref="D118:I118">SUM(D119:D129)</f>
        <v>70736</v>
      </c>
      <c r="E118" s="14">
        <f t="shared" si="14"/>
        <v>4307</v>
      </c>
      <c r="F118" s="14">
        <f t="shared" si="14"/>
        <v>59405</v>
      </c>
      <c r="G118" s="14">
        <f t="shared" si="14"/>
        <v>334</v>
      </c>
      <c r="H118" s="14">
        <f t="shared" si="14"/>
        <v>1793</v>
      </c>
      <c r="I118" s="14">
        <f t="shared" si="14"/>
        <v>980</v>
      </c>
    </row>
    <row r="119" spans="1:9" s="16" customFormat="1" ht="10.5" customHeight="1">
      <c r="A119" s="15"/>
      <c r="B119" s="15" t="s">
        <v>98</v>
      </c>
      <c r="D119" s="17">
        <v>2977</v>
      </c>
      <c r="E119" s="18">
        <v>232</v>
      </c>
      <c r="F119" s="18">
        <v>2228</v>
      </c>
      <c r="G119" s="18">
        <v>44</v>
      </c>
      <c r="H119" s="18">
        <v>126</v>
      </c>
      <c r="I119" s="18">
        <v>99</v>
      </c>
    </row>
    <row r="120" spans="1:9" s="16" customFormat="1" ht="10.5" customHeight="1">
      <c r="A120" s="15"/>
      <c r="B120" s="15" t="s">
        <v>99</v>
      </c>
      <c r="D120" s="17">
        <v>2933</v>
      </c>
      <c r="E120" s="18">
        <v>73</v>
      </c>
      <c r="F120" s="18">
        <v>2727</v>
      </c>
      <c r="G120" s="18">
        <v>4</v>
      </c>
      <c r="H120" s="18">
        <v>67</v>
      </c>
      <c r="I120" s="18">
        <v>18</v>
      </c>
    </row>
    <row r="121" spans="1:9" s="16" customFormat="1" ht="10.5" customHeight="1">
      <c r="A121" s="15"/>
      <c r="B121" s="15" t="s">
        <v>100</v>
      </c>
      <c r="D121" s="17">
        <v>11416</v>
      </c>
      <c r="E121" s="18">
        <v>290</v>
      </c>
      <c r="F121" s="18">
        <v>10590</v>
      </c>
      <c r="G121" s="18">
        <v>2</v>
      </c>
      <c r="H121" s="18">
        <v>291</v>
      </c>
      <c r="I121" s="18">
        <v>79</v>
      </c>
    </row>
    <row r="122" spans="1:9" s="16" customFormat="1" ht="10.5" customHeight="1">
      <c r="A122" s="15"/>
      <c r="B122" s="15" t="s">
        <v>101</v>
      </c>
      <c r="D122" s="17">
        <v>7336</v>
      </c>
      <c r="E122" s="18">
        <v>275</v>
      </c>
      <c r="F122" s="18">
        <v>6357</v>
      </c>
      <c r="G122" s="18">
        <v>2</v>
      </c>
      <c r="H122" s="18">
        <v>179</v>
      </c>
      <c r="I122" s="18">
        <v>130</v>
      </c>
    </row>
    <row r="123" spans="1:9" s="16" customFormat="1" ht="10.5" customHeight="1">
      <c r="A123" s="15"/>
      <c r="B123" s="15" t="s">
        <v>102</v>
      </c>
      <c r="D123" s="17">
        <v>8429</v>
      </c>
      <c r="E123" s="18">
        <v>840</v>
      </c>
      <c r="F123" s="18">
        <v>6524</v>
      </c>
      <c r="G123" s="18">
        <v>30</v>
      </c>
      <c r="H123" s="18">
        <v>274</v>
      </c>
      <c r="I123" s="18">
        <v>123</v>
      </c>
    </row>
    <row r="124" spans="1:9" s="16" customFormat="1" ht="10.5" customHeight="1">
      <c r="A124" s="15"/>
      <c r="B124" s="15" t="s">
        <v>103</v>
      </c>
      <c r="D124" s="17">
        <v>4482</v>
      </c>
      <c r="E124" s="18">
        <v>385</v>
      </c>
      <c r="F124" s="18">
        <v>3449</v>
      </c>
      <c r="G124" s="18">
        <v>21</v>
      </c>
      <c r="H124" s="18">
        <v>147</v>
      </c>
      <c r="I124" s="18">
        <v>73</v>
      </c>
    </row>
    <row r="125" spans="1:9" s="16" customFormat="1" ht="10.5" customHeight="1">
      <c r="A125" s="15"/>
      <c r="B125" s="15" t="s">
        <v>104</v>
      </c>
      <c r="D125" s="17">
        <v>3436</v>
      </c>
      <c r="E125" s="18">
        <v>613</v>
      </c>
      <c r="F125" s="18">
        <v>2259</v>
      </c>
      <c r="G125" s="18">
        <v>28</v>
      </c>
      <c r="H125" s="18">
        <v>128</v>
      </c>
      <c r="I125" s="18">
        <v>89</v>
      </c>
    </row>
    <row r="126" spans="1:9" s="16" customFormat="1" ht="10.5" customHeight="1">
      <c r="A126" s="15"/>
      <c r="B126" s="15" t="s">
        <v>105</v>
      </c>
      <c r="D126" s="17">
        <v>6102</v>
      </c>
      <c r="E126" s="18">
        <v>785</v>
      </c>
      <c r="F126" s="18">
        <v>4334</v>
      </c>
      <c r="G126" s="18">
        <v>102</v>
      </c>
      <c r="H126" s="18">
        <v>158</v>
      </c>
      <c r="I126" s="18">
        <v>151</v>
      </c>
    </row>
    <row r="127" spans="1:9" s="16" customFormat="1" ht="10.5" customHeight="1">
      <c r="A127" s="15"/>
      <c r="B127" s="15" t="s">
        <v>106</v>
      </c>
      <c r="D127" s="17">
        <v>6707</v>
      </c>
      <c r="E127" s="18">
        <v>373</v>
      </c>
      <c r="F127" s="18">
        <v>5477</v>
      </c>
      <c r="G127" s="18">
        <v>61</v>
      </c>
      <c r="H127" s="18">
        <v>128</v>
      </c>
      <c r="I127" s="18">
        <v>133</v>
      </c>
    </row>
    <row r="128" spans="1:9" s="16" customFormat="1" ht="10.5" customHeight="1">
      <c r="A128" s="15"/>
      <c r="B128" s="15" t="s">
        <v>107</v>
      </c>
      <c r="D128" s="17">
        <v>3822</v>
      </c>
      <c r="E128" s="18">
        <v>108</v>
      </c>
      <c r="F128" s="18">
        <v>3207</v>
      </c>
      <c r="G128" s="18">
        <v>10</v>
      </c>
      <c r="H128" s="18">
        <v>76</v>
      </c>
      <c r="I128" s="18">
        <v>23</v>
      </c>
    </row>
    <row r="129" spans="1:9" s="16" customFormat="1" ht="10.5" customHeight="1">
      <c r="A129" s="15"/>
      <c r="B129" s="15" t="s">
        <v>108</v>
      </c>
      <c r="D129" s="17">
        <v>13096</v>
      </c>
      <c r="E129" s="18">
        <v>333</v>
      </c>
      <c r="F129" s="18">
        <v>12253</v>
      </c>
      <c r="G129" s="18">
        <v>30</v>
      </c>
      <c r="H129" s="18">
        <v>219</v>
      </c>
      <c r="I129" s="18">
        <v>62</v>
      </c>
    </row>
    <row r="130" spans="1:9" s="16" customFormat="1" ht="6" customHeight="1">
      <c r="A130" s="15"/>
      <c r="B130" s="15"/>
      <c r="D130" s="17">
        <f aca="true" t="shared" si="15" ref="D130:I130">SUM(E130:I130)</f>
        <v>0</v>
      </c>
      <c r="E130" s="18">
        <f t="shared" si="15"/>
        <v>0</v>
      </c>
      <c r="F130" s="18">
        <f t="shared" si="15"/>
        <v>0</v>
      </c>
      <c r="G130" s="18">
        <f t="shared" si="15"/>
        <v>0</v>
      </c>
      <c r="H130" s="18">
        <f t="shared" si="15"/>
        <v>0</v>
      </c>
      <c r="I130" s="18">
        <f t="shared" si="15"/>
        <v>0</v>
      </c>
    </row>
    <row r="131" spans="1:9" s="12" customFormat="1" ht="10.5" customHeight="1">
      <c r="A131" s="36" t="s">
        <v>109</v>
      </c>
      <c r="B131" s="36"/>
      <c r="D131" s="19">
        <f aca="true" t="shared" si="16" ref="D131:I131">SUM(D132:D136)</f>
        <v>85106</v>
      </c>
      <c r="E131" s="14">
        <f t="shared" si="16"/>
        <v>1681</v>
      </c>
      <c r="F131" s="14">
        <f t="shared" si="16"/>
        <v>78126</v>
      </c>
      <c r="G131" s="14">
        <f t="shared" si="16"/>
        <v>1</v>
      </c>
      <c r="H131" s="14">
        <f t="shared" si="16"/>
        <v>1173</v>
      </c>
      <c r="I131" s="14">
        <f t="shared" si="16"/>
        <v>677</v>
      </c>
    </row>
    <row r="132" spans="1:9" s="16" customFormat="1" ht="10.5" customHeight="1">
      <c r="A132" s="15"/>
      <c r="B132" s="15" t="s">
        <v>110</v>
      </c>
      <c r="D132" s="17">
        <v>14315</v>
      </c>
      <c r="E132" s="18">
        <v>452</v>
      </c>
      <c r="F132" s="18">
        <v>12718</v>
      </c>
      <c r="G132" s="20">
        <v>0</v>
      </c>
      <c r="H132" s="18">
        <v>216</v>
      </c>
      <c r="I132" s="18">
        <v>196</v>
      </c>
    </row>
    <row r="133" spans="1:9" s="16" customFormat="1" ht="10.5" customHeight="1">
      <c r="A133" s="15"/>
      <c r="B133" s="15" t="s">
        <v>111</v>
      </c>
      <c r="D133" s="17">
        <v>24750</v>
      </c>
      <c r="E133" s="18">
        <v>270</v>
      </c>
      <c r="F133" s="18">
        <v>23735</v>
      </c>
      <c r="G133" s="20">
        <v>0</v>
      </c>
      <c r="H133" s="18">
        <v>322</v>
      </c>
      <c r="I133" s="18">
        <v>84</v>
      </c>
    </row>
    <row r="134" spans="1:9" s="16" customFormat="1" ht="10.5" customHeight="1">
      <c r="A134" s="15"/>
      <c r="B134" s="15" t="s">
        <v>112</v>
      </c>
      <c r="D134" s="17">
        <v>19411</v>
      </c>
      <c r="E134" s="18">
        <v>469</v>
      </c>
      <c r="F134" s="18">
        <v>17241</v>
      </c>
      <c r="G134" s="18">
        <v>1</v>
      </c>
      <c r="H134" s="18">
        <v>291</v>
      </c>
      <c r="I134" s="18">
        <v>195</v>
      </c>
    </row>
    <row r="135" spans="1:9" s="16" customFormat="1" ht="10.5" customHeight="1">
      <c r="A135" s="15"/>
      <c r="B135" s="15" t="s">
        <v>113</v>
      </c>
      <c r="D135" s="17">
        <v>16784</v>
      </c>
      <c r="E135" s="18">
        <v>369</v>
      </c>
      <c r="F135" s="18">
        <v>15174</v>
      </c>
      <c r="G135" s="20">
        <v>0</v>
      </c>
      <c r="H135" s="18">
        <v>209</v>
      </c>
      <c r="I135" s="18">
        <v>174</v>
      </c>
    </row>
    <row r="136" spans="1:9" s="16" customFormat="1" ht="10.5" customHeight="1">
      <c r="A136" s="15"/>
      <c r="B136" s="15" t="s">
        <v>114</v>
      </c>
      <c r="D136" s="17">
        <v>9846</v>
      </c>
      <c r="E136" s="18">
        <v>121</v>
      </c>
      <c r="F136" s="18">
        <v>9258</v>
      </c>
      <c r="G136" s="20">
        <v>0</v>
      </c>
      <c r="H136" s="18">
        <v>135</v>
      </c>
      <c r="I136" s="18">
        <v>28</v>
      </c>
    </row>
    <row r="137" spans="1:9" s="16" customFormat="1" ht="6" customHeight="1">
      <c r="A137" s="15"/>
      <c r="B137" s="15"/>
      <c r="D137" s="17">
        <f>SUM(E137:I137)</f>
        <v>0</v>
      </c>
      <c r="E137" s="18">
        <f>SUM(F137:J137)</f>
        <v>0</v>
      </c>
      <c r="F137" s="18">
        <f>SUM(G137:K137)</f>
        <v>0</v>
      </c>
      <c r="G137" s="20"/>
      <c r="H137" s="18">
        <f>SUM(I137:M137)</f>
        <v>0</v>
      </c>
      <c r="I137" s="18">
        <f>SUM(J137:N137)</f>
        <v>0</v>
      </c>
    </row>
    <row r="138" spans="1:9" s="12" customFormat="1" ht="10.5" customHeight="1">
      <c r="A138" s="36" t="s">
        <v>115</v>
      </c>
      <c r="B138" s="36"/>
      <c r="D138" s="19" t="s">
        <v>151</v>
      </c>
      <c r="E138" s="14">
        <f>SUM(E139:E146)</f>
        <v>3673</v>
      </c>
      <c r="F138" s="14">
        <f>SUM(F139:F146)</f>
        <v>171962</v>
      </c>
      <c r="G138" s="14">
        <f>SUM(G139:G146)</f>
        <v>194</v>
      </c>
      <c r="H138" s="14">
        <f>SUM(H139:H146)</f>
        <v>1739</v>
      </c>
      <c r="I138" s="14">
        <f>SUM(I139:I146)</f>
        <v>758</v>
      </c>
    </row>
    <row r="139" spans="1:9" s="16" customFormat="1" ht="10.5" customHeight="1">
      <c r="A139" s="15"/>
      <c r="B139" s="15" t="s">
        <v>116</v>
      </c>
      <c r="D139" s="17" t="s">
        <v>147</v>
      </c>
      <c r="E139" s="18">
        <v>976</v>
      </c>
      <c r="F139" s="18">
        <v>20323</v>
      </c>
      <c r="G139" s="18">
        <v>105</v>
      </c>
      <c r="H139" s="18">
        <v>392</v>
      </c>
      <c r="I139" s="18">
        <v>104</v>
      </c>
    </row>
    <row r="140" spans="1:9" s="16" customFormat="1" ht="10.5" customHeight="1">
      <c r="A140" s="15"/>
      <c r="B140" s="15" t="s">
        <v>117</v>
      </c>
      <c r="D140" s="17">
        <v>35916</v>
      </c>
      <c r="E140" s="18">
        <v>1016</v>
      </c>
      <c r="F140" s="18">
        <v>33759</v>
      </c>
      <c r="G140" s="18">
        <v>89</v>
      </c>
      <c r="H140" s="18">
        <v>370</v>
      </c>
      <c r="I140" s="18">
        <v>86</v>
      </c>
    </row>
    <row r="141" spans="1:9" s="16" customFormat="1" ht="10.5" customHeight="1">
      <c r="A141" s="15"/>
      <c r="B141" s="15" t="s">
        <v>118</v>
      </c>
      <c r="D141" s="17">
        <v>32328</v>
      </c>
      <c r="E141" s="18">
        <v>219</v>
      </c>
      <c r="F141" s="18">
        <v>30936</v>
      </c>
      <c r="G141" s="20">
        <v>0</v>
      </c>
      <c r="H141" s="18">
        <v>257</v>
      </c>
      <c r="I141" s="18">
        <v>55</v>
      </c>
    </row>
    <row r="142" spans="1:9" s="16" customFormat="1" ht="10.5" customHeight="1">
      <c r="A142" s="15"/>
      <c r="B142" s="15" t="s">
        <v>119</v>
      </c>
      <c r="D142" s="17">
        <v>35655</v>
      </c>
      <c r="E142" s="18">
        <v>154</v>
      </c>
      <c r="F142" s="18">
        <v>34127</v>
      </c>
      <c r="G142" s="20">
        <v>0</v>
      </c>
      <c r="H142" s="18">
        <v>118</v>
      </c>
      <c r="I142" s="18">
        <v>32</v>
      </c>
    </row>
    <row r="143" spans="1:9" s="16" customFormat="1" ht="10.5" customHeight="1">
      <c r="A143" s="15"/>
      <c r="B143" s="15" t="s">
        <v>120</v>
      </c>
      <c r="D143" s="17">
        <v>5189</v>
      </c>
      <c r="E143" s="18">
        <v>201</v>
      </c>
      <c r="F143" s="18">
        <v>4686</v>
      </c>
      <c r="G143" s="20">
        <v>0</v>
      </c>
      <c r="H143" s="18">
        <v>103</v>
      </c>
      <c r="I143" s="18">
        <v>49</v>
      </c>
    </row>
    <row r="144" spans="1:9" s="16" customFormat="1" ht="10.5" customHeight="1">
      <c r="A144" s="15"/>
      <c r="B144" s="15" t="s">
        <v>121</v>
      </c>
      <c r="D144" s="17">
        <v>10610</v>
      </c>
      <c r="E144" s="18">
        <v>451</v>
      </c>
      <c r="F144" s="18">
        <v>9491</v>
      </c>
      <c r="G144" s="35">
        <v>0</v>
      </c>
      <c r="H144" s="18">
        <v>149</v>
      </c>
      <c r="I144" s="18">
        <v>93</v>
      </c>
    </row>
    <row r="145" spans="1:9" s="16" customFormat="1" ht="10.5" customHeight="1">
      <c r="A145" s="15"/>
      <c r="B145" s="15" t="s">
        <v>122</v>
      </c>
      <c r="D145" s="17">
        <v>18737</v>
      </c>
      <c r="E145" s="18">
        <v>458</v>
      </c>
      <c r="F145" s="18">
        <v>17592</v>
      </c>
      <c r="G145" s="20">
        <v>0</v>
      </c>
      <c r="H145" s="18">
        <v>187</v>
      </c>
      <c r="I145" s="18">
        <v>100</v>
      </c>
    </row>
    <row r="146" spans="1:9" s="16" customFormat="1" ht="10.5" customHeight="1">
      <c r="A146" s="15"/>
      <c r="B146" s="15" t="s">
        <v>123</v>
      </c>
      <c r="D146" s="17">
        <v>22066</v>
      </c>
      <c r="E146" s="18">
        <v>198</v>
      </c>
      <c r="F146" s="18">
        <v>21048</v>
      </c>
      <c r="G146" s="20">
        <v>0</v>
      </c>
      <c r="H146" s="18">
        <v>163</v>
      </c>
      <c r="I146" s="18">
        <v>239</v>
      </c>
    </row>
    <row r="147" spans="1:9" s="16" customFormat="1" ht="6" customHeight="1">
      <c r="A147" s="15"/>
      <c r="B147" s="15"/>
      <c r="D147" s="17">
        <f>SUM(E147:I147)</f>
        <v>0</v>
      </c>
      <c r="E147" s="18">
        <f>SUM(F147:J147)</f>
        <v>0</v>
      </c>
      <c r="F147" s="18">
        <f>SUM(G147:K147)</f>
        <v>0</v>
      </c>
      <c r="G147" s="20"/>
      <c r="H147" s="18">
        <f>SUM(I147:M147)</f>
        <v>0</v>
      </c>
      <c r="I147" s="18">
        <f>SUM(J147:N147)</f>
        <v>0</v>
      </c>
    </row>
    <row r="148" spans="1:9" s="12" customFormat="1" ht="10.5" customHeight="1">
      <c r="A148" s="36" t="s">
        <v>124</v>
      </c>
      <c r="B148" s="36"/>
      <c r="D148" s="19" t="s">
        <v>152</v>
      </c>
      <c r="E148" s="14">
        <f>SUM(E149:E154)</f>
        <v>3089</v>
      </c>
      <c r="F148" s="14">
        <f>SUM(F149:F154)</f>
        <v>126418</v>
      </c>
      <c r="G148" s="14">
        <f>SUM(G149:G154)</f>
        <v>335</v>
      </c>
      <c r="H148" s="14">
        <f>SUM(H149:H154)</f>
        <v>1430</v>
      </c>
      <c r="I148" s="14">
        <f>SUM(I149:I154)</f>
        <v>922</v>
      </c>
    </row>
    <row r="149" spans="1:9" s="16" customFormat="1" ht="10.5" customHeight="1">
      <c r="A149" s="15"/>
      <c r="B149" s="15" t="s">
        <v>125</v>
      </c>
      <c r="D149" s="17" t="s">
        <v>148</v>
      </c>
      <c r="E149" s="18">
        <v>893</v>
      </c>
      <c r="F149" s="18">
        <v>7774</v>
      </c>
      <c r="G149" s="18">
        <v>15</v>
      </c>
      <c r="H149" s="18">
        <v>254</v>
      </c>
      <c r="I149" s="18">
        <v>286</v>
      </c>
    </row>
    <row r="150" spans="1:9" s="16" customFormat="1" ht="10.5" customHeight="1">
      <c r="A150" s="15"/>
      <c r="B150" s="15" t="s">
        <v>126</v>
      </c>
      <c r="D150" s="17">
        <v>8905</v>
      </c>
      <c r="E150" s="18">
        <v>807</v>
      </c>
      <c r="F150" s="18">
        <v>7434</v>
      </c>
      <c r="G150" s="20">
        <v>0</v>
      </c>
      <c r="H150" s="18">
        <v>179</v>
      </c>
      <c r="I150" s="18">
        <v>209</v>
      </c>
    </row>
    <row r="151" spans="1:9" s="16" customFormat="1" ht="10.5" customHeight="1">
      <c r="A151" s="15"/>
      <c r="B151" s="15" t="s">
        <v>127</v>
      </c>
      <c r="D151" s="17">
        <v>18457</v>
      </c>
      <c r="E151" s="18">
        <v>298</v>
      </c>
      <c r="F151" s="18">
        <v>17407</v>
      </c>
      <c r="G151" s="18">
        <v>150</v>
      </c>
      <c r="H151" s="18">
        <v>153</v>
      </c>
      <c r="I151" s="18">
        <v>35</v>
      </c>
    </row>
    <row r="152" spans="1:9" s="16" customFormat="1" ht="10.5" customHeight="1">
      <c r="A152" s="15"/>
      <c r="B152" s="15" t="s">
        <v>128</v>
      </c>
      <c r="D152" s="17">
        <v>19989</v>
      </c>
      <c r="E152" s="18">
        <v>141</v>
      </c>
      <c r="F152" s="18">
        <v>19108</v>
      </c>
      <c r="G152" s="18">
        <v>71</v>
      </c>
      <c r="H152" s="18">
        <v>161</v>
      </c>
      <c r="I152" s="18">
        <v>23</v>
      </c>
    </row>
    <row r="153" spans="1:9" s="16" customFormat="1" ht="10.5" customHeight="1">
      <c r="A153" s="15"/>
      <c r="B153" s="15" t="s">
        <v>129</v>
      </c>
      <c r="D153" s="17" t="s">
        <v>149</v>
      </c>
      <c r="E153" s="18">
        <v>533</v>
      </c>
      <c r="F153" s="18">
        <v>29248</v>
      </c>
      <c r="G153" s="18">
        <v>25</v>
      </c>
      <c r="H153" s="18">
        <v>415</v>
      </c>
      <c r="I153" s="18">
        <v>246</v>
      </c>
    </row>
    <row r="154" spans="1:9" s="16" customFormat="1" ht="10.5" customHeight="1">
      <c r="A154" s="15"/>
      <c r="B154" s="15" t="s">
        <v>130</v>
      </c>
      <c r="D154" s="17">
        <v>47512</v>
      </c>
      <c r="E154" s="18">
        <v>417</v>
      </c>
      <c r="F154" s="18">
        <v>45447</v>
      </c>
      <c r="G154" s="18">
        <v>74</v>
      </c>
      <c r="H154" s="18">
        <v>268</v>
      </c>
      <c r="I154" s="18">
        <v>123</v>
      </c>
    </row>
    <row r="155" spans="4:9" ht="3.75" customHeight="1" thickBot="1">
      <c r="D155" s="26"/>
      <c r="E155" s="33"/>
      <c r="F155" s="33"/>
      <c r="G155" s="33"/>
      <c r="H155" s="33"/>
      <c r="I155" s="33"/>
    </row>
    <row r="156" spans="1:9" ht="10.5" customHeight="1">
      <c r="A156" s="30"/>
      <c r="B156" s="30"/>
      <c r="C156" s="30"/>
      <c r="D156" s="30"/>
      <c r="E156" s="30"/>
      <c r="F156" s="30"/>
      <c r="G156" s="30"/>
      <c r="H156" s="30"/>
      <c r="I156" s="30"/>
    </row>
    <row r="157" ht="12" customHeight="1">
      <c r="D157" s="25"/>
    </row>
    <row r="158" ht="12" customHeight="1">
      <c r="D158" s="25"/>
    </row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</sheetData>
  <mergeCells count="22">
    <mergeCell ref="A118:B118"/>
    <mergeCell ref="A131:B131"/>
    <mergeCell ref="A138:B138"/>
    <mergeCell ref="A93:B93"/>
    <mergeCell ref="A102:B102"/>
    <mergeCell ref="A111:B111"/>
    <mergeCell ref="A115:B115"/>
    <mergeCell ref="A48:B48"/>
    <mergeCell ref="A54:B54"/>
    <mergeCell ref="A64:B64"/>
    <mergeCell ref="A35:B35"/>
    <mergeCell ref="A40:B40"/>
    <mergeCell ref="A148:B148"/>
    <mergeCell ref="A6:B6"/>
    <mergeCell ref="A8:B8"/>
    <mergeCell ref="A10:B10"/>
    <mergeCell ref="A12:B12"/>
    <mergeCell ref="A73:B73"/>
    <mergeCell ref="A84:B84"/>
    <mergeCell ref="A29:B29"/>
    <mergeCell ref="A86:B86"/>
    <mergeCell ref="A44:B4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2001-03-22T07:29:25Z</dcterms:created>
  <dcterms:modified xsi:type="dcterms:W3CDTF">2010-03-26T01:18:21Z</dcterms:modified>
  <cp:category/>
  <cp:version/>
  <cp:contentType/>
  <cp:contentStatus/>
</cp:coreProperties>
</file>