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0" sheetId="1" r:id="rId1"/>
  </sheets>
  <definedNames/>
  <calcPr fullCalcOnLoad="1"/>
</workbook>
</file>

<file path=xl/sharedStrings.xml><?xml version="1.0" encoding="utf-8"?>
<sst xmlns="http://schemas.openxmlformats.org/spreadsheetml/2006/main" count="1023" uniqueCount="154">
  <si>
    <t>　注：１　箇所数（　）は、行政区域外から給水を受けている水道の内数。</t>
  </si>
  <si>
    <t>　　　２　専用水道のうち自己水源以外については、他の水道に給水人口が含まれる。</t>
  </si>
  <si>
    <t>　単位：人</t>
  </si>
  <si>
    <t xml:space="preserve"> </t>
  </si>
  <si>
    <t>区分</t>
  </si>
  <si>
    <t>上水道</t>
  </si>
  <si>
    <t>簡易水道</t>
  </si>
  <si>
    <t>合計</t>
  </si>
  <si>
    <t>飲料水供給施設</t>
  </si>
  <si>
    <t>箇所数</t>
  </si>
  <si>
    <t>計画給水人口</t>
  </si>
  <si>
    <t>確認時給水人口</t>
  </si>
  <si>
    <t>給水人口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</si>
  <si>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</si>
  <si>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</si>
  <si>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</si>
  <si>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</si>
  <si>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</si>
  <si>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</si>
  <si>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</si>
  <si>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</si>
  <si>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</si>
  <si>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</si>
  <si>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</si>
  <si>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</si>
  <si>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</si>
  <si>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</si>
  <si>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</si>
  <si>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</si>
  <si>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</si>
  <si>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</si>
  <si>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</si>
  <si>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</si>
  <si>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</si>
  <si>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</si>
  <si>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</si>
  <si>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</si>
  <si>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</si>
  <si>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</si>
  <si>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</si>
  <si>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</si>
  <si>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</si>
  <si>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</si>
  <si>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</si>
  <si>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</si>
  <si>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</si>
  <si>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</si>
  <si>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</si>
  <si>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</si>
  <si>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</si>
  <si>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</si>
  <si>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</si>
  <si>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</si>
  <si>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</si>
  <si>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</si>
  <si>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</si>
  <si>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</si>
  <si>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</si>
  <si>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</si>
  <si>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</si>
  <si>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 xml:space="preserve">  -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</si>
  <si>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</si>
  <si>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</si>
  <si>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</si>
  <si>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</si>
  <si>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</si>
  <si>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</si>
  <si>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</si>
  <si>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</si>
  <si>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</si>
  <si>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</si>
  <si>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</si>
  <si>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</si>
  <si>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</si>
  <si>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</si>
  <si>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</si>
  <si>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</si>
  <si>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</si>
  <si>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</si>
  <si>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</si>
  <si>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</si>
  <si>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</si>
  <si>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</si>
  <si>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</si>
  <si>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</si>
  <si>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</si>
  <si>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</si>
  <si>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</si>
  <si>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</si>
  <si>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</si>
  <si>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</si>
  <si>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</si>
  <si>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</si>
  <si>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</si>
  <si>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</si>
  <si>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</si>
  <si>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</si>
  <si>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</si>
  <si>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</si>
  <si>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</si>
  <si>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</si>
  <si>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</si>
  <si>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</si>
  <si>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</si>
  <si>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</si>
  <si>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</si>
  <si>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</si>
  <si>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</si>
  <si>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</si>
  <si>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</si>
  <si>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</si>
  <si>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</si>
  <si>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</si>
  <si>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</si>
  <si>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</si>
  <si>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</si>
  <si>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</si>
  <si>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</si>
  <si>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</si>
  <si>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</si>
  <si>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</si>
  <si>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</si>
  <si>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</si>
  <si>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</si>
  <si>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</si>
  <si>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</si>
  <si>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</si>
  <si>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</si>
  <si>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</si>
  <si>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</si>
  <si>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</si>
  <si>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</si>
  <si>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</si>
  <si>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</si>
  <si>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資料：県薬務水道課</t>
  </si>
  <si>
    <t>-</t>
  </si>
  <si>
    <t>-</t>
  </si>
  <si>
    <t>計画給水人口</t>
  </si>
  <si>
    <t>給水人口</t>
  </si>
  <si>
    <t>公営</t>
  </si>
  <si>
    <t>その他</t>
  </si>
  <si>
    <t>専用水道</t>
  </si>
  <si>
    <t>普及率
（％）</t>
  </si>
  <si>
    <t>計画給水
人口</t>
  </si>
  <si>
    <t>-</t>
  </si>
  <si>
    <t>-</t>
  </si>
  <si>
    <r>
      <t>170．市町村別上水道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</si>
  <si>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r>
      <t>170．市町村別上水道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専用水道普及状況（続き）</t>
    </r>
  </si>
  <si>
    <t>平成２年</t>
  </si>
  <si>
    <t>３</t>
  </si>
  <si>
    <t>４</t>
  </si>
  <si>
    <t>５</t>
  </si>
  <si>
    <t>６</t>
  </si>
  <si>
    <t>(-)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</si>
</sst>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\ ###\ ##0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1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176" fontId="4" fillId="0" borderId="9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82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distributed"/>
    </xf>
    <xf numFmtId="176" fontId="10" fillId="0" borderId="9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distributed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83" fontId="4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193" fontId="4" fillId="0" borderId="0" xfId="0" applyNumberFormat="1" applyFont="1" applyFill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tabSelected="1" zoomScale="130" zoomScaleNormal="130" workbookViewId="0" topLeftCell="R1">
      <selection activeCell="V19" sqref="V19"/>
    </sheetView>
  </sheetViews>
  <sheetFormatPr defaultColWidth="9.00390625" defaultRowHeight="13.5"/>
  <cols>
    <col min="1" max="1" width="0.875" style="1" customWidth="1"/>
    <col min="2" max="2" width="1.625" style="1" customWidth="1"/>
    <col min="3" max="4" width="4.625" style="1" customWidth="1"/>
    <col min="5" max="5" width="1.00390625" style="1" customWidth="1"/>
    <col min="6" max="6" width="4.875" style="1" customWidth="1"/>
    <col min="7" max="7" width="3.875" style="1" customWidth="1"/>
    <col min="8" max="9" width="8.75390625" style="1" customWidth="1"/>
    <col min="10" max="10" width="5.00390625" style="1" customWidth="1"/>
    <col min="11" max="11" width="3.75390625" style="1" customWidth="1"/>
    <col min="12" max="13" width="8.75390625" style="1" customWidth="1"/>
    <col min="14" max="14" width="5.00390625" style="1" customWidth="1"/>
    <col min="15" max="15" width="3.75390625" style="1" customWidth="1"/>
    <col min="16" max="17" width="8.75390625" style="1" customWidth="1"/>
    <col min="18" max="18" width="5.00390625" style="1" customWidth="1"/>
    <col min="19" max="19" width="3.75390625" style="1" customWidth="1"/>
    <col min="20" max="20" width="8.75390625" style="3" customWidth="1"/>
    <col min="21" max="21" width="8.75390625" style="1" customWidth="1"/>
    <col min="22" max="22" width="5.00390625" style="1" customWidth="1"/>
    <col min="23" max="23" width="3.75390625" style="1" customWidth="1"/>
    <col min="24" max="27" width="8.75390625" style="1" customWidth="1"/>
    <col min="28" max="16384" width="9.00390625" style="1" customWidth="1"/>
  </cols>
  <sheetData>
    <row r="1" ht="17.25">
      <c r="M1" s="2" t="s">
        <v>146</v>
      </c>
    </row>
    <row r="2" spans="1:2" ht="13.5">
      <c r="A2" s="4" t="s">
        <v>0</v>
      </c>
      <c r="B2" s="4"/>
    </row>
    <row r="3" spans="1:2" ht="13.5">
      <c r="A3" s="4" t="s">
        <v>1</v>
      </c>
      <c r="B3" s="4"/>
    </row>
    <row r="4" spans="1:27" ht="14.25" thickBot="1">
      <c r="A4" s="4" t="s">
        <v>2</v>
      </c>
      <c r="B4" s="4"/>
      <c r="K4" s="1" t="s">
        <v>3</v>
      </c>
      <c r="AA4" s="5">
        <v>39903</v>
      </c>
    </row>
    <row r="5" spans="1:27" ht="14.25" customHeight="1" thickTop="1">
      <c r="A5" s="6" t="s">
        <v>4</v>
      </c>
      <c r="B5" s="6"/>
      <c r="C5" s="6"/>
      <c r="D5" s="6"/>
      <c r="E5" s="6"/>
      <c r="F5" s="7" t="s">
        <v>5</v>
      </c>
      <c r="G5" s="8"/>
      <c r="H5" s="8"/>
      <c r="I5" s="9"/>
      <c r="J5" s="7" t="s">
        <v>6</v>
      </c>
      <c r="K5" s="8"/>
      <c r="L5" s="8"/>
      <c r="M5" s="8"/>
      <c r="N5" s="10"/>
      <c r="O5" s="10"/>
      <c r="P5" s="10"/>
      <c r="Q5" s="11"/>
      <c r="R5" s="12" t="s">
        <v>141</v>
      </c>
      <c r="S5" s="13"/>
      <c r="T5" s="13"/>
      <c r="U5" s="14"/>
      <c r="V5" s="7" t="s">
        <v>7</v>
      </c>
      <c r="W5" s="8"/>
      <c r="X5" s="8"/>
      <c r="Y5" s="9"/>
      <c r="Z5" s="15" t="s">
        <v>142</v>
      </c>
      <c r="AA5" s="16" t="s">
        <v>8</v>
      </c>
    </row>
    <row r="6" spans="1:27" ht="13.5" customHeight="1">
      <c r="A6" s="17"/>
      <c r="B6" s="17"/>
      <c r="C6" s="17"/>
      <c r="D6" s="17"/>
      <c r="E6" s="17"/>
      <c r="F6" s="18" t="s">
        <v>9</v>
      </c>
      <c r="G6" s="19"/>
      <c r="H6" s="20" t="s">
        <v>143</v>
      </c>
      <c r="I6" s="21" t="s">
        <v>138</v>
      </c>
      <c r="J6" s="22" t="s">
        <v>139</v>
      </c>
      <c r="K6" s="23"/>
      <c r="L6" s="23"/>
      <c r="M6" s="23"/>
      <c r="N6" s="24" t="s">
        <v>140</v>
      </c>
      <c r="O6" s="25"/>
      <c r="P6" s="25"/>
      <c r="Q6" s="26"/>
      <c r="R6" s="27" t="s">
        <v>9</v>
      </c>
      <c r="S6" s="28"/>
      <c r="T6" s="29" t="s">
        <v>11</v>
      </c>
      <c r="U6" s="27" t="s">
        <v>12</v>
      </c>
      <c r="V6" s="18" t="s">
        <v>9</v>
      </c>
      <c r="W6" s="19"/>
      <c r="X6" s="29" t="s">
        <v>137</v>
      </c>
      <c r="Y6" s="27" t="s">
        <v>12</v>
      </c>
      <c r="Z6" s="30"/>
      <c r="AA6" s="30" t="s">
        <v>9</v>
      </c>
    </row>
    <row r="7" spans="1:27" ht="13.5">
      <c r="A7" s="25"/>
      <c r="B7" s="25"/>
      <c r="C7" s="25"/>
      <c r="D7" s="25"/>
      <c r="E7" s="25"/>
      <c r="F7" s="24"/>
      <c r="G7" s="31"/>
      <c r="H7" s="32"/>
      <c r="I7" s="33"/>
      <c r="J7" s="34" t="s">
        <v>9</v>
      </c>
      <c r="K7" s="35"/>
      <c r="L7" s="36" t="s">
        <v>137</v>
      </c>
      <c r="M7" s="37" t="s">
        <v>138</v>
      </c>
      <c r="N7" s="38" t="s">
        <v>9</v>
      </c>
      <c r="O7" s="39"/>
      <c r="P7" s="36" t="s">
        <v>137</v>
      </c>
      <c r="Q7" s="37" t="s">
        <v>138</v>
      </c>
      <c r="R7" s="28"/>
      <c r="S7" s="28"/>
      <c r="T7" s="28"/>
      <c r="U7" s="28"/>
      <c r="V7" s="24"/>
      <c r="W7" s="31"/>
      <c r="X7" s="28"/>
      <c r="Y7" s="28"/>
      <c r="Z7" s="24"/>
      <c r="AA7" s="24"/>
    </row>
    <row r="8" spans="6:7" ht="6" customHeight="1">
      <c r="F8" s="40"/>
      <c r="G8" s="41"/>
    </row>
    <row r="9" spans="2:27" ht="9.75" customHeight="1">
      <c r="B9" s="42" t="s">
        <v>148</v>
      </c>
      <c r="C9" s="42"/>
      <c r="D9" s="43"/>
      <c r="F9" s="44">
        <v>54</v>
      </c>
      <c r="G9" s="45">
        <v>-5</v>
      </c>
      <c r="H9" s="46">
        <v>1890369</v>
      </c>
      <c r="I9" s="46">
        <v>1563687</v>
      </c>
      <c r="J9" s="46">
        <v>324</v>
      </c>
      <c r="K9" s="47">
        <v>-3</v>
      </c>
      <c r="L9" s="46">
        <v>334121</v>
      </c>
      <c r="M9" s="46">
        <v>268605</v>
      </c>
      <c r="N9" s="46">
        <v>35</v>
      </c>
      <c r="O9" s="47">
        <v>-1</v>
      </c>
      <c r="P9" s="46">
        <v>12407</v>
      </c>
      <c r="Q9" s="46">
        <v>9170</v>
      </c>
      <c r="R9" s="46">
        <v>54</v>
      </c>
      <c r="S9" s="47">
        <v>-1</v>
      </c>
      <c r="T9" s="46">
        <v>45282</v>
      </c>
      <c r="U9" s="46">
        <v>17002</v>
      </c>
      <c r="V9" s="46">
        <v>467</v>
      </c>
      <c r="W9" s="47">
        <v>-10</v>
      </c>
      <c r="X9" s="46">
        <v>2282179</v>
      </c>
      <c r="Y9" s="46">
        <v>1858464</v>
      </c>
      <c r="Z9" s="48">
        <v>90</v>
      </c>
      <c r="AA9" s="46">
        <v>89</v>
      </c>
    </row>
    <row r="10" spans="2:27" ht="9.75" customHeight="1">
      <c r="B10" s="49" t="s">
        <v>149</v>
      </c>
      <c r="C10" s="50"/>
      <c r="D10" s="50"/>
      <c r="F10" s="44">
        <v>54</v>
      </c>
      <c r="G10" s="45">
        <v>-5</v>
      </c>
      <c r="H10" s="46">
        <v>1889490</v>
      </c>
      <c r="I10" s="46">
        <v>1579571</v>
      </c>
      <c r="J10" s="46">
        <v>324</v>
      </c>
      <c r="K10" s="47">
        <v>-3</v>
      </c>
      <c r="L10" s="46">
        <v>333649</v>
      </c>
      <c r="M10" s="46">
        <v>276260</v>
      </c>
      <c r="N10" s="46">
        <v>32</v>
      </c>
      <c r="O10" s="47"/>
      <c r="P10" s="46">
        <v>10887</v>
      </c>
      <c r="Q10" s="46">
        <v>7543</v>
      </c>
      <c r="R10" s="46">
        <v>53</v>
      </c>
      <c r="S10" s="47">
        <v>-1</v>
      </c>
      <c r="T10" s="46">
        <v>46529</v>
      </c>
      <c r="U10" s="46">
        <v>15505</v>
      </c>
      <c r="V10" s="46">
        <v>463</v>
      </c>
      <c r="W10" s="47">
        <v>-9</v>
      </c>
      <c r="X10" s="46">
        <v>2280555</v>
      </c>
      <c r="Y10" s="46">
        <v>1878879</v>
      </c>
      <c r="Z10" s="48">
        <v>90.8</v>
      </c>
      <c r="AA10" s="46">
        <v>92</v>
      </c>
    </row>
    <row r="11" spans="2:27" ht="9.75" customHeight="1">
      <c r="B11" s="49" t="s">
        <v>150</v>
      </c>
      <c r="C11" s="50"/>
      <c r="D11" s="50"/>
      <c r="F11" s="44">
        <v>55</v>
      </c>
      <c r="G11" s="45">
        <v>-5</v>
      </c>
      <c r="H11" s="46">
        <v>1933560</v>
      </c>
      <c r="I11" s="46">
        <v>1596784</v>
      </c>
      <c r="J11" s="46">
        <v>325</v>
      </c>
      <c r="K11" s="47">
        <v>-3</v>
      </c>
      <c r="L11" s="46">
        <v>342817</v>
      </c>
      <c r="M11" s="46">
        <v>287464</v>
      </c>
      <c r="N11" s="46">
        <v>32</v>
      </c>
      <c r="O11" s="47">
        <v>-2</v>
      </c>
      <c r="P11" s="46">
        <v>11110</v>
      </c>
      <c r="Q11" s="46">
        <v>8248</v>
      </c>
      <c r="R11" s="46">
        <v>51</v>
      </c>
      <c r="S11" s="47">
        <v>-1</v>
      </c>
      <c r="T11" s="46">
        <v>47029</v>
      </c>
      <c r="U11" s="46">
        <v>16386</v>
      </c>
      <c r="V11" s="46">
        <v>466</v>
      </c>
      <c r="W11" s="47">
        <v>-4</v>
      </c>
      <c r="X11" s="46">
        <v>2333420</v>
      </c>
      <c r="Y11" s="46">
        <v>1900634</v>
      </c>
      <c r="Z11" s="48">
        <v>91.4</v>
      </c>
      <c r="AA11" s="46">
        <v>93</v>
      </c>
    </row>
    <row r="12" spans="2:27" ht="9.75" customHeight="1">
      <c r="B12" s="49" t="s">
        <v>151</v>
      </c>
      <c r="C12" s="50"/>
      <c r="D12" s="50"/>
      <c r="F12" s="44">
        <v>56</v>
      </c>
      <c r="G12" s="45">
        <v>-5</v>
      </c>
      <c r="H12" s="46">
        <v>1940025</v>
      </c>
      <c r="I12" s="46">
        <v>1617270</v>
      </c>
      <c r="J12" s="46">
        <v>330</v>
      </c>
      <c r="K12" s="47">
        <v>-2</v>
      </c>
      <c r="L12" s="46">
        <v>331956</v>
      </c>
      <c r="M12" s="46">
        <v>271769</v>
      </c>
      <c r="N12" s="46">
        <v>30</v>
      </c>
      <c r="O12" s="51">
        <v>-1</v>
      </c>
      <c r="P12" s="46">
        <v>9110</v>
      </c>
      <c r="Q12" s="46">
        <v>7171</v>
      </c>
      <c r="R12" s="46">
        <v>52</v>
      </c>
      <c r="S12" s="47">
        <v>-1</v>
      </c>
      <c r="T12" s="46">
        <v>43769</v>
      </c>
      <c r="U12" s="46">
        <v>14100</v>
      </c>
      <c r="V12" s="46">
        <v>468</v>
      </c>
      <c r="W12" s="47">
        <v>-9</v>
      </c>
      <c r="X12" s="46">
        <v>2324860</v>
      </c>
      <c r="Y12" s="46">
        <v>1910310</v>
      </c>
      <c r="Z12" s="48">
        <v>91.5</v>
      </c>
      <c r="AA12" s="46">
        <v>92</v>
      </c>
    </row>
    <row r="13" spans="2:27" s="52" customFormat="1" ht="9.75" customHeight="1">
      <c r="B13" s="49" t="s">
        <v>152</v>
      </c>
      <c r="C13" s="50"/>
      <c r="D13" s="50"/>
      <c r="E13" s="1"/>
      <c r="F13" s="44">
        <v>56</v>
      </c>
      <c r="G13" s="45">
        <v>-5</v>
      </c>
      <c r="H13" s="46">
        <v>1947719</v>
      </c>
      <c r="I13" s="46">
        <v>1629573</v>
      </c>
      <c r="J13" s="46">
        <v>332</v>
      </c>
      <c r="K13" s="47">
        <v>-3</v>
      </c>
      <c r="L13" s="46">
        <v>335249</v>
      </c>
      <c r="M13" s="46">
        <v>271435</v>
      </c>
      <c r="N13" s="46">
        <v>29</v>
      </c>
      <c r="O13" s="46"/>
      <c r="P13" s="46">
        <v>8887</v>
      </c>
      <c r="Q13" s="46">
        <v>6939</v>
      </c>
      <c r="R13" s="46">
        <v>51</v>
      </c>
      <c r="S13" s="47">
        <v>-1</v>
      </c>
      <c r="T13" s="46">
        <v>43519</v>
      </c>
      <c r="U13" s="46">
        <v>13279</v>
      </c>
      <c r="V13" s="46">
        <v>468</v>
      </c>
      <c r="W13" s="47">
        <v>-9</v>
      </c>
      <c r="X13" s="46">
        <v>2335374</v>
      </c>
      <c r="Y13" s="46">
        <v>1921226</v>
      </c>
      <c r="Z13" s="48">
        <v>91.8</v>
      </c>
      <c r="AA13" s="46">
        <v>91</v>
      </c>
    </row>
    <row r="14" spans="2:27" ht="7.5" customHeight="1">
      <c r="B14" s="53"/>
      <c r="F14" s="44"/>
      <c r="G14" s="45"/>
      <c r="H14" s="46"/>
      <c r="I14" s="46"/>
      <c r="J14" s="46"/>
      <c r="K14" s="47"/>
      <c r="L14" s="46"/>
      <c r="M14" s="46"/>
      <c r="N14" s="46"/>
      <c r="O14" s="46"/>
      <c r="P14" s="46"/>
      <c r="Q14" s="46"/>
      <c r="R14" s="46"/>
      <c r="S14" s="47"/>
      <c r="T14" s="46"/>
      <c r="U14" s="46"/>
      <c r="V14" s="46"/>
      <c r="W14" s="47"/>
      <c r="X14" s="46"/>
      <c r="Y14" s="46"/>
      <c r="Z14" s="48"/>
      <c r="AA14" s="46"/>
    </row>
    <row r="15" spans="2:27" s="52" customFormat="1" ht="9.75" customHeight="1">
      <c r="B15" s="54" t="s">
        <v>131</v>
      </c>
      <c r="C15" s="54"/>
      <c r="D15" s="54"/>
      <c r="F15" s="55">
        <f>SUM(F19:F32)</f>
        <v>16</v>
      </c>
      <c r="G15" s="56">
        <v>-2</v>
      </c>
      <c r="H15" s="57">
        <f>SUM(H19:H32)</f>
        <v>1417885</v>
      </c>
      <c r="I15" s="57">
        <f>SUM(I19:I32)</f>
        <v>1215369</v>
      </c>
      <c r="J15" s="57">
        <f aca="true" t="shared" si="0" ref="J15:P15">SUM(J19:J32)</f>
        <v>39</v>
      </c>
      <c r="K15" s="51">
        <v>-1</v>
      </c>
      <c r="L15" s="57">
        <f t="shared" si="0"/>
        <v>47735</v>
      </c>
      <c r="M15" s="57">
        <f t="shared" si="0"/>
        <v>38669</v>
      </c>
      <c r="N15" s="57">
        <f t="shared" si="0"/>
        <v>12</v>
      </c>
      <c r="O15" s="57"/>
      <c r="P15" s="57">
        <f t="shared" si="0"/>
        <v>4620</v>
      </c>
      <c r="Q15" s="57">
        <f>SUM(Q19:Q32)</f>
        <v>3283</v>
      </c>
      <c r="R15" s="57">
        <f>SUM(R19:R32)</f>
        <v>27</v>
      </c>
      <c r="S15" s="51">
        <v>-1</v>
      </c>
      <c r="T15" s="57">
        <f aca="true" t="shared" si="1" ref="T15:Y15">SUM(T19:T32)</f>
        <v>22906</v>
      </c>
      <c r="U15" s="57">
        <f t="shared" si="1"/>
        <v>6714</v>
      </c>
      <c r="V15" s="57">
        <f t="shared" si="1"/>
        <v>94</v>
      </c>
      <c r="W15" s="51">
        <f t="shared" si="1"/>
        <v>-4</v>
      </c>
      <c r="X15" s="57">
        <f t="shared" si="1"/>
        <v>1493146</v>
      </c>
      <c r="Y15" s="57">
        <f t="shared" si="1"/>
        <v>1264035</v>
      </c>
      <c r="Z15" s="58">
        <v>94.1</v>
      </c>
      <c r="AA15" s="57">
        <f>SUM(AA19:AA32)</f>
        <v>8</v>
      </c>
    </row>
    <row r="16" spans="2:27" s="52" customFormat="1" ht="7.5" customHeight="1">
      <c r="B16" s="59"/>
      <c r="C16" s="59"/>
      <c r="D16" s="59"/>
      <c r="F16" s="55"/>
      <c r="G16" s="56"/>
      <c r="H16" s="57"/>
      <c r="I16" s="57"/>
      <c r="J16" s="57"/>
      <c r="K16" s="51"/>
      <c r="L16" s="57"/>
      <c r="M16" s="57"/>
      <c r="N16" s="57"/>
      <c r="O16" s="57"/>
      <c r="P16" s="57"/>
      <c r="Q16" s="57"/>
      <c r="R16" s="57"/>
      <c r="S16" s="51"/>
      <c r="T16" s="57"/>
      <c r="U16" s="57"/>
      <c r="V16" s="57"/>
      <c r="W16" s="51"/>
      <c r="X16" s="57"/>
      <c r="Y16" s="57"/>
      <c r="Z16" s="58"/>
      <c r="AA16" s="57"/>
    </row>
    <row r="17" spans="2:27" s="52" customFormat="1" ht="9.75" customHeight="1">
      <c r="B17" s="54" t="s">
        <v>132</v>
      </c>
      <c r="C17" s="54"/>
      <c r="D17" s="54"/>
      <c r="F17" s="55">
        <f>SUM(F34,F40,F45,F49,F53,F59,F69,F78,F92,F99,F108,F117,F121,F124,F137,F144,F154)</f>
        <v>40</v>
      </c>
      <c r="G17" s="56">
        <v>-3</v>
      </c>
      <c r="H17" s="57">
        <f>SUM(H34,H40,H45,H49,H53,H59,H69,H78,H92,H99,H108,H117,H121,H124,H137,H144,H154)</f>
        <v>529834</v>
      </c>
      <c r="I17" s="57">
        <f>SUM(I34,I40,I45,I49,I53,I59,I69,I78,I92,I99,I108,I117,I121,I124,I137,I144,I154)</f>
        <v>414204</v>
      </c>
      <c r="J17" s="57">
        <f>SUM(J34,J40,J45,J49,J53,J59,J69,J78,J92,J99,J108,J117,J121,J124,J137,J144,J154)</f>
        <v>293</v>
      </c>
      <c r="K17" s="51">
        <v>-2</v>
      </c>
      <c r="L17" s="57">
        <f>SUM(L34,L40,L45,L49,L53,L59,L69,L78,L92,L99,L108,L117,L124,L121,L137,L144,L154)</f>
        <v>287514</v>
      </c>
      <c r="M17" s="57">
        <f aca="true" t="shared" si="2" ref="M17:R17">SUM(M34,M40,M45,M49,M53,M59,M69,M78,M92,M99,M108,M117,M121,M124,M137,M144,M154)</f>
        <v>232766</v>
      </c>
      <c r="N17" s="57">
        <f t="shared" si="2"/>
        <v>17</v>
      </c>
      <c r="O17" s="57"/>
      <c r="P17" s="57">
        <f t="shared" si="2"/>
        <v>4267</v>
      </c>
      <c r="Q17" s="57">
        <f t="shared" si="2"/>
        <v>3656</v>
      </c>
      <c r="R17" s="57">
        <f t="shared" si="2"/>
        <v>24</v>
      </c>
      <c r="S17" s="60"/>
      <c r="T17" s="57">
        <f aca="true" t="shared" si="3" ref="T17:Y17">SUM(T34,T40,T45,T49,T53,T59,T69,T78,T92,T99,T108,T117,T121,T124,T137,T144,T154)</f>
        <v>20613</v>
      </c>
      <c r="U17" s="57">
        <f t="shared" si="3"/>
        <v>6565</v>
      </c>
      <c r="V17" s="57">
        <f t="shared" si="3"/>
        <v>374</v>
      </c>
      <c r="W17" s="51">
        <v>-5</v>
      </c>
      <c r="X17" s="57">
        <f t="shared" si="3"/>
        <v>842228</v>
      </c>
      <c r="Y17" s="57">
        <f t="shared" si="3"/>
        <v>657191</v>
      </c>
      <c r="Z17" s="58">
        <v>87.5</v>
      </c>
      <c r="AA17" s="57">
        <f>SUM(AA34,AA40,AA45,AA49,AA53,AA59,AA69,AA78,AA92,AA99,AA108,AA117,AA121,AA124,AA137,AA144,AA154)</f>
        <v>83</v>
      </c>
    </row>
    <row r="18" spans="2:27" ht="7.5" customHeight="1">
      <c r="B18" s="61"/>
      <c r="C18" s="61"/>
      <c r="D18" s="61"/>
      <c r="F18" s="44"/>
      <c r="G18" s="45"/>
      <c r="H18" s="46"/>
      <c r="I18" s="46"/>
      <c r="J18" s="46"/>
      <c r="K18" s="47"/>
      <c r="L18" s="46"/>
      <c r="M18" s="46"/>
      <c r="N18" s="46"/>
      <c r="O18" s="46"/>
      <c r="P18" s="46"/>
      <c r="Q18" s="46"/>
      <c r="R18" s="46"/>
      <c r="S18" s="47"/>
      <c r="T18" s="46"/>
      <c r="U18" s="46"/>
      <c r="V18" s="46"/>
      <c r="W18" s="47"/>
      <c r="X18" s="46"/>
      <c r="Y18" s="46"/>
      <c r="Z18" s="48"/>
      <c r="AA18" s="46"/>
    </row>
    <row r="19" spans="2:27" ht="9.75" customHeight="1">
      <c r="B19" s="61"/>
      <c r="C19" s="62" t="s">
        <v>13</v>
      </c>
      <c r="D19" s="62"/>
      <c r="F19" s="44">
        <v>1</v>
      </c>
      <c r="G19" s="45"/>
      <c r="H19" s="46">
        <v>397000</v>
      </c>
      <c r="I19" s="46">
        <v>340709</v>
      </c>
      <c r="J19" s="46">
        <v>8</v>
      </c>
      <c r="K19" s="47"/>
      <c r="L19" s="46">
        <v>9600</v>
      </c>
      <c r="M19" s="46">
        <v>7021</v>
      </c>
      <c r="N19" s="46">
        <v>11</v>
      </c>
      <c r="O19" s="46"/>
      <c r="P19" s="46">
        <v>4470</v>
      </c>
      <c r="Q19" s="46">
        <v>3186</v>
      </c>
      <c r="R19" s="46">
        <v>4</v>
      </c>
      <c r="S19" s="47"/>
      <c r="T19" s="46">
        <v>2599</v>
      </c>
      <c r="U19" s="46">
        <v>1724</v>
      </c>
      <c r="V19" s="46">
        <v>24</v>
      </c>
      <c r="W19" s="47"/>
      <c r="X19" s="46">
        <v>413669</v>
      </c>
      <c r="Y19" s="46">
        <v>352640</v>
      </c>
      <c r="Z19" s="48">
        <v>86.3</v>
      </c>
      <c r="AA19" s="46">
        <v>1</v>
      </c>
    </row>
    <row r="20" spans="2:27" ht="9.75" customHeight="1">
      <c r="B20" s="61"/>
      <c r="C20" s="62" t="s">
        <v>15</v>
      </c>
      <c r="D20" s="62"/>
      <c r="F20" s="44">
        <v>3</v>
      </c>
      <c r="G20" s="45">
        <v>-2</v>
      </c>
      <c r="H20" s="46">
        <v>156736</v>
      </c>
      <c r="I20" s="46">
        <v>142992</v>
      </c>
      <c r="J20" s="46">
        <v>2</v>
      </c>
      <c r="K20" s="47"/>
      <c r="L20" s="46">
        <v>1050</v>
      </c>
      <c r="M20" s="46">
        <v>974</v>
      </c>
      <c r="N20" s="46" t="s">
        <v>135</v>
      </c>
      <c r="O20" s="46"/>
      <c r="P20" s="46" t="s">
        <v>135</v>
      </c>
      <c r="Q20" s="46" t="s">
        <v>135</v>
      </c>
      <c r="R20" s="46">
        <v>9</v>
      </c>
      <c r="S20" s="47"/>
      <c r="T20" s="46">
        <v>11942</v>
      </c>
      <c r="U20" s="46">
        <v>2838</v>
      </c>
      <c r="V20" s="46">
        <v>14</v>
      </c>
      <c r="W20" s="47">
        <v>-2</v>
      </c>
      <c r="X20" s="46">
        <v>169728</v>
      </c>
      <c r="Y20" s="46">
        <v>146804</v>
      </c>
      <c r="Z20" s="48">
        <v>98.3</v>
      </c>
      <c r="AA20" s="46" t="s">
        <v>14</v>
      </c>
    </row>
    <row r="21" spans="2:27" ht="9.75" customHeight="1">
      <c r="B21" s="61"/>
      <c r="C21" s="62" t="s">
        <v>16</v>
      </c>
      <c r="D21" s="62"/>
      <c r="F21" s="44">
        <v>1</v>
      </c>
      <c r="G21" s="45"/>
      <c r="H21" s="46">
        <v>67700</v>
      </c>
      <c r="I21" s="46">
        <v>64077</v>
      </c>
      <c r="J21" s="46" t="s">
        <v>133</v>
      </c>
      <c r="K21" s="47"/>
      <c r="L21" s="46" t="s">
        <v>133</v>
      </c>
      <c r="M21" s="63" t="s">
        <v>133</v>
      </c>
      <c r="N21" s="46" t="s">
        <v>135</v>
      </c>
      <c r="O21" s="46"/>
      <c r="P21" s="46" t="s">
        <v>135</v>
      </c>
      <c r="Q21" s="46" t="s">
        <v>135</v>
      </c>
      <c r="R21" s="46">
        <v>1</v>
      </c>
      <c r="S21" s="47">
        <v>-1</v>
      </c>
      <c r="T21" s="46" t="s">
        <v>135</v>
      </c>
      <c r="U21" s="46" t="s">
        <v>135</v>
      </c>
      <c r="V21" s="46">
        <v>2</v>
      </c>
      <c r="W21" s="47">
        <v>-1</v>
      </c>
      <c r="X21" s="46">
        <v>67700</v>
      </c>
      <c r="Y21" s="46">
        <v>64077</v>
      </c>
      <c r="Z21" s="48">
        <v>98.7</v>
      </c>
      <c r="AA21" s="46" t="s">
        <v>14</v>
      </c>
    </row>
    <row r="22" spans="2:27" ht="9.75" customHeight="1">
      <c r="B22" s="61"/>
      <c r="C22" s="62" t="s">
        <v>17</v>
      </c>
      <c r="D22" s="62"/>
      <c r="F22" s="44">
        <v>1</v>
      </c>
      <c r="G22" s="45"/>
      <c r="H22" s="46">
        <v>116800</v>
      </c>
      <c r="I22" s="46">
        <v>98977</v>
      </c>
      <c r="J22" s="46" t="s">
        <v>14</v>
      </c>
      <c r="K22" s="47"/>
      <c r="L22" s="46" t="s">
        <v>14</v>
      </c>
      <c r="M22" s="46" t="s">
        <v>14</v>
      </c>
      <c r="N22" s="46" t="s">
        <v>135</v>
      </c>
      <c r="O22" s="46"/>
      <c r="P22" s="46" t="s">
        <v>135</v>
      </c>
      <c r="Q22" s="46" t="s">
        <v>135</v>
      </c>
      <c r="R22" s="46" t="s">
        <v>135</v>
      </c>
      <c r="S22" s="47"/>
      <c r="T22" s="46" t="s">
        <v>135</v>
      </c>
      <c r="U22" s="46" t="s">
        <v>14</v>
      </c>
      <c r="V22" s="46">
        <v>1</v>
      </c>
      <c r="W22" s="47"/>
      <c r="X22" s="46">
        <v>116800</v>
      </c>
      <c r="Y22" s="46">
        <v>98977</v>
      </c>
      <c r="Z22" s="48">
        <v>99.3</v>
      </c>
      <c r="AA22" s="46">
        <v>1</v>
      </c>
    </row>
    <row r="23" spans="2:27" ht="9.75" customHeight="1">
      <c r="B23" s="61"/>
      <c r="C23" s="62" t="s">
        <v>18</v>
      </c>
      <c r="D23" s="62"/>
      <c r="F23" s="44">
        <v>1</v>
      </c>
      <c r="G23" s="45"/>
      <c r="H23" s="46">
        <v>80000</v>
      </c>
      <c r="I23" s="46">
        <v>70712</v>
      </c>
      <c r="J23" s="46" t="s">
        <v>14</v>
      </c>
      <c r="K23" s="47"/>
      <c r="L23" s="46" t="s">
        <v>14</v>
      </c>
      <c r="M23" s="46" t="s">
        <v>14</v>
      </c>
      <c r="N23" s="46" t="s">
        <v>135</v>
      </c>
      <c r="O23" s="46"/>
      <c r="P23" s="46" t="s">
        <v>135</v>
      </c>
      <c r="Q23" s="46" t="s">
        <v>135</v>
      </c>
      <c r="R23" s="46" t="s">
        <v>135</v>
      </c>
      <c r="S23" s="47"/>
      <c r="T23" s="46" t="s">
        <v>135</v>
      </c>
      <c r="U23" s="46" t="s">
        <v>14</v>
      </c>
      <c r="V23" s="46">
        <v>1</v>
      </c>
      <c r="W23" s="47"/>
      <c r="X23" s="46">
        <v>80000</v>
      </c>
      <c r="Y23" s="46">
        <v>70712</v>
      </c>
      <c r="Z23" s="48">
        <v>99.6</v>
      </c>
      <c r="AA23" s="46" t="s">
        <v>14</v>
      </c>
    </row>
    <row r="24" spans="2:27" ht="9.75" customHeight="1">
      <c r="B24" s="61"/>
      <c r="C24" s="62" t="s">
        <v>19</v>
      </c>
      <c r="D24" s="62"/>
      <c r="F24" s="44">
        <v>1</v>
      </c>
      <c r="G24" s="45"/>
      <c r="H24" s="46">
        <v>60000</v>
      </c>
      <c r="I24" s="46">
        <v>50096</v>
      </c>
      <c r="J24" s="46">
        <v>2</v>
      </c>
      <c r="K24" s="47"/>
      <c r="L24" s="46">
        <v>3300</v>
      </c>
      <c r="M24" s="46">
        <v>2771</v>
      </c>
      <c r="N24" s="46">
        <v>1</v>
      </c>
      <c r="O24" s="46"/>
      <c r="P24" s="46">
        <v>150</v>
      </c>
      <c r="Q24" s="46">
        <v>97</v>
      </c>
      <c r="R24" s="46">
        <v>1</v>
      </c>
      <c r="S24" s="47"/>
      <c r="T24" s="46">
        <v>1000</v>
      </c>
      <c r="U24" s="46">
        <v>40</v>
      </c>
      <c r="V24" s="46">
        <v>5</v>
      </c>
      <c r="W24" s="47"/>
      <c r="X24" s="46">
        <v>64450</v>
      </c>
      <c r="Y24" s="46">
        <v>53004</v>
      </c>
      <c r="Z24" s="48">
        <v>97.4</v>
      </c>
      <c r="AA24" s="46">
        <v>2</v>
      </c>
    </row>
    <row r="25" spans="2:27" ht="9.75" customHeight="1">
      <c r="B25" s="61"/>
      <c r="C25" s="62" t="s">
        <v>20</v>
      </c>
      <c r="D25" s="62"/>
      <c r="F25" s="44">
        <v>1</v>
      </c>
      <c r="G25" s="45"/>
      <c r="H25" s="46">
        <v>23900</v>
      </c>
      <c r="I25" s="46">
        <v>18394</v>
      </c>
      <c r="J25" s="46">
        <v>7</v>
      </c>
      <c r="K25" s="47"/>
      <c r="L25" s="46">
        <v>8595</v>
      </c>
      <c r="M25" s="46">
        <v>7358</v>
      </c>
      <c r="N25" s="46" t="s">
        <v>135</v>
      </c>
      <c r="O25" s="46"/>
      <c r="P25" s="46" t="s">
        <v>135</v>
      </c>
      <c r="Q25" s="46" t="s">
        <v>135</v>
      </c>
      <c r="R25" s="46" t="s">
        <v>14</v>
      </c>
      <c r="S25" s="47"/>
      <c r="T25" s="46" t="s">
        <v>14</v>
      </c>
      <c r="U25" s="46" t="s">
        <v>14</v>
      </c>
      <c r="V25" s="46">
        <v>8</v>
      </c>
      <c r="W25" s="47"/>
      <c r="X25" s="46">
        <v>32495</v>
      </c>
      <c r="Y25" s="46">
        <v>25752</v>
      </c>
      <c r="Z25" s="48">
        <v>99.1</v>
      </c>
      <c r="AA25" s="46" t="s">
        <v>14</v>
      </c>
    </row>
    <row r="26" spans="2:27" ht="9.75" customHeight="1">
      <c r="B26" s="61"/>
      <c r="C26" s="62" t="s">
        <v>21</v>
      </c>
      <c r="D26" s="62"/>
      <c r="F26" s="44">
        <v>1</v>
      </c>
      <c r="G26" s="45"/>
      <c r="H26" s="46">
        <v>45000</v>
      </c>
      <c r="I26" s="46">
        <v>29404</v>
      </c>
      <c r="J26" s="46">
        <v>4</v>
      </c>
      <c r="K26" s="47">
        <v>-1</v>
      </c>
      <c r="L26" s="46">
        <v>9840</v>
      </c>
      <c r="M26" s="46">
        <v>7686</v>
      </c>
      <c r="N26" s="46" t="s">
        <v>135</v>
      </c>
      <c r="O26" s="46"/>
      <c r="P26" s="46" t="s">
        <v>135</v>
      </c>
      <c r="Q26" s="46" t="s">
        <v>135</v>
      </c>
      <c r="R26" s="46">
        <v>4</v>
      </c>
      <c r="S26" s="47"/>
      <c r="T26" s="46">
        <v>800</v>
      </c>
      <c r="U26" s="46">
        <v>710</v>
      </c>
      <c r="V26" s="46">
        <v>9</v>
      </c>
      <c r="W26" s="47">
        <v>-1</v>
      </c>
      <c r="X26" s="46">
        <v>55640</v>
      </c>
      <c r="Y26" s="46">
        <v>37800</v>
      </c>
      <c r="Z26" s="48">
        <v>91.1</v>
      </c>
      <c r="AA26" s="46">
        <v>3</v>
      </c>
    </row>
    <row r="27" spans="2:27" ht="9.75" customHeight="1">
      <c r="B27" s="61"/>
      <c r="C27" s="62" t="s">
        <v>22</v>
      </c>
      <c r="D27" s="62"/>
      <c r="F27" s="44">
        <v>1</v>
      </c>
      <c r="G27" s="45"/>
      <c r="H27" s="46">
        <v>56000</v>
      </c>
      <c r="I27" s="46">
        <v>50065</v>
      </c>
      <c r="J27" s="46">
        <v>12</v>
      </c>
      <c r="K27" s="47"/>
      <c r="L27" s="46">
        <v>11190</v>
      </c>
      <c r="M27" s="46">
        <v>11564</v>
      </c>
      <c r="N27" s="46" t="s">
        <v>135</v>
      </c>
      <c r="O27" s="46"/>
      <c r="P27" s="46" t="s">
        <v>135</v>
      </c>
      <c r="Q27" s="46" t="s">
        <v>135</v>
      </c>
      <c r="R27" s="46">
        <v>1</v>
      </c>
      <c r="S27" s="47"/>
      <c r="T27" s="46">
        <v>500</v>
      </c>
      <c r="U27" s="46">
        <v>347</v>
      </c>
      <c r="V27" s="46">
        <v>14</v>
      </c>
      <c r="W27" s="47"/>
      <c r="X27" s="46">
        <v>67690</v>
      </c>
      <c r="Y27" s="46">
        <v>61976</v>
      </c>
      <c r="Z27" s="48">
        <v>97.4</v>
      </c>
      <c r="AA27" s="46" t="s">
        <v>14</v>
      </c>
    </row>
    <row r="28" spans="2:27" ht="9.75" customHeight="1">
      <c r="B28" s="61"/>
      <c r="C28" s="62" t="s">
        <v>23</v>
      </c>
      <c r="D28" s="62"/>
      <c r="F28" s="44">
        <v>1</v>
      </c>
      <c r="G28" s="45"/>
      <c r="H28" s="46">
        <v>32949</v>
      </c>
      <c r="I28" s="46">
        <v>26720</v>
      </c>
      <c r="J28" s="46">
        <v>2</v>
      </c>
      <c r="K28" s="47"/>
      <c r="L28" s="46">
        <v>2340</v>
      </c>
      <c r="M28" s="46">
        <v>113</v>
      </c>
      <c r="N28" s="46" t="s">
        <v>135</v>
      </c>
      <c r="O28" s="46"/>
      <c r="P28" s="46" t="s">
        <v>135</v>
      </c>
      <c r="Q28" s="46" t="s">
        <v>135</v>
      </c>
      <c r="R28" s="46">
        <v>1</v>
      </c>
      <c r="S28" s="47"/>
      <c r="T28" s="46">
        <v>265</v>
      </c>
      <c r="U28" s="46">
        <v>265</v>
      </c>
      <c r="V28" s="46">
        <v>4</v>
      </c>
      <c r="W28" s="47"/>
      <c r="X28" s="46">
        <v>35554</v>
      </c>
      <c r="Y28" s="46">
        <v>27098</v>
      </c>
      <c r="Z28" s="48">
        <v>76.8</v>
      </c>
      <c r="AA28" s="46" t="s">
        <v>14</v>
      </c>
    </row>
    <row r="29" spans="2:27" ht="9.75" customHeight="1">
      <c r="B29" s="61"/>
      <c r="C29" s="62" t="s">
        <v>24</v>
      </c>
      <c r="D29" s="62"/>
      <c r="F29" s="44">
        <v>1</v>
      </c>
      <c r="G29" s="45"/>
      <c r="H29" s="46">
        <v>61500</v>
      </c>
      <c r="I29" s="46">
        <v>44238</v>
      </c>
      <c r="J29" s="46" t="s">
        <v>14</v>
      </c>
      <c r="K29" s="47"/>
      <c r="L29" s="46" t="s">
        <v>135</v>
      </c>
      <c r="M29" s="46" t="s">
        <v>14</v>
      </c>
      <c r="N29" s="46" t="s">
        <v>135</v>
      </c>
      <c r="O29" s="46"/>
      <c r="P29" s="46" t="s">
        <v>135</v>
      </c>
      <c r="Q29" s="46" t="s">
        <v>135</v>
      </c>
      <c r="R29" s="46" t="s">
        <v>135</v>
      </c>
      <c r="S29" s="47"/>
      <c r="T29" s="46" t="s">
        <v>14</v>
      </c>
      <c r="U29" s="46" t="s">
        <v>14</v>
      </c>
      <c r="V29" s="46">
        <v>1</v>
      </c>
      <c r="W29" s="47"/>
      <c r="X29" s="46">
        <v>61500</v>
      </c>
      <c r="Y29" s="46">
        <v>44238</v>
      </c>
      <c r="Z29" s="48">
        <v>96.7</v>
      </c>
      <c r="AA29" s="46" t="s">
        <v>14</v>
      </c>
    </row>
    <row r="30" spans="2:27" ht="9.75" customHeight="1">
      <c r="B30" s="61"/>
      <c r="C30" s="62" t="s">
        <v>25</v>
      </c>
      <c r="D30" s="62"/>
      <c r="F30" s="44">
        <v>1</v>
      </c>
      <c r="G30" s="45"/>
      <c r="H30" s="46">
        <v>66700</v>
      </c>
      <c r="I30" s="46">
        <v>62797</v>
      </c>
      <c r="J30" s="46">
        <v>1</v>
      </c>
      <c r="K30" s="47"/>
      <c r="L30" s="46">
        <v>1650</v>
      </c>
      <c r="M30" s="46">
        <v>1019</v>
      </c>
      <c r="N30" s="46" t="s">
        <v>14</v>
      </c>
      <c r="O30" s="46"/>
      <c r="P30" s="46" t="s">
        <v>135</v>
      </c>
      <c r="Q30" s="46" t="s">
        <v>135</v>
      </c>
      <c r="R30" s="46">
        <v>1</v>
      </c>
      <c r="S30" s="47"/>
      <c r="T30" s="46">
        <v>500</v>
      </c>
      <c r="U30" s="46">
        <v>315</v>
      </c>
      <c r="V30" s="46">
        <v>3</v>
      </c>
      <c r="W30" s="47"/>
      <c r="X30" s="46">
        <v>68850</v>
      </c>
      <c r="Y30" s="46">
        <v>64131</v>
      </c>
      <c r="Z30" s="48">
        <v>97.8</v>
      </c>
      <c r="AA30" s="46" t="s">
        <v>14</v>
      </c>
    </row>
    <row r="31" spans="2:27" ht="9.75" customHeight="1">
      <c r="B31" s="61"/>
      <c r="C31" s="62" t="s">
        <v>26</v>
      </c>
      <c r="D31" s="62"/>
      <c r="F31" s="44">
        <v>1</v>
      </c>
      <c r="G31" s="45"/>
      <c r="H31" s="46">
        <v>148000</v>
      </c>
      <c r="I31" s="46">
        <v>131561</v>
      </c>
      <c r="J31" s="46" t="s">
        <v>14</v>
      </c>
      <c r="K31" s="47"/>
      <c r="L31" s="46" t="s">
        <v>14</v>
      </c>
      <c r="M31" s="46" t="s">
        <v>14</v>
      </c>
      <c r="N31" s="46" t="s">
        <v>135</v>
      </c>
      <c r="O31" s="46"/>
      <c r="P31" s="46" t="s">
        <v>135</v>
      </c>
      <c r="Q31" s="46" t="s">
        <v>135</v>
      </c>
      <c r="R31" s="46">
        <v>4</v>
      </c>
      <c r="S31" s="47"/>
      <c r="T31" s="46">
        <v>5300</v>
      </c>
      <c r="U31" s="46">
        <v>475</v>
      </c>
      <c r="V31" s="46">
        <v>5</v>
      </c>
      <c r="W31" s="47"/>
      <c r="X31" s="46">
        <v>153300</v>
      </c>
      <c r="Y31" s="46">
        <v>132036</v>
      </c>
      <c r="Z31" s="48">
        <v>100</v>
      </c>
      <c r="AA31" s="46" t="s">
        <v>14</v>
      </c>
    </row>
    <row r="32" spans="2:27" ht="9.75" customHeight="1">
      <c r="B32" s="61"/>
      <c r="C32" s="62" t="s">
        <v>27</v>
      </c>
      <c r="D32" s="62"/>
      <c r="F32" s="44">
        <v>1</v>
      </c>
      <c r="G32" s="45"/>
      <c r="H32" s="46">
        <v>105600</v>
      </c>
      <c r="I32" s="46">
        <v>84627</v>
      </c>
      <c r="J32" s="46">
        <v>1</v>
      </c>
      <c r="K32" s="47"/>
      <c r="L32" s="46">
        <v>170</v>
      </c>
      <c r="M32" s="46">
        <v>163</v>
      </c>
      <c r="N32" s="46" t="s">
        <v>14</v>
      </c>
      <c r="O32" s="46"/>
      <c r="P32" s="46" t="s">
        <v>14</v>
      </c>
      <c r="Q32" s="46" t="s">
        <v>14</v>
      </c>
      <c r="R32" s="46">
        <v>1</v>
      </c>
      <c r="S32" s="47"/>
      <c r="T32" s="46" t="s">
        <v>135</v>
      </c>
      <c r="U32" s="46" t="s">
        <v>135</v>
      </c>
      <c r="V32" s="46">
        <v>3</v>
      </c>
      <c r="W32" s="47"/>
      <c r="X32" s="46">
        <v>105770</v>
      </c>
      <c r="Y32" s="46">
        <v>84790</v>
      </c>
      <c r="Z32" s="48">
        <v>99.7</v>
      </c>
      <c r="AA32" s="46">
        <v>1</v>
      </c>
    </row>
    <row r="33" spans="2:27" ht="7.5" customHeight="1">
      <c r="B33" s="61"/>
      <c r="C33" s="61"/>
      <c r="D33" s="61"/>
      <c r="F33" s="44"/>
      <c r="G33" s="45"/>
      <c r="H33" s="46"/>
      <c r="I33" s="46"/>
      <c r="J33" s="46"/>
      <c r="K33" s="47"/>
      <c r="L33" s="46"/>
      <c r="M33" s="46"/>
      <c r="N33" s="46"/>
      <c r="O33" s="46"/>
      <c r="P33" s="46"/>
      <c r="Q33" s="46"/>
      <c r="R33" s="46"/>
      <c r="S33" s="47"/>
      <c r="T33" s="46"/>
      <c r="U33" s="46"/>
      <c r="V33" s="46"/>
      <c r="W33" s="47"/>
      <c r="X33" s="46"/>
      <c r="Y33" s="46"/>
      <c r="Z33" s="48"/>
      <c r="AA33" s="46"/>
    </row>
    <row r="34" spans="2:27" s="52" customFormat="1" ht="9.75" customHeight="1">
      <c r="B34" s="54" t="s">
        <v>28</v>
      </c>
      <c r="C34" s="54"/>
      <c r="D34" s="54"/>
      <c r="F34" s="55">
        <f>SUM(F35:F38)</f>
        <v>5</v>
      </c>
      <c r="G34" s="56">
        <v>-1</v>
      </c>
      <c r="H34" s="57">
        <f>SUM(H35:H38)</f>
        <v>69938</v>
      </c>
      <c r="I34" s="57">
        <f aca="true" t="shared" si="4" ref="H34:M34">SUM(I35:I38)</f>
        <v>50228</v>
      </c>
      <c r="J34" s="57">
        <f t="shared" si="4"/>
        <v>4</v>
      </c>
      <c r="K34" s="57">
        <f t="shared" si="4"/>
        <v>0</v>
      </c>
      <c r="L34" s="57">
        <f t="shared" si="4"/>
        <v>8080</v>
      </c>
      <c r="M34" s="57">
        <f t="shared" si="4"/>
        <v>8620</v>
      </c>
      <c r="N34" s="57" t="s">
        <v>136</v>
      </c>
      <c r="O34" s="57"/>
      <c r="P34" s="57" t="s">
        <v>136</v>
      </c>
      <c r="Q34" s="57" t="s">
        <v>145</v>
      </c>
      <c r="R34" s="57">
        <f>SUM(R35:R38)</f>
        <v>4</v>
      </c>
      <c r="S34" s="57">
        <f>SUM(S35:S38)</f>
        <v>0</v>
      </c>
      <c r="T34" s="57">
        <f>SUM(T35:T38)</f>
        <v>1657</v>
      </c>
      <c r="U34" s="57">
        <f>SUM(U35:U38)</f>
        <v>919</v>
      </c>
      <c r="V34" s="57">
        <f>SUM(V35:V38)</f>
        <v>13</v>
      </c>
      <c r="W34" s="47">
        <v>-1</v>
      </c>
      <c r="X34" s="57">
        <f>SUM(X35:X38)</f>
        <v>79675</v>
      </c>
      <c r="Y34" s="57">
        <f>SUM(Y35:Y38)</f>
        <v>59767</v>
      </c>
      <c r="Z34" s="58">
        <v>95.2</v>
      </c>
      <c r="AA34" s="57">
        <f>SUM(AA35:AA38)</f>
        <v>1</v>
      </c>
    </row>
    <row r="35" spans="2:27" ht="9.75" customHeight="1">
      <c r="B35" s="61"/>
      <c r="C35" s="62" t="s">
        <v>29</v>
      </c>
      <c r="D35" s="62"/>
      <c r="F35" s="44">
        <v>1</v>
      </c>
      <c r="G35" s="45"/>
      <c r="H35" s="46">
        <v>9830</v>
      </c>
      <c r="I35" s="46" t="s">
        <v>133</v>
      </c>
      <c r="J35" s="46">
        <v>4</v>
      </c>
      <c r="K35" s="47"/>
      <c r="L35" s="46">
        <v>8080</v>
      </c>
      <c r="M35" s="46">
        <v>8620</v>
      </c>
      <c r="N35" s="46" t="s">
        <v>14</v>
      </c>
      <c r="O35" s="46"/>
      <c r="P35" s="46" t="s">
        <v>14</v>
      </c>
      <c r="Q35" s="46" t="s">
        <v>135</v>
      </c>
      <c r="R35" s="46" t="s">
        <v>14</v>
      </c>
      <c r="S35" s="47"/>
      <c r="T35" s="46" t="s">
        <v>14</v>
      </c>
      <c r="U35" s="46" t="s">
        <v>14</v>
      </c>
      <c r="V35" s="46">
        <v>5</v>
      </c>
      <c r="W35" s="47"/>
      <c r="X35" s="46">
        <v>17910</v>
      </c>
      <c r="Y35" s="46">
        <v>8620</v>
      </c>
      <c r="Z35" s="48">
        <v>97.4</v>
      </c>
      <c r="AA35" s="46" t="s">
        <v>14</v>
      </c>
    </row>
    <row r="36" spans="2:27" ht="9.75" customHeight="1">
      <c r="B36" s="61"/>
      <c r="C36" s="62" t="s">
        <v>30</v>
      </c>
      <c r="D36" s="62"/>
      <c r="F36" s="44">
        <v>1</v>
      </c>
      <c r="G36" s="45"/>
      <c r="H36" s="46">
        <v>25000</v>
      </c>
      <c r="I36" s="46">
        <v>19418</v>
      </c>
      <c r="J36" s="46" t="s">
        <v>14</v>
      </c>
      <c r="K36" s="47"/>
      <c r="L36" s="46" t="s">
        <v>14</v>
      </c>
      <c r="M36" s="46" t="s">
        <v>14</v>
      </c>
      <c r="N36" s="46" t="s">
        <v>14</v>
      </c>
      <c r="O36" s="46"/>
      <c r="P36" s="46" t="s">
        <v>135</v>
      </c>
      <c r="Q36" s="46" t="s">
        <v>135</v>
      </c>
      <c r="R36" s="46" t="s">
        <v>14</v>
      </c>
      <c r="S36" s="47"/>
      <c r="T36" s="46" t="s">
        <v>14</v>
      </c>
      <c r="U36" s="46" t="s">
        <v>14</v>
      </c>
      <c r="V36" s="46">
        <v>1</v>
      </c>
      <c r="W36" s="47"/>
      <c r="X36" s="46">
        <v>25000</v>
      </c>
      <c r="Y36" s="46">
        <v>19418</v>
      </c>
      <c r="Z36" s="48">
        <v>92.6</v>
      </c>
      <c r="AA36" s="46" t="s">
        <v>14</v>
      </c>
    </row>
    <row r="37" spans="2:27" ht="9.75" customHeight="1">
      <c r="B37" s="61"/>
      <c r="C37" s="62" t="s">
        <v>31</v>
      </c>
      <c r="D37" s="62"/>
      <c r="F37" s="44">
        <v>1</v>
      </c>
      <c r="G37" s="45"/>
      <c r="H37" s="46">
        <v>23000</v>
      </c>
      <c r="I37" s="46">
        <v>20237</v>
      </c>
      <c r="J37" s="46" t="s">
        <v>14</v>
      </c>
      <c r="K37" s="47"/>
      <c r="L37" s="46" t="s">
        <v>14</v>
      </c>
      <c r="M37" s="46" t="s">
        <v>14</v>
      </c>
      <c r="N37" s="46" t="s">
        <v>135</v>
      </c>
      <c r="O37" s="46"/>
      <c r="P37" s="46" t="s">
        <v>135</v>
      </c>
      <c r="Q37" s="46" t="s">
        <v>135</v>
      </c>
      <c r="R37" s="46">
        <v>2</v>
      </c>
      <c r="S37" s="47"/>
      <c r="T37" s="46">
        <v>977</v>
      </c>
      <c r="U37" s="46">
        <v>462</v>
      </c>
      <c r="V37" s="46">
        <v>3</v>
      </c>
      <c r="W37" s="47"/>
      <c r="X37" s="46">
        <v>23977</v>
      </c>
      <c r="Y37" s="46">
        <v>20699</v>
      </c>
      <c r="Z37" s="48">
        <v>95.1</v>
      </c>
      <c r="AA37" s="46">
        <v>1</v>
      </c>
    </row>
    <row r="38" spans="2:27" ht="9.75" customHeight="1">
      <c r="B38" s="61"/>
      <c r="C38" s="62" t="s">
        <v>32</v>
      </c>
      <c r="D38" s="62"/>
      <c r="F38" s="44">
        <v>2</v>
      </c>
      <c r="G38" s="45">
        <v>-1</v>
      </c>
      <c r="H38" s="46">
        <v>12108</v>
      </c>
      <c r="I38" s="46">
        <v>10573</v>
      </c>
      <c r="J38" s="46" t="s">
        <v>14</v>
      </c>
      <c r="K38" s="47"/>
      <c r="L38" s="46" t="s">
        <v>14</v>
      </c>
      <c r="M38" s="46" t="s">
        <v>14</v>
      </c>
      <c r="N38" s="46" t="s">
        <v>135</v>
      </c>
      <c r="O38" s="46"/>
      <c r="P38" s="46" t="s">
        <v>135</v>
      </c>
      <c r="Q38" s="46" t="s">
        <v>135</v>
      </c>
      <c r="R38" s="46">
        <v>2</v>
      </c>
      <c r="S38" s="47"/>
      <c r="T38" s="46">
        <v>680</v>
      </c>
      <c r="U38" s="46">
        <v>457</v>
      </c>
      <c r="V38" s="46">
        <v>4</v>
      </c>
      <c r="W38" s="47">
        <v>-1</v>
      </c>
      <c r="X38" s="46">
        <v>12788</v>
      </c>
      <c r="Y38" s="46">
        <v>11030</v>
      </c>
      <c r="Z38" s="48">
        <v>98.7</v>
      </c>
      <c r="AA38" s="46" t="s">
        <v>14</v>
      </c>
    </row>
    <row r="39" spans="2:27" ht="7.5" customHeight="1">
      <c r="B39" s="61"/>
      <c r="C39" s="61"/>
      <c r="D39" s="61"/>
      <c r="F39" s="44"/>
      <c r="G39" s="45"/>
      <c r="H39" s="46"/>
      <c r="I39" s="46"/>
      <c r="J39" s="46"/>
      <c r="K39" s="47"/>
      <c r="L39" s="46"/>
      <c r="M39" s="46"/>
      <c r="N39" s="46"/>
      <c r="O39" s="46"/>
      <c r="P39" s="46"/>
      <c r="Q39" s="46"/>
      <c r="R39" s="46"/>
      <c r="S39" s="47"/>
      <c r="T39" s="46"/>
      <c r="U39" s="46"/>
      <c r="V39" s="46"/>
      <c r="W39" s="47"/>
      <c r="X39" s="46"/>
      <c r="Y39" s="46"/>
      <c r="Z39" s="48"/>
      <c r="AA39" s="46"/>
    </row>
    <row r="40" spans="2:27" s="52" customFormat="1" ht="9.75" customHeight="1">
      <c r="B40" s="54" t="s">
        <v>33</v>
      </c>
      <c r="C40" s="54"/>
      <c r="D40" s="54"/>
      <c r="F40" s="55">
        <f>SUM(F41:F43)</f>
        <v>3</v>
      </c>
      <c r="G40" s="56"/>
      <c r="H40" s="57">
        <f aca="true" t="shared" si="5" ref="H40:M40">SUM(H41:H43)</f>
        <v>46900</v>
      </c>
      <c r="I40" s="57">
        <f t="shared" si="5"/>
        <v>23961</v>
      </c>
      <c r="J40" s="57">
        <v>7</v>
      </c>
      <c r="K40" s="57">
        <f t="shared" si="5"/>
        <v>0</v>
      </c>
      <c r="L40" s="57">
        <f t="shared" si="5"/>
        <v>16565</v>
      </c>
      <c r="M40" s="57">
        <f t="shared" si="5"/>
        <v>15815</v>
      </c>
      <c r="N40" s="57">
        <f>SUM(N41:N43)</f>
        <v>2</v>
      </c>
      <c r="O40" s="57"/>
      <c r="P40" s="57">
        <f aca="true" t="shared" si="6" ref="P40:V40">SUM(P41:P43)</f>
        <v>610</v>
      </c>
      <c r="Q40" s="57">
        <f t="shared" si="6"/>
        <v>447</v>
      </c>
      <c r="R40" s="57">
        <f t="shared" si="6"/>
        <v>3</v>
      </c>
      <c r="S40" s="57">
        <f t="shared" si="6"/>
        <v>0</v>
      </c>
      <c r="T40" s="57">
        <f t="shared" si="6"/>
        <v>1548</v>
      </c>
      <c r="U40" s="57">
        <f t="shared" si="6"/>
        <v>674</v>
      </c>
      <c r="V40" s="57">
        <f t="shared" si="6"/>
        <v>15</v>
      </c>
      <c r="W40" s="51" t="s">
        <v>153</v>
      </c>
      <c r="X40" s="57">
        <f>SUM(X41:X43)</f>
        <v>65623</v>
      </c>
      <c r="Y40" s="57">
        <f>SUM(Y41:Y43)</f>
        <v>40897</v>
      </c>
      <c r="Z40" s="58">
        <v>97.5</v>
      </c>
      <c r="AA40" s="57" t="s">
        <v>14</v>
      </c>
    </row>
    <row r="41" spans="2:27" ht="9.75" customHeight="1">
      <c r="B41" s="61"/>
      <c r="C41" s="62" t="s">
        <v>34</v>
      </c>
      <c r="D41" s="62"/>
      <c r="F41" s="44">
        <v>1</v>
      </c>
      <c r="G41" s="45"/>
      <c r="H41" s="46">
        <v>17900</v>
      </c>
      <c r="I41" s="46">
        <v>15218</v>
      </c>
      <c r="J41" s="46" t="s">
        <v>14</v>
      </c>
      <c r="K41" s="47"/>
      <c r="L41" s="46" t="s">
        <v>14</v>
      </c>
      <c r="M41" s="46" t="s">
        <v>14</v>
      </c>
      <c r="N41" s="46" t="s">
        <v>14</v>
      </c>
      <c r="O41" s="46"/>
      <c r="P41" s="46" t="s">
        <v>14</v>
      </c>
      <c r="Q41" s="46" t="s">
        <v>14</v>
      </c>
      <c r="R41" s="46" t="s">
        <v>14</v>
      </c>
      <c r="S41" s="47"/>
      <c r="T41" s="46" t="s">
        <v>14</v>
      </c>
      <c r="U41" s="46" t="s">
        <v>14</v>
      </c>
      <c r="V41" s="46">
        <v>1</v>
      </c>
      <c r="W41" s="47"/>
      <c r="X41" s="46">
        <v>17900</v>
      </c>
      <c r="Y41" s="46">
        <v>15218</v>
      </c>
      <c r="Z41" s="48">
        <v>99.9</v>
      </c>
      <c r="AA41" s="46" t="s">
        <v>14</v>
      </c>
    </row>
    <row r="42" spans="2:27" ht="9.75" customHeight="1">
      <c r="B42" s="61"/>
      <c r="C42" s="62" t="s">
        <v>35</v>
      </c>
      <c r="D42" s="62"/>
      <c r="F42" s="44">
        <v>1</v>
      </c>
      <c r="G42" s="45"/>
      <c r="H42" s="46">
        <v>9400</v>
      </c>
      <c r="I42" s="46">
        <v>8743</v>
      </c>
      <c r="J42" s="46" t="s">
        <v>14</v>
      </c>
      <c r="K42" s="47"/>
      <c r="L42" s="46" t="s">
        <v>14</v>
      </c>
      <c r="M42" s="46" t="s">
        <v>14</v>
      </c>
      <c r="N42" s="46" t="s">
        <v>14</v>
      </c>
      <c r="O42" s="46"/>
      <c r="P42" s="46" t="s">
        <v>14</v>
      </c>
      <c r="Q42" s="46" t="s">
        <v>14</v>
      </c>
      <c r="R42" s="46" t="s">
        <v>14</v>
      </c>
      <c r="S42" s="47"/>
      <c r="T42" s="46" t="s">
        <v>14</v>
      </c>
      <c r="U42" s="46" t="s">
        <v>14</v>
      </c>
      <c r="V42" s="46">
        <v>1</v>
      </c>
      <c r="W42" s="47"/>
      <c r="X42" s="46">
        <v>9400</v>
      </c>
      <c r="Y42" s="46">
        <v>8743</v>
      </c>
      <c r="Z42" s="48">
        <v>97.9</v>
      </c>
      <c r="AA42" s="46" t="s">
        <v>14</v>
      </c>
    </row>
    <row r="43" spans="2:27" ht="9.75" customHeight="1">
      <c r="B43" s="61"/>
      <c r="C43" s="62" t="s">
        <v>36</v>
      </c>
      <c r="D43" s="62"/>
      <c r="F43" s="44">
        <v>1</v>
      </c>
      <c r="G43" s="45"/>
      <c r="H43" s="46">
        <v>19600</v>
      </c>
      <c r="I43" s="46" t="s">
        <v>133</v>
      </c>
      <c r="J43" s="46">
        <v>7</v>
      </c>
      <c r="K43" s="47"/>
      <c r="L43" s="46">
        <v>16565</v>
      </c>
      <c r="M43" s="46">
        <v>15815</v>
      </c>
      <c r="N43" s="46">
        <v>2</v>
      </c>
      <c r="O43" s="46"/>
      <c r="P43" s="46">
        <v>610</v>
      </c>
      <c r="Q43" s="46">
        <v>447</v>
      </c>
      <c r="R43" s="46">
        <v>3</v>
      </c>
      <c r="S43" s="47"/>
      <c r="T43" s="46">
        <v>1548</v>
      </c>
      <c r="U43" s="46">
        <v>674</v>
      </c>
      <c r="V43" s="46">
        <v>13</v>
      </c>
      <c r="W43" s="47"/>
      <c r="X43" s="46">
        <v>38323</v>
      </c>
      <c r="Y43" s="46">
        <v>16936</v>
      </c>
      <c r="Z43" s="48">
        <v>95.1</v>
      </c>
      <c r="AA43" s="46" t="s">
        <v>14</v>
      </c>
    </row>
    <row r="44" spans="2:27" ht="7.5" customHeight="1">
      <c r="B44" s="61"/>
      <c r="C44" s="61"/>
      <c r="D44" s="61"/>
      <c r="F44" s="44"/>
      <c r="G44" s="45"/>
      <c r="H44" s="46"/>
      <c r="I44" s="46"/>
      <c r="J44" s="46"/>
      <c r="K44" s="47"/>
      <c r="L44" s="46"/>
      <c r="M44" s="46"/>
      <c r="N44" s="46"/>
      <c r="O44" s="46"/>
      <c r="P44" s="46"/>
      <c r="Q44" s="46"/>
      <c r="R44" s="46"/>
      <c r="S44" s="47"/>
      <c r="T44" s="46"/>
      <c r="U44" s="46"/>
      <c r="V44" s="46"/>
      <c r="W44" s="47"/>
      <c r="X44" s="46"/>
      <c r="Y44" s="46"/>
      <c r="Z44" s="48"/>
      <c r="AA44" s="46"/>
    </row>
    <row r="45" spans="2:27" s="52" customFormat="1" ht="9.75" customHeight="1">
      <c r="B45" s="54" t="s">
        <v>37</v>
      </c>
      <c r="C45" s="54"/>
      <c r="D45" s="54"/>
      <c r="F45" s="55">
        <f>SUM(F46:F47)</f>
        <v>1</v>
      </c>
      <c r="G45" s="56"/>
      <c r="H45" s="57">
        <f>SUM(H46:H47)</f>
        <v>30000</v>
      </c>
      <c r="I45" s="57">
        <f>SUM(I46:I47)</f>
        <v>27853</v>
      </c>
      <c r="J45" s="57">
        <f>SUM(J46:J47)</f>
        <v>7</v>
      </c>
      <c r="K45" s="51"/>
      <c r="L45" s="57">
        <f>SUM(L46:L47)</f>
        <v>13817</v>
      </c>
      <c r="M45" s="57">
        <f>SUM(M46:M47)</f>
        <v>10537</v>
      </c>
      <c r="N45" s="57">
        <f>SUM(N46:N47)</f>
        <v>1</v>
      </c>
      <c r="O45" s="57"/>
      <c r="P45" s="57">
        <f aca="true" t="shared" si="7" ref="P45:V45">SUM(P46:P47)</f>
        <v>200</v>
      </c>
      <c r="Q45" s="57">
        <f t="shared" si="7"/>
        <v>385</v>
      </c>
      <c r="R45" s="57">
        <f t="shared" si="7"/>
        <v>1</v>
      </c>
      <c r="S45" s="57">
        <f t="shared" si="7"/>
        <v>0</v>
      </c>
      <c r="T45" s="57">
        <f t="shared" si="7"/>
        <v>200</v>
      </c>
      <c r="U45" s="57">
        <f t="shared" si="7"/>
        <v>208</v>
      </c>
      <c r="V45" s="57">
        <f t="shared" si="7"/>
        <v>10</v>
      </c>
      <c r="W45" s="51" t="s">
        <v>153</v>
      </c>
      <c r="X45" s="57">
        <f>SUM(X46:X47)</f>
        <v>44217</v>
      </c>
      <c r="Y45" s="57">
        <f>SUM(Y46:Y47)</f>
        <v>38983</v>
      </c>
      <c r="Z45" s="58">
        <v>95.2</v>
      </c>
      <c r="AA45" s="57">
        <f>SUM(AA46:AA47)</f>
        <v>3</v>
      </c>
    </row>
    <row r="46" spans="2:27" ht="9.75" customHeight="1">
      <c r="B46" s="61"/>
      <c r="C46" s="62" t="s">
        <v>38</v>
      </c>
      <c r="D46" s="62"/>
      <c r="F46" s="44">
        <v>1</v>
      </c>
      <c r="G46" s="45"/>
      <c r="H46" s="46">
        <v>30000</v>
      </c>
      <c r="I46" s="46">
        <v>27853</v>
      </c>
      <c r="J46" s="46">
        <v>2</v>
      </c>
      <c r="K46" s="47"/>
      <c r="L46" s="46">
        <v>4358</v>
      </c>
      <c r="M46" s="46">
        <v>3567</v>
      </c>
      <c r="N46" s="46">
        <v>1</v>
      </c>
      <c r="O46" s="46"/>
      <c r="P46" s="46">
        <v>200</v>
      </c>
      <c r="Q46" s="46">
        <v>385</v>
      </c>
      <c r="R46" s="46">
        <v>1</v>
      </c>
      <c r="S46" s="47"/>
      <c r="T46" s="46">
        <v>200</v>
      </c>
      <c r="U46" s="46">
        <v>208</v>
      </c>
      <c r="V46" s="46">
        <v>5</v>
      </c>
      <c r="W46" s="47"/>
      <c r="X46" s="46">
        <v>34758</v>
      </c>
      <c r="Y46" s="46">
        <v>32013</v>
      </c>
      <c r="Z46" s="48">
        <v>99.5</v>
      </c>
      <c r="AA46" s="46" t="s">
        <v>133</v>
      </c>
    </row>
    <row r="47" spans="2:27" ht="9.75" customHeight="1">
      <c r="B47" s="61"/>
      <c r="C47" s="62" t="s">
        <v>39</v>
      </c>
      <c r="D47" s="62"/>
      <c r="F47" s="44" t="s">
        <v>14</v>
      </c>
      <c r="G47" s="45"/>
      <c r="H47" s="46" t="s">
        <v>14</v>
      </c>
      <c r="I47" s="46" t="s">
        <v>14</v>
      </c>
      <c r="J47" s="46">
        <v>5</v>
      </c>
      <c r="K47" s="47"/>
      <c r="L47" s="46">
        <v>9459</v>
      </c>
      <c r="M47" s="46">
        <v>6970</v>
      </c>
      <c r="N47" s="46" t="s">
        <v>14</v>
      </c>
      <c r="O47" s="46"/>
      <c r="P47" s="46" t="s">
        <v>14</v>
      </c>
      <c r="Q47" s="46" t="s">
        <v>14</v>
      </c>
      <c r="R47" s="46" t="s">
        <v>133</v>
      </c>
      <c r="S47" s="47"/>
      <c r="T47" s="46" t="s">
        <v>14</v>
      </c>
      <c r="U47" s="46" t="s">
        <v>14</v>
      </c>
      <c r="V47" s="46">
        <v>5</v>
      </c>
      <c r="W47" s="47"/>
      <c r="X47" s="46">
        <v>9459</v>
      </c>
      <c r="Y47" s="46">
        <v>6970</v>
      </c>
      <c r="Z47" s="48">
        <v>98.1</v>
      </c>
      <c r="AA47" s="46">
        <v>3</v>
      </c>
    </row>
    <row r="48" spans="2:27" ht="7.5" customHeight="1">
      <c r="B48" s="61"/>
      <c r="C48" s="61"/>
      <c r="D48" s="61"/>
      <c r="F48" s="44"/>
      <c r="G48" s="45"/>
      <c r="H48" s="46"/>
      <c r="I48" s="46"/>
      <c r="J48" s="46"/>
      <c r="K48" s="47"/>
      <c r="L48" s="46"/>
      <c r="M48" s="46"/>
      <c r="N48" s="46"/>
      <c r="O48" s="46"/>
      <c r="P48" s="46"/>
      <c r="Q48" s="46"/>
      <c r="R48" s="46"/>
      <c r="S48" s="47"/>
      <c r="T48" s="46"/>
      <c r="U48" s="46"/>
      <c r="V48" s="46"/>
      <c r="W48" s="47"/>
      <c r="X48" s="46"/>
      <c r="Y48" s="46"/>
      <c r="Z48" s="48"/>
      <c r="AA48" s="46"/>
    </row>
    <row r="49" spans="2:27" s="52" customFormat="1" ht="9.75" customHeight="1">
      <c r="B49" s="54" t="s">
        <v>40</v>
      </c>
      <c r="C49" s="54"/>
      <c r="D49" s="54"/>
      <c r="F49" s="55">
        <f>SUM(F50:F51)</f>
        <v>2</v>
      </c>
      <c r="G49" s="56"/>
      <c r="H49" s="57">
        <f>SUM(H50:H51)</f>
        <v>33230</v>
      </c>
      <c r="I49" s="57">
        <f>SUM(I50:I51)</f>
        <v>31100</v>
      </c>
      <c r="J49" s="57">
        <f>SUM(J50:J51)</f>
        <v>6</v>
      </c>
      <c r="K49" s="51"/>
      <c r="L49" s="57">
        <f>SUM(L50:L51)</f>
        <v>7811</v>
      </c>
      <c r="M49" s="57">
        <f>SUM(M50:M51)</f>
        <v>7129</v>
      </c>
      <c r="N49" s="57" t="s">
        <v>135</v>
      </c>
      <c r="O49" s="57"/>
      <c r="P49" s="57" t="s">
        <v>144</v>
      </c>
      <c r="Q49" s="57" t="s">
        <v>135</v>
      </c>
      <c r="R49" s="57">
        <f>SUM(R50:R51)</f>
        <v>1</v>
      </c>
      <c r="S49" s="57">
        <f>SUM(S50:S51)</f>
        <v>0</v>
      </c>
      <c r="T49" s="57">
        <f>SUM(T50:T51)</f>
        <v>1500</v>
      </c>
      <c r="U49" s="57">
        <f>SUM(U50:U51)</f>
        <v>90</v>
      </c>
      <c r="V49" s="57">
        <f>SUM(V50:V51)</f>
        <v>9</v>
      </c>
      <c r="W49" s="51" t="s">
        <v>153</v>
      </c>
      <c r="X49" s="57">
        <f>SUM(X50:X51)</f>
        <v>42541</v>
      </c>
      <c r="Y49" s="57">
        <f>SUM(Y50:Y51)</f>
        <v>38319</v>
      </c>
      <c r="Z49" s="58">
        <v>99.7</v>
      </c>
      <c r="AA49" s="57">
        <f>SUM(AA50:AA51)</f>
        <v>1</v>
      </c>
    </row>
    <row r="50" spans="2:27" ht="9.75" customHeight="1">
      <c r="B50" s="61"/>
      <c r="C50" s="62" t="s">
        <v>41</v>
      </c>
      <c r="D50" s="62"/>
      <c r="F50" s="44">
        <v>1</v>
      </c>
      <c r="G50" s="45"/>
      <c r="H50" s="46">
        <v>24000</v>
      </c>
      <c r="I50" s="46">
        <v>23052</v>
      </c>
      <c r="J50" s="46">
        <v>4</v>
      </c>
      <c r="K50" s="47"/>
      <c r="L50" s="46">
        <v>5981</v>
      </c>
      <c r="M50" s="46">
        <v>5696</v>
      </c>
      <c r="N50" s="46" t="s">
        <v>135</v>
      </c>
      <c r="O50" s="46"/>
      <c r="P50" s="46" t="s">
        <v>135</v>
      </c>
      <c r="Q50" s="46" t="s">
        <v>135</v>
      </c>
      <c r="R50" s="46">
        <v>1</v>
      </c>
      <c r="S50" s="47"/>
      <c r="T50" s="46">
        <v>1500</v>
      </c>
      <c r="U50" s="46">
        <v>90</v>
      </c>
      <c r="V50" s="46">
        <v>6</v>
      </c>
      <c r="W50" s="47"/>
      <c r="X50" s="46">
        <v>31481</v>
      </c>
      <c r="Y50" s="46">
        <v>28838</v>
      </c>
      <c r="Z50" s="48">
        <v>99.7</v>
      </c>
      <c r="AA50" s="46">
        <v>1</v>
      </c>
    </row>
    <row r="51" spans="2:27" ht="9.75" customHeight="1">
      <c r="B51" s="61"/>
      <c r="C51" s="62" t="s">
        <v>42</v>
      </c>
      <c r="D51" s="62"/>
      <c r="F51" s="44">
        <v>1</v>
      </c>
      <c r="G51" s="45"/>
      <c r="H51" s="46">
        <v>9230</v>
      </c>
      <c r="I51" s="46">
        <v>8048</v>
      </c>
      <c r="J51" s="46">
        <v>2</v>
      </c>
      <c r="K51" s="47"/>
      <c r="L51" s="46">
        <v>1830</v>
      </c>
      <c r="M51" s="46">
        <v>1433</v>
      </c>
      <c r="N51" s="46" t="s">
        <v>14</v>
      </c>
      <c r="O51" s="46"/>
      <c r="P51" s="46" t="s">
        <v>14</v>
      </c>
      <c r="Q51" s="46" t="s">
        <v>14</v>
      </c>
      <c r="R51" s="46" t="s">
        <v>14</v>
      </c>
      <c r="S51" s="47"/>
      <c r="T51" s="46" t="s">
        <v>14</v>
      </c>
      <c r="U51" s="46" t="s">
        <v>14</v>
      </c>
      <c r="V51" s="46">
        <v>3</v>
      </c>
      <c r="W51" s="47"/>
      <c r="X51" s="46">
        <v>11060</v>
      </c>
      <c r="Y51" s="46">
        <v>9481</v>
      </c>
      <c r="Z51" s="48">
        <v>100</v>
      </c>
      <c r="AA51" s="46" t="s">
        <v>14</v>
      </c>
    </row>
    <row r="52" spans="2:27" ht="7.5" customHeight="1">
      <c r="B52" s="61"/>
      <c r="C52" s="61"/>
      <c r="D52" s="61"/>
      <c r="F52" s="44"/>
      <c r="G52" s="45"/>
      <c r="H52" s="46"/>
      <c r="I52" s="46"/>
      <c r="J52" s="46"/>
      <c r="K52" s="47"/>
      <c r="L52" s="46"/>
      <c r="M52" s="46"/>
      <c r="N52" s="46"/>
      <c r="O52" s="46"/>
      <c r="P52" s="46"/>
      <c r="Q52" s="46"/>
      <c r="R52" s="46"/>
      <c r="S52" s="47"/>
      <c r="T52" s="46"/>
      <c r="U52" s="46"/>
      <c r="V52" s="46"/>
      <c r="W52" s="47"/>
      <c r="X52" s="46"/>
      <c r="Y52" s="46"/>
      <c r="Z52" s="48"/>
      <c r="AA52" s="46"/>
    </row>
    <row r="53" spans="2:27" s="52" customFormat="1" ht="9.75" customHeight="1">
      <c r="B53" s="54" t="s">
        <v>43</v>
      </c>
      <c r="C53" s="54"/>
      <c r="D53" s="54"/>
      <c r="F53" s="55">
        <f>SUM(F54:F57)</f>
        <v>5</v>
      </c>
      <c r="G53" s="56">
        <v>-1</v>
      </c>
      <c r="H53" s="57">
        <f>SUM(H54:H57)</f>
        <v>55850</v>
      </c>
      <c r="I53" s="57">
        <f>SUM(I54:I57)</f>
        <v>46607</v>
      </c>
      <c r="J53" s="57">
        <f>SUM(J54:J57)</f>
        <v>1</v>
      </c>
      <c r="K53" s="47">
        <v>-1</v>
      </c>
      <c r="L53" s="57">
        <f>SUM(L54:L57)</f>
        <v>223</v>
      </c>
      <c r="M53" s="57">
        <f>SUM(M54:M57)</f>
        <v>197</v>
      </c>
      <c r="N53" s="57" t="s">
        <v>136</v>
      </c>
      <c r="O53" s="57"/>
      <c r="P53" s="57" t="s">
        <v>136</v>
      </c>
      <c r="Q53" s="57" t="s">
        <v>135</v>
      </c>
      <c r="R53" s="57">
        <f>SUM(R54:R57)</f>
        <v>5</v>
      </c>
      <c r="S53" s="57">
        <f>SUM(S54:S57)</f>
        <v>0</v>
      </c>
      <c r="T53" s="57">
        <f>SUM(T54:T57)</f>
        <v>6624</v>
      </c>
      <c r="U53" s="57">
        <f>SUM(U54:U57)</f>
        <v>1549</v>
      </c>
      <c r="V53" s="57">
        <f>SUM(V54:V57)</f>
        <v>11</v>
      </c>
      <c r="W53" s="47">
        <v>-2</v>
      </c>
      <c r="X53" s="57">
        <f>SUM(X54:X57)</f>
        <v>62697</v>
      </c>
      <c r="Y53" s="57">
        <f>SUM(Y54:Y57)</f>
        <v>48353</v>
      </c>
      <c r="Z53" s="58">
        <v>98.1</v>
      </c>
      <c r="AA53" s="57" t="s">
        <v>14</v>
      </c>
    </row>
    <row r="54" spans="2:27" ht="9.75" customHeight="1">
      <c r="B54" s="61"/>
      <c r="C54" s="62" t="s">
        <v>44</v>
      </c>
      <c r="D54" s="62"/>
      <c r="F54" s="44">
        <v>2</v>
      </c>
      <c r="G54" s="45">
        <v>-1</v>
      </c>
      <c r="H54" s="46">
        <v>22959</v>
      </c>
      <c r="I54" s="46">
        <v>19614</v>
      </c>
      <c r="J54" s="46">
        <v>1</v>
      </c>
      <c r="K54" s="47">
        <v>-1</v>
      </c>
      <c r="L54" s="46">
        <v>223</v>
      </c>
      <c r="M54" s="46">
        <v>197</v>
      </c>
      <c r="N54" s="46" t="s">
        <v>135</v>
      </c>
      <c r="O54" s="46"/>
      <c r="P54" s="46" t="s">
        <v>135</v>
      </c>
      <c r="Q54" s="46" t="s">
        <v>135</v>
      </c>
      <c r="R54" s="46">
        <v>2</v>
      </c>
      <c r="S54" s="47"/>
      <c r="T54" s="46">
        <v>2200</v>
      </c>
      <c r="U54" s="46">
        <v>362</v>
      </c>
      <c r="V54" s="46">
        <v>5</v>
      </c>
      <c r="W54" s="47">
        <v>-2</v>
      </c>
      <c r="X54" s="46">
        <v>25382</v>
      </c>
      <c r="Y54" s="46">
        <v>20173</v>
      </c>
      <c r="Z54" s="48">
        <v>96.6</v>
      </c>
      <c r="AA54" s="46" t="s">
        <v>14</v>
      </c>
    </row>
    <row r="55" spans="2:27" ht="9.75" customHeight="1">
      <c r="B55" s="61"/>
      <c r="C55" s="62" t="s">
        <v>45</v>
      </c>
      <c r="D55" s="62"/>
      <c r="F55" s="44">
        <v>1</v>
      </c>
      <c r="G55" s="45"/>
      <c r="H55" s="46">
        <v>8650</v>
      </c>
      <c r="I55" s="46">
        <v>8387</v>
      </c>
      <c r="J55" s="46" t="s">
        <v>14</v>
      </c>
      <c r="K55" s="47"/>
      <c r="L55" s="46" t="s">
        <v>14</v>
      </c>
      <c r="M55" s="46" t="s">
        <v>14</v>
      </c>
      <c r="N55" s="46" t="s">
        <v>135</v>
      </c>
      <c r="O55" s="46"/>
      <c r="P55" s="46" t="s">
        <v>14</v>
      </c>
      <c r="Q55" s="46" t="s">
        <v>135</v>
      </c>
      <c r="R55" s="46" t="s">
        <v>14</v>
      </c>
      <c r="S55" s="47"/>
      <c r="T55" s="46" t="s">
        <v>14</v>
      </c>
      <c r="U55" s="46" t="s">
        <v>14</v>
      </c>
      <c r="V55" s="46">
        <v>1</v>
      </c>
      <c r="W55" s="47"/>
      <c r="X55" s="46">
        <v>8650</v>
      </c>
      <c r="Y55" s="46">
        <v>8387</v>
      </c>
      <c r="Z55" s="48">
        <v>98.8</v>
      </c>
      <c r="AA55" s="46" t="s">
        <v>14</v>
      </c>
    </row>
    <row r="56" spans="2:27" ht="9.75" customHeight="1">
      <c r="B56" s="61"/>
      <c r="C56" s="62" t="s">
        <v>46</v>
      </c>
      <c r="D56" s="62"/>
      <c r="F56" s="44">
        <v>1</v>
      </c>
      <c r="G56" s="45" t="s">
        <v>3</v>
      </c>
      <c r="H56" s="46">
        <v>17291</v>
      </c>
      <c r="I56" s="46">
        <v>13869</v>
      </c>
      <c r="J56" s="46" t="s">
        <v>14</v>
      </c>
      <c r="K56" s="47"/>
      <c r="L56" s="46" t="s">
        <v>14</v>
      </c>
      <c r="M56" s="46" t="s">
        <v>14</v>
      </c>
      <c r="N56" s="46" t="s">
        <v>135</v>
      </c>
      <c r="O56" s="46"/>
      <c r="P56" s="46" t="s">
        <v>135</v>
      </c>
      <c r="Q56" s="46" t="s">
        <v>135</v>
      </c>
      <c r="R56" s="46">
        <v>3</v>
      </c>
      <c r="S56" s="47"/>
      <c r="T56" s="46">
        <v>4424</v>
      </c>
      <c r="U56" s="46">
        <v>1187</v>
      </c>
      <c r="V56" s="46">
        <v>4</v>
      </c>
      <c r="W56" s="47"/>
      <c r="X56" s="46">
        <v>21715</v>
      </c>
      <c r="Y56" s="46">
        <v>15056</v>
      </c>
      <c r="Z56" s="48">
        <v>99.9</v>
      </c>
      <c r="AA56" s="46" t="s">
        <v>14</v>
      </c>
    </row>
    <row r="57" spans="2:27" ht="9.75" customHeight="1">
      <c r="B57" s="61"/>
      <c r="C57" s="62" t="s">
        <v>47</v>
      </c>
      <c r="D57" s="62"/>
      <c r="F57" s="44">
        <v>1</v>
      </c>
      <c r="G57" s="45"/>
      <c r="H57" s="46">
        <v>6950</v>
      </c>
      <c r="I57" s="46">
        <v>4737</v>
      </c>
      <c r="J57" s="46" t="s">
        <v>14</v>
      </c>
      <c r="K57" s="47"/>
      <c r="L57" s="46" t="s">
        <v>14</v>
      </c>
      <c r="M57" s="46" t="s">
        <v>14</v>
      </c>
      <c r="N57" s="46" t="s">
        <v>135</v>
      </c>
      <c r="O57" s="46"/>
      <c r="P57" s="46" t="s">
        <v>14</v>
      </c>
      <c r="Q57" s="46" t="s">
        <v>14</v>
      </c>
      <c r="R57" s="46" t="s">
        <v>14</v>
      </c>
      <c r="S57" s="47"/>
      <c r="T57" s="46" t="s">
        <v>14</v>
      </c>
      <c r="U57" s="46" t="s">
        <v>14</v>
      </c>
      <c r="V57" s="46">
        <v>1</v>
      </c>
      <c r="W57" s="47"/>
      <c r="X57" s="46">
        <v>6950</v>
      </c>
      <c r="Y57" s="46">
        <v>4737</v>
      </c>
      <c r="Z57" s="48">
        <v>97.9</v>
      </c>
      <c r="AA57" s="46" t="s">
        <v>14</v>
      </c>
    </row>
    <row r="58" spans="2:27" ht="7.5" customHeight="1">
      <c r="B58" s="61"/>
      <c r="C58" s="61"/>
      <c r="D58" s="61"/>
      <c r="F58" s="44"/>
      <c r="G58" s="45"/>
      <c r="H58" s="46"/>
      <c r="I58" s="46"/>
      <c r="J58" s="46"/>
      <c r="K58" s="47"/>
      <c r="L58" s="46"/>
      <c r="M58" s="46"/>
      <c r="N58" s="46"/>
      <c r="O58" s="46"/>
      <c r="P58" s="46"/>
      <c r="Q58" s="46"/>
      <c r="R58" s="46"/>
      <c r="S58" s="47"/>
      <c r="T58" s="46"/>
      <c r="U58" s="46"/>
      <c r="V58" s="46"/>
      <c r="W58" s="47"/>
      <c r="X58" s="46"/>
      <c r="Y58" s="46"/>
      <c r="Z58" s="48"/>
      <c r="AA58" s="46"/>
    </row>
    <row r="59" spans="2:27" s="52" customFormat="1" ht="9.75" customHeight="1">
      <c r="B59" s="54" t="s">
        <v>48</v>
      </c>
      <c r="C59" s="54"/>
      <c r="D59" s="54"/>
      <c r="F59" s="55">
        <f>SUM(F60:F67)</f>
        <v>4</v>
      </c>
      <c r="G59" s="56">
        <v>-1</v>
      </c>
      <c r="H59" s="57">
        <f>SUM(H60:H67)</f>
        <v>43800</v>
      </c>
      <c r="I59" s="57">
        <f>SUM(I60:I67)</f>
        <v>26140</v>
      </c>
      <c r="J59" s="57">
        <f>SUM(J60:J67)</f>
        <v>34</v>
      </c>
      <c r="K59" s="51"/>
      <c r="L59" s="57">
        <f>SUM(L60:L67)</f>
        <v>28132</v>
      </c>
      <c r="M59" s="57">
        <f>SUM(M60:M67)</f>
        <v>22893</v>
      </c>
      <c r="N59" s="64">
        <f>SUM(N60:N67)</f>
        <v>1</v>
      </c>
      <c r="O59" s="64"/>
      <c r="P59" s="57">
        <f aca="true" t="shared" si="8" ref="P59:V59">SUM(P60:P67)</f>
        <v>120</v>
      </c>
      <c r="Q59" s="57">
        <f t="shared" si="8"/>
        <v>74</v>
      </c>
      <c r="R59" s="57">
        <f t="shared" si="8"/>
        <v>1</v>
      </c>
      <c r="S59" s="57">
        <f t="shared" si="8"/>
        <v>0</v>
      </c>
      <c r="T59" s="57">
        <f t="shared" si="8"/>
        <v>179</v>
      </c>
      <c r="U59" s="57">
        <f t="shared" si="8"/>
        <v>183</v>
      </c>
      <c r="V59" s="57">
        <f t="shared" si="8"/>
        <v>40</v>
      </c>
      <c r="W59" s="47">
        <v>-1</v>
      </c>
      <c r="X59" s="57">
        <f>SUM(X60:X67)</f>
        <v>72231</v>
      </c>
      <c r="Y59" s="57">
        <f>SUM(Y60:Y67)</f>
        <v>49290</v>
      </c>
      <c r="Z59" s="58">
        <v>67.3</v>
      </c>
      <c r="AA59" s="57">
        <f>SUM(AA60:AA67)</f>
        <v>31</v>
      </c>
    </row>
    <row r="60" spans="2:27" ht="9.75" customHeight="1">
      <c r="B60" s="61"/>
      <c r="C60" s="62" t="s">
        <v>49</v>
      </c>
      <c r="D60" s="62"/>
      <c r="F60" s="44">
        <v>1</v>
      </c>
      <c r="G60" s="45"/>
      <c r="H60" s="46">
        <v>11900</v>
      </c>
      <c r="I60" s="46">
        <v>10996</v>
      </c>
      <c r="J60" s="46">
        <v>8</v>
      </c>
      <c r="K60" s="47"/>
      <c r="L60" s="46">
        <v>10414</v>
      </c>
      <c r="M60" s="46">
        <v>8626</v>
      </c>
      <c r="N60" s="46" t="s">
        <v>135</v>
      </c>
      <c r="O60" s="46"/>
      <c r="P60" s="46" t="s">
        <v>14</v>
      </c>
      <c r="Q60" s="46" t="s">
        <v>14</v>
      </c>
      <c r="R60" s="46" t="s">
        <v>14</v>
      </c>
      <c r="S60" s="47"/>
      <c r="T60" s="46" t="s">
        <v>14</v>
      </c>
      <c r="U60" s="46" t="s">
        <v>14</v>
      </c>
      <c r="V60" s="46">
        <v>9</v>
      </c>
      <c r="W60" s="47"/>
      <c r="X60" s="46">
        <v>22314</v>
      </c>
      <c r="Y60" s="46">
        <v>19622</v>
      </c>
      <c r="Z60" s="48">
        <v>99.9</v>
      </c>
      <c r="AA60" s="46" t="s">
        <v>14</v>
      </c>
    </row>
    <row r="61" spans="2:27" ht="9.75" customHeight="1">
      <c r="B61" s="61"/>
      <c r="C61" s="62" t="s">
        <v>50</v>
      </c>
      <c r="D61" s="62"/>
      <c r="F61" s="44" t="s">
        <v>14</v>
      </c>
      <c r="G61" s="45"/>
      <c r="H61" s="46" t="s">
        <v>14</v>
      </c>
      <c r="I61" s="46" t="s">
        <v>133</v>
      </c>
      <c r="J61" s="46">
        <v>10</v>
      </c>
      <c r="K61" s="47"/>
      <c r="L61" s="46">
        <v>3288</v>
      </c>
      <c r="M61" s="46">
        <v>2270</v>
      </c>
      <c r="N61" s="46" t="s">
        <v>135</v>
      </c>
      <c r="O61" s="46"/>
      <c r="P61" s="46" t="s">
        <v>14</v>
      </c>
      <c r="Q61" s="46" t="s">
        <v>14</v>
      </c>
      <c r="R61" s="46" t="s">
        <v>14</v>
      </c>
      <c r="S61" s="47"/>
      <c r="T61" s="46" t="s">
        <v>14</v>
      </c>
      <c r="U61" s="46" t="s">
        <v>14</v>
      </c>
      <c r="V61" s="46">
        <v>10</v>
      </c>
      <c r="W61" s="47"/>
      <c r="X61" s="46">
        <v>3288</v>
      </c>
      <c r="Y61" s="46">
        <v>2270</v>
      </c>
      <c r="Z61" s="48">
        <v>55.7</v>
      </c>
      <c r="AA61" s="46">
        <v>7</v>
      </c>
    </row>
    <row r="62" spans="2:27" ht="9.75" customHeight="1">
      <c r="B62" s="61"/>
      <c r="C62" s="62" t="s">
        <v>51</v>
      </c>
      <c r="D62" s="62"/>
      <c r="F62" s="44">
        <v>1</v>
      </c>
      <c r="G62" s="45"/>
      <c r="H62" s="46">
        <v>18800</v>
      </c>
      <c r="I62" s="46">
        <v>14810</v>
      </c>
      <c r="J62" s="46">
        <v>1</v>
      </c>
      <c r="K62" s="47"/>
      <c r="L62" s="46">
        <v>370</v>
      </c>
      <c r="M62" s="46">
        <v>307</v>
      </c>
      <c r="N62" s="46" t="s">
        <v>135</v>
      </c>
      <c r="O62" s="46"/>
      <c r="P62" s="46" t="s">
        <v>14</v>
      </c>
      <c r="Q62" s="46" t="s">
        <v>14</v>
      </c>
      <c r="R62" s="46" t="s">
        <v>14</v>
      </c>
      <c r="S62" s="47"/>
      <c r="T62" s="46" t="s">
        <v>14</v>
      </c>
      <c r="U62" s="46" t="s">
        <v>14</v>
      </c>
      <c r="V62" s="46">
        <v>2</v>
      </c>
      <c r="W62" s="47"/>
      <c r="X62" s="46">
        <v>19170</v>
      </c>
      <c r="Y62" s="46">
        <v>15117</v>
      </c>
      <c r="Z62" s="48">
        <v>69.2</v>
      </c>
      <c r="AA62" s="46" t="s">
        <v>14</v>
      </c>
    </row>
    <row r="63" spans="2:27" ht="9.75" customHeight="1">
      <c r="B63" s="61"/>
      <c r="C63" s="62" t="s">
        <v>52</v>
      </c>
      <c r="D63" s="62"/>
      <c r="F63" s="44">
        <v>2</v>
      </c>
      <c r="G63" s="45">
        <v>-1</v>
      </c>
      <c r="H63" s="46">
        <v>13100</v>
      </c>
      <c r="I63" s="46">
        <v>334</v>
      </c>
      <c r="J63" s="46">
        <v>2</v>
      </c>
      <c r="K63" s="47"/>
      <c r="L63" s="46">
        <v>9200</v>
      </c>
      <c r="M63" s="46">
        <v>8954</v>
      </c>
      <c r="N63" s="46" t="s">
        <v>135</v>
      </c>
      <c r="O63" s="46"/>
      <c r="P63" s="46" t="s">
        <v>135</v>
      </c>
      <c r="Q63" s="46" t="s">
        <v>135</v>
      </c>
      <c r="R63" s="46">
        <v>1</v>
      </c>
      <c r="S63" s="47"/>
      <c r="T63" s="46">
        <v>179</v>
      </c>
      <c r="U63" s="46">
        <v>183</v>
      </c>
      <c r="V63" s="46">
        <v>5</v>
      </c>
      <c r="W63" s="47">
        <v>-1</v>
      </c>
      <c r="X63" s="46">
        <v>22479</v>
      </c>
      <c r="Y63" s="46">
        <v>9471</v>
      </c>
      <c r="Z63" s="48">
        <v>41.5</v>
      </c>
      <c r="AA63" s="46">
        <v>22</v>
      </c>
    </row>
    <row r="64" spans="2:27" ht="9.75" customHeight="1">
      <c r="B64" s="61"/>
      <c r="C64" s="62" t="s">
        <v>53</v>
      </c>
      <c r="D64" s="62"/>
      <c r="F64" s="44" t="s">
        <v>14</v>
      </c>
      <c r="G64" s="45"/>
      <c r="H64" s="46" t="s">
        <v>14</v>
      </c>
      <c r="I64" s="46" t="s">
        <v>14</v>
      </c>
      <c r="J64" s="46">
        <v>1</v>
      </c>
      <c r="K64" s="47"/>
      <c r="L64" s="46">
        <v>350</v>
      </c>
      <c r="M64" s="46">
        <v>95</v>
      </c>
      <c r="N64" s="46">
        <v>1</v>
      </c>
      <c r="O64" s="46"/>
      <c r="P64" s="46">
        <v>120</v>
      </c>
      <c r="Q64" s="46">
        <v>74</v>
      </c>
      <c r="R64" s="46" t="s">
        <v>14</v>
      </c>
      <c r="S64" s="47"/>
      <c r="T64" s="46" t="s">
        <v>14</v>
      </c>
      <c r="U64" s="46" t="s">
        <v>14</v>
      </c>
      <c r="V64" s="46">
        <v>2</v>
      </c>
      <c r="W64" s="47"/>
      <c r="X64" s="46">
        <v>470</v>
      </c>
      <c r="Y64" s="46">
        <v>169</v>
      </c>
      <c r="Z64" s="48">
        <v>8</v>
      </c>
      <c r="AA64" s="46" t="s">
        <v>14</v>
      </c>
    </row>
    <row r="65" spans="2:27" ht="9.75" customHeight="1">
      <c r="B65" s="61"/>
      <c r="C65" s="62" t="s">
        <v>54</v>
      </c>
      <c r="D65" s="62"/>
      <c r="F65" s="44" t="s">
        <v>135</v>
      </c>
      <c r="G65" s="45"/>
      <c r="H65" s="46" t="s">
        <v>135</v>
      </c>
      <c r="I65" s="46" t="s">
        <v>135</v>
      </c>
      <c r="J65" s="46">
        <v>7</v>
      </c>
      <c r="K65" s="47"/>
      <c r="L65" s="46">
        <v>2380</v>
      </c>
      <c r="M65" s="46">
        <v>1559</v>
      </c>
      <c r="N65" s="46" t="s">
        <v>135</v>
      </c>
      <c r="O65" s="46"/>
      <c r="P65" s="46" t="s">
        <v>14</v>
      </c>
      <c r="Q65" s="46" t="s">
        <v>14</v>
      </c>
      <c r="R65" s="46" t="s">
        <v>14</v>
      </c>
      <c r="S65" s="47"/>
      <c r="T65" s="46" t="s">
        <v>14</v>
      </c>
      <c r="U65" s="46" t="s">
        <v>14</v>
      </c>
      <c r="V65" s="46">
        <v>7</v>
      </c>
      <c r="W65" s="47"/>
      <c r="X65" s="46">
        <v>2380</v>
      </c>
      <c r="Y65" s="46">
        <v>1559</v>
      </c>
      <c r="Z65" s="48">
        <v>96.8</v>
      </c>
      <c r="AA65" s="46">
        <v>2</v>
      </c>
    </row>
    <row r="66" spans="2:27" ht="9.75" customHeight="1">
      <c r="B66" s="61"/>
      <c r="C66" s="62" t="s">
        <v>55</v>
      </c>
      <c r="D66" s="62"/>
      <c r="F66" s="44" t="s">
        <v>14</v>
      </c>
      <c r="G66" s="45"/>
      <c r="H66" s="46" t="s">
        <v>14</v>
      </c>
      <c r="I66" s="46" t="s">
        <v>14</v>
      </c>
      <c r="J66" s="46">
        <v>1</v>
      </c>
      <c r="K66" s="47"/>
      <c r="L66" s="46">
        <v>400</v>
      </c>
      <c r="M66" s="46">
        <v>400</v>
      </c>
      <c r="N66" s="46" t="s">
        <v>135</v>
      </c>
      <c r="O66" s="46"/>
      <c r="P66" s="46" t="s">
        <v>14</v>
      </c>
      <c r="Q66" s="46" t="s">
        <v>14</v>
      </c>
      <c r="R66" s="46" t="s">
        <v>14</v>
      </c>
      <c r="S66" s="47"/>
      <c r="T66" s="46" t="s">
        <v>14</v>
      </c>
      <c r="U66" s="46" t="s">
        <v>14</v>
      </c>
      <c r="V66" s="46">
        <v>1</v>
      </c>
      <c r="W66" s="47"/>
      <c r="X66" s="46">
        <v>400</v>
      </c>
      <c r="Y66" s="46">
        <v>400</v>
      </c>
      <c r="Z66" s="48">
        <v>93.7</v>
      </c>
      <c r="AA66" s="46" t="s">
        <v>135</v>
      </c>
    </row>
    <row r="67" spans="2:27" ht="9.75" customHeight="1">
      <c r="B67" s="61"/>
      <c r="C67" s="62" t="s">
        <v>56</v>
      </c>
      <c r="D67" s="62"/>
      <c r="F67" s="44" t="s">
        <v>14</v>
      </c>
      <c r="G67" s="45"/>
      <c r="H67" s="46" t="s">
        <v>14</v>
      </c>
      <c r="I67" s="46" t="s">
        <v>14</v>
      </c>
      <c r="J67" s="46">
        <v>4</v>
      </c>
      <c r="K67" s="47"/>
      <c r="L67" s="46">
        <v>1730</v>
      </c>
      <c r="M67" s="46">
        <v>682</v>
      </c>
      <c r="N67" s="46" t="s">
        <v>135</v>
      </c>
      <c r="O67" s="46"/>
      <c r="P67" s="46" t="s">
        <v>14</v>
      </c>
      <c r="Q67" s="46" t="s">
        <v>14</v>
      </c>
      <c r="R67" s="46" t="s">
        <v>14</v>
      </c>
      <c r="S67" s="47"/>
      <c r="T67" s="46" t="s">
        <v>14</v>
      </c>
      <c r="U67" s="46" t="s">
        <v>14</v>
      </c>
      <c r="V67" s="46">
        <v>4</v>
      </c>
      <c r="W67" s="47"/>
      <c r="X67" s="46">
        <v>1730</v>
      </c>
      <c r="Y67" s="46">
        <v>682</v>
      </c>
      <c r="Z67" s="48">
        <v>100</v>
      </c>
      <c r="AA67" s="46" t="s">
        <v>14</v>
      </c>
    </row>
    <row r="68" spans="2:27" ht="7.5" customHeight="1">
      <c r="B68" s="61"/>
      <c r="C68" s="61"/>
      <c r="D68" s="61"/>
      <c r="F68" s="44"/>
      <c r="G68" s="45"/>
      <c r="H68" s="46"/>
      <c r="I68" s="46"/>
      <c r="J68" s="46"/>
      <c r="K68" s="47"/>
      <c r="L68" s="46"/>
      <c r="M68" s="46"/>
      <c r="N68" s="46"/>
      <c r="O68" s="46"/>
      <c r="P68" s="46"/>
      <c r="Q68" s="46"/>
      <c r="R68" s="46"/>
      <c r="S68" s="47"/>
      <c r="T68" s="46"/>
      <c r="U68" s="46"/>
      <c r="V68" s="46"/>
      <c r="W68" s="47"/>
      <c r="X68" s="46"/>
      <c r="Y68" s="46"/>
      <c r="Z68" s="48"/>
      <c r="AA68" s="46"/>
    </row>
    <row r="69" spans="2:27" s="52" customFormat="1" ht="9.75" customHeight="1">
      <c r="B69" s="54" t="s">
        <v>57</v>
      </c>
      <c r="C69" s="54"/>
      <c r="D69" s="54"/>
      <c r="F69" s="55">
        <f>SUM(F70:F76)</f>
        <v>5</v>
      </c>
      <c r="G69" s="56"/>
      <c r="H69" s="57">
        <f>SUM(H70:H76)</f>
        <v>74300</v>
      </c>
      <c r="I69" s="57">
        <f>SUM(I70:I76)</f>
        <v>66486</v>
      </c>
      <c r="J69" s="57">
        <f>SUM(J70:J76)</f>
        <v>11</v>
      </c>
      <c r="K69" s="51"/>
      <c r="L69" s="57">
        <f>SUM(L70:L76)</f>
        <v>10490</v>
      </c>
      <c r="M69" s="57">
        <f>SUM(M70:M76)</f>
        <v>8416</v>
      </c>
      <c r="N69" s="57">
        <f>SUM(N70:N76)</f>
        <v>1</v>
      </c>
      <c r="O69" s="57"/>
      <c r="P69" s="57">
        <f aca="true" t="shared" si="9" ref="P69:V69">SUM(P70:P76)</f>
        <v>657</v>
      </c>
      <c r="Q69" s="57">
        <f t="shared" si="9"/>
        <v>610</v>
      </c>
      <c r="R69" s="57">
        <f t="shared" si="9"/>
        <v>4</v>
      </c>
      <c r="S69" s="57">
        <f t="shared" si="9"/>
        <v>0</v>
      </c>
      <c r="T69" s="57">
        <f t="shared" si="9"/>
        <v>1575</v>
      </c>
      <c r="U69" s="57">
        <f t="shared" si="9"/>
        <v>1273</v>
      </c>
      <c r="V69" s="57">
        <f t="shared" si="9"/>
        <v>21</v>
      </c>
      <c r="W69" s="51" t="s">
        <v>153</v>
      </c>
      <c r="X69" s="57">
        <f>SUM(X70:X76)</f>
        <v>87022</v>
      </c>
      <c r="Y69" s="57">
        <f>SUM(Y70:Y76)</f>
        <v>76785</v>
      </c>
      <c r="Z69" s="58">
        <v>82.7</v>
      </c>
      <c r="AA69" s="57">
        <f>SUM(AA70:AA76)</f>
        <v>3</v>
      </c>
    </row>
    <row r="70" spans="2:27" ht="9.75" customHeight="1">
      <c r="B70" s="61"/>
      <c r="C70" s="62" t="s">
        <v>58</v>
      </c>
      <c r="D70" s="62"/>
      <c r="F70" s="44">
        <v>1</v>
      </c>
      <c r="G70" s="45"/>
      <c r="H70" s="46">
        <v>16200</v>
      </c>
      <c r="I70" s="46">
        <v>14844</v>
      </c>
      <c r="J70" s="46" t="s">
        <v>14</v>
      </c>
      <c r="K70" s="47"/>
      <c r="L70" s="46" t="s">
        <v>14</v>
      </c>
      <c r="M70" s="46" t="s">
        <v>14</v>
      </c>
      <c r="N70" s="46" t="s">
        <v>135</v>
      </c>
      <c r="O70" s="46"/>
      <c r="P70" s="46" t="s">
        <v>14</v>
      </c>
      <c r="Q70" s="46" t="s">
        <v>14</v>
      </c>
      <c r="R70" s="46" t="s">
        <v>14</v>
      </c>
      <c r="S70" s="47"/>
      <c r="T70" s="46" t="s">
        <v>14</v>
      </c>
      <c r="U70" s="46" t="s">
        <v>14</v>
      </c>
      <c r="V70" s="46">
        <v>1</v>
      </c>
      <c r="W70" s="47"/>
      <c r="X70" s="46">
        <v>16200</v>
      </c>
      <c r="Y70" s="46">
        <v>14844</v>
      </c>
      <c r="Z70" s="48">
        <v>87.1</v>
      </c>
      <c r="AA70" s="46" t="s">
        <v>14</v>
      </c>
    </row>
    <row r="71" spans="2:27" ht="9.75" customHeight="1">
      <c r="B71" s="61"/>
      <c r="C71" s="62" t="s">
        <v>59</v>
      </c>
      <c r="D71" s="62"/>
      <c r="F71" s="44" t="s">
        <v>60</v>
      </c>
      <c r="G71" s="45"/>
      <c r="H71" s="46" t="s">
        <v>14</v>
      </c>
      <c r="I71" s="46" t="s">
        <v>14</v>
      </c>
      <c r="J71" s="46">
        <v>9</v>
      </c>
      <c r="K71" s="47"/>
      <c r="L71" s="46">
        <v>9480</v>
      </c>
      <c r="M71" s="46">
        <v>7819</v>
      </c>
      <c r="N71" s="46" t="s">
        <v>135</v>
      </c>
      <c r="O71" s="46"/>
      <c r="P71" s="46" t="s">
        <v>135</v>
      </c>
      <c r="Q71" s="46" t="s">
        <v>135</v>
      </c>
      <c r="R71" s="46">
        <v>1</v>
      </c>
      <c r="S71" s="47"/>
      <c r="T71" s="46">
        <v>700</v>
      </c>
      <c r="U71" s="46">
        <v>62</v>
      </c>
      <c r="V71" s="46">
        <v>10</v>
      </c>
      <c r="W71" s="47"/>
      <c r="X71" s="46">
        <v>10180</v>
      </c>
      <c r="Y71" s="46">
        <v>7881</v>
      </c>
      <c r="Z71" s="48">
        <v>94.2</v>
      </c>
      <c r="AA71" s="46" t="s">
        <v>14</v>
      </c>
    </row>
    <row r="72" spans="2:27" ht="9.75" customHeight="1">
      <c r="B72" s="61"/>
      <c r="C72" s="62" t="s">
        <v>61</v>
      </c>
      <c r="D72" s="62"/>
      <c r="F72" s="44">
        <v>1</v>
      </c>
      <c r="G72" s="45"/>
      <c r="H72" s="46">
        <v>30000</v>
      </c>
      <c r="I72" s="46">
        <v>23300</v>
      </c>
      <c r="J72" s="46" t="s">
        <v>14</v>
      </c>
      <c r="K72" s="47"/>
      <c r="L72" s="46" t="s">
        <v>14</v>
      </c>
      <c r="M72" s="46" t="s">
        <v>14</v>
      </c>
      <c r="N72" s="46" t="s">
        <v>135</v>
      </c>
      <c r="O72" s="46"/>
      <c r="P72" s="46" t="s">
        <v>135</v>
      </c>
      <c r="Q72" s="46" t="s">
        <v>135</v>
      </c>
      <c r="R72" s="46">
        <v>2</v>
      </c>
      <c r="S72" s="47"/>
      <c r="T72" s="46">
        <v>475</v>
      </c>
      <c r="U72" s="46">
        <v>606</v>
      </c>
      <c r="V72" s="46">
        <v>3</v>
      </c>
      <c r="W72" s="47"/>
      <c r="X72" s="46">
        <v>30475</v>
      </c>
      <c r="Y72" s="46">
        <v>23906</v>
      </c>
      <c r="Z72" s="48">
        <v>74.6</v>
      </c>
      <c r="AA72" s="46" t="s">
        <v>14</v>
      </c>
    </row>
    <row r="73" spans="2:27" ht="9.75" customHeight="1">
      <c r="B73" s="61"/>
      <c r="C73" s="62" t="s">
        <v>62</v>
      </c>
      <c r="D73" s="62"/>
      <c r="F73" s="44">
        <v>1</v>
      </c>
      <c r="G73" s="45"/>
      <c r="H73" s="46">
        <v>1100</v>
      </c>
      <c r="I73" s="46">
        <v>8555</v>
      </c>
      <c r="J73" s="46" t="s">
        <v>135</v>
      </c>
      <c r="K73" s="47"/>
      <c r="L73" s="46" t="s">
        <v>135</v>
      </c>
      <c r="M73" s="46" t="s">
        <v>135</v>
      </c>
      <c r="N73" s="46">
        <v>1</v>
      </c>
      <c r="O73" s="46"/>
      <c r="P73" s="46">
        <v>657</v>
      </c>
      <c r="Q73" s="46">
        <v>610</v>
      </c>
      <c r="R73" s="46" t="s">
        <v>14</v>
      </c>
      <c r="S73" s="47"/>
      <c r="T73" s="46" t="s">
        <v>14</v>
      </c>
      <c r="U73" s="46" t="s">
        <v>14</v>
      </c>
      <c r="V73" s="46">
        <v>2</v>
      </c>
      <c r="W73" s="47"/>
      <c r="X73" s="46">
        <v>1757</v>
      </c>
      <c r="Y73" s="46">
        <v>9165</v>
      </c>
      <c r="Z73" s="48">
        <v>87.4</v>
      </c>
      <c r="AA73" s="46" t="s">
        <v>14</v>
      </c>
    </row>
    <row r="74" spans="2:27" ht="9.75" customHeight="1">
      <c r="B74" s="61"/>
      <c r="C74" s="62" t="s">
        <v>63</v>
      </c>
      <c r="D74" s="62"/>
      <c r="F74" s="44">
        <v>1</v>
      </c>
      <c r="G74" s="45"/>
      <c r="H74" s="46">
        <v>12000</v>
      </c>
      <c r="I74" s="46">
        <v>9025</v>
      </c>
      <c r="J74" s="46" t="s">
        <v>14</v>
      </c>
      <c r="K74" s="47"/>
      <c r="L74" s="46" t="s">
        <v>14</v>
      </c>
      <c r="M74" s="46" t="s">
        <v>14</v>
      </c>
      <c r="N74" s="46" t="s">
        <v>135</v>
      </c>
      <c r="O74" s="46"/>
      <c r="P74" s="46" t="s">
        <v>14</v>
      </c>
      <c r="Q74" s="46" t="s">
        <v>14</v>
      </c>
      <c r="R74" s="46" t="s">
        <v>14</v>
      </c>
      <c r="S74" s="47"/>
      <c r="T74" s="46" t="s">
        <v>14</v>
      </c>
      <c r="U74" s="46" t="s">
        <v>14</v>
      </c>
      <c r="V74" s="46">
        <v>1</v>
      </c>
      <c r="W74" s="47"/>
      <c r="X74" s="46">
        <v>12000</v>
      </c>
      <c r="Y74" s="46">
        <v>9025</v>
      </c>
      <c r="Z74" s="48">
        <v>86.6</v>
      </c>
      <c r="AA74" s="46">
        <v>1</v>
      </c>
    </row>
    <row r="75" spans="2:27" ht="9.75" customHeight="1">
      <c r="B75" s="61"/>
      <c r="C75" s="62" t="s">
        <v>64</v>
      </c>
      <c r="D75" s="62"/>
      <c r="F75" s="44">
        <v>1</v>
      </c>
      <c r="G75" s="45"/>
      <c r="H75" s="46">
        <v>15000</v>
      </c>
      <c r="I75" s="46">
        <v>10762</v>
      </c>
      <c r="J75" s="46" t="s">
        <v>14</v>
      </c>
      <c r="K75" s="47"/>
      <c r="L75" s="46" t="s">
        <v>14</v>
      </c>
      <c r="M75" s="46" t="s">
        <v>14</v>
      </c>
      <c r="N75" s="46" t="s">
        <v>135</v>
      </c>
      <c r="O75" s="46"/>
      <c r="P75" s="46" t="s">
        <v>135</v>
      </c>
      <c r="Q75" s="46" t="s">
        <v>135</v>
      </c>
      <c r="R75" s="46">
        <v>1</v>
      </c>
      <c r="S75" s="47"/>
      <c r="T75" s="46">
        <v>400</v>
      </c>
      <c r="U75" s="46">
        <v>605</v>
      </c>
      <c r="V75" s="46">
        <v>2</v>
      </c>
      <c r="W75" s="47"/>
      <c r="X75" s="46">
        <v>15400</v>
      </c>
      <c r="Y75" s="46">
        <v>11367</v>
      </c>
      <c r="Z75" s="48">
        <v>97.4</v>
      </c>
      <c r="AA75" s="46">
        <v>2</v>
      </c>
    </row>
    <row r="76" spans="2:27" ht="9.75" customHeight="1">
      <c r="B76" s="61"/>
      <c r="C76" s="62" t="s">
        <v>65</v>
      </c>
      <c r="D76" s="62"/>
      <c r="F76" s="44" t="s">
        <v>14</v>
      </c>
      <c r="G76" s="45"/>
      <c r="H76" s="46" t="s">
        <v>14</v>
      </c>
      <c r="I76" s="46" t="s">
        <v>14</v>
      </c>
      <c r="J76" s="46">
        <v>2</v>
      </c>
      <c r="K76" s="47"/>
      <c r="L76" s="46">
        <v>1010</v>
      </c>
      <c r="M76" s="46">
        <v>597</v>
      </c>
      <c r="N76" s="46" t="s">
        <v>135</v>
      </c>
      <c r="O76" s="46"/>
      <c r="P76" s="46" t="s">
        <v>14</v>
      </c>
      <c r="Q76" s="46" t="s">
        <v>14</v>
      </c>
      <c r="R76" s="46" t="s">
        <v>14</v>
      </c>
      <c r="S76" s="47"/>
      <c r="T76" s="46" t="s">
        <v>14</v>
      </c>
      <c r="U76" s="46" t="s">
        <v>14</v>
      </c>
      <c r="V76" s="46">
        <v>2</v>
      </c>
      <c r="W76" s="47"/>
      <c r="X76" s="46">
        <v>1010</v>
      </c>
      <c r="Y76" s="46">
        <v>597</v>
      </c>
      <c r="Z76" s="48">
        <v>21.7</v>
      </c>
      <c r="AA76" s="46" t="s">
        <v>14</v>
      </c>
    </row>
    <row r="77" spans="2:27" ht="7.5" customHeight="1">
      <c r="B77" s="61"/>
      <c r="C77" s="61"/>
      <c r="D77" s="61"/>
      <c r="F77" s="44"/>
      <c r="G77" s="45"/>
      <c r="H77" s="46"/>
      <c r="I77" s="46"/>
      <c r="J77" s="46"/>
      <c r="K77" s="47"/>
      <c r="L77" s="46"/>
      <c r="M77" s="46"/>
      <c r="N77" s="46"/>
      <c r="O77" s="46"/>
      <c r="P77" s="46"/>
      <c r="Q77" s="46"/>
      <c r="R77" s="46"/>
      <c r="S77" s="47"/>
      <c r="T77" s="46"/>
      <c r="U77" s="46"/>
      <c r="V77" s="46"/>
      <c r="W77" s="47"/>
      <c r="X77" s="46"/>
      <c r="Y77" s="46"/>
      <c r="Z77" s="48"/>
      <c r="AA77" s="46"/>
    </row>
    <row r="78" spans="2:27" s="52" customFormat="1" ht="9.75" customHeight="1">
      <c r="B78" s="54" t="s">
        <v>66</v>
      </c>
      <c r="C78" s="54"/>
      <c r="D78" s="54"/>
      <c r="F78" s="55">
        <f>SUM(F79:F81)</f>
        <v>1</v>
      </c>
      <c r="G78" s="56"/>
      <c r="H78" s="57">
        <f>SUM(H79:H81)</f>
        <v>21000</v>
      </c>
      <c r="I78" s="57">
        <f>SUM(I79:I81)</f>
        <v>16297</v>
      </c>
      <c r="J78" s="57">
        <f>SUM(J79:J81)</f>
        <v>8</v>
      </c>
      <c r="K78" s="51"/>
      <c r="L78" s="57">
        <f aca="true" t="shared" si="10" ref="L78:Q78">SUM(L79:L81)</f>
        <v>15039</v>
      </c>
      <c r="M78" s="57">
        <f t="shared" si="10"/>
        <v>13028</v>
      </c>
      <c r="N78" s="57">
        <f t="shared" si="10"/>
        <v>5</v>
      </c>
      <c r="O78" s="57">
        <f t="shared" si="10"/>
        <v>0</v>
      </c>
      <c r="P78" s="57">
        <f t="shared" si="10"/>
        <v>870</v>
      </c>
      <c r="Q78" s="57">
        <f t="shared" si="10"/>
        <v>793</v>
      </c>
      <c r="R78" s="57" t="s">
        <v>14</v>
      </c>
      <c r="S78" s="51"/>
      <c r="T78" s="57" t="s">
        <v>14</v>
      </c>
      <c r="U78" s="57" t="s">
        <v>14</v>
      </c>
      <c r="V78" s="57">
        <f>SUM(V79:V81)</f>
        <v>14</v>
      </c>
      <c r="W78" s="51" t="s">
        <v>153</v>
      </c>
      <c r="X78" s="57">
        <f>SUM(X79:X81)</f>
        <v>36909</v>
      </c>
      <c r="Y78" s="57">
        <f>SUM(Y79:Y81)</f>
        <v>30118</v>
      </c>
      <c r="Z78" s="58">
        <v>95.6</v>
      </c>
      <c r="AA78" s="57" t="s">
        <v>14</v>
      </c>
    </row>
    <row r="79" spans="2:27" ht="9.75" customHeight="1">
      <c r="B79" s="61"/>
      <c r="C79" s="62" t="s">
        <v>67</v>
      </c>
      <c r="D79" s="62"/>
      <c r="F79" s="44">
        <v>1</v>
      </c>
      <c r="G79" s="45"/>
      <c r="H79" s="46">
        <v>21000</v>
      </c>
      <c r="I79" s="46">
        <v>16297</v>
      </c>
      <c r="J79" s="46">
        <v>2</v>
      </c>
      <c r="K79" s="47"/>
      <c r="L79" s="46">
        <v>1219</v>
      </c>
      <c r="M79" s="46">
        <v>1022</v>
      </c>
      <c r="N79" s="46">
        <v>4</v>
      </c>
      <c r="O79" s="46"/>
      <c r="P79" s="46">
        <v>670</v>
      </c>
      <c r="Q79" s="46">
        <v>544</v>
      </c>
      <c r="R79" s="46" t="s">
        <v>14</v>
      </c>
      <c r="S79" s="47"/>
      <c r="T79" s="46" t="s">
        <v>14</v>
      </c>
      <c r="U79" s="46" t="s">
        <v>14</v>
      </c>
      <c r="V79" s="46">
        <v>7</v>
      </c>
      <c r="W79" s="47"/>
      <c r="X79" s="46">
        <v>22889</v>
      </c>
      <c r="Y79" s="46">
        <v>17863</v>
      </c>
      <c r="Z79" s="48">
        <v>95.8</v>
      </c>
      <c r="AA79" s="46" t="s">
        <v>14</v>
      </c>
    </row>
    <row r="80" spans="2:27" ht="9.75" customHeight="1">
      <c r="B80" s="61"/>
      <c r="C80" s="62" t="s">
        <v>68</v>
      </c>
      <c r="D80" s="62"/>
      <c r="F80" s="44" t="s">
        <v>14</v>
      </c>
      <c r="G80" s="45"/>
      <c r="H80" s="46" t="s">
        <v>14</v>
      </c>
      <c r="I80" s="46" t="s">
        <v>14</v>
      </c>
      <c r="J80" s="46">
        <v>2</v>
      </c>
      <c r="K80" s="47"/>
      <c r="L80" s="46">
        <v>3470</v>
      </c>
      <c r="M80" s="46">
        <v>3191</v>
      </c>
      <c r="N80" s="46" t="s">
        <v>14</v>
      </c>
      <c r="O80" s="46"/>
      <c r="P80" s="46" t="s">
        <v>14</v>
      </c>
      <c r="Q80" s="46" t="s">
        <v>14</v>
      </c>
      <c r="R80" s="46" t="s">
        <v>14</v>
      </c>
      <c r="S80" s="47"/>
      <c r="T80" s="46" t="s">
        <v>14</v>
      </c>
      <c r="U80" s="46" t="s">
        <v>14</v>
      </c>
      <c r="V80" s="46">
        <v>2</v>
      </c>
      <c r="W80" s="47"/>
      <c r="X80" s="46">
        <v>3470</v>
      </c>
      <c r="Y80" s="46">
        <v>3191</v>
      </c>
      <c r="Z80" s="48">
        <v>100</v>
      </c>
      <c r="AA80" s="46" t="s">
        <v>14</v>
      </c>
    </row>
    <row r="81" spans="2:27" ht="9.75" customHeight="1">
      <c r="B81" s="61"/>
      <c r="C81" s="62" t="s">
        <v>69</v>
      </c>
      <c r="D81" s="62"/>
      <c r="F81" s="44" t="s">
        <v>14</v>
      </c>
      <c r="G81" s="45"/>
      <c r="H81" s="46" t="s">
        <v>14</v>
      </c>
      <c r="I81" s="46" t="s">
        <v>14</v>
      </c>
      <c r="J81" s="46">
        <v>4</v>
      </c>
      <c r="K81" s="47"/>
      <c r="L81" s="46">
        <v>10350</v>
      </c>
      <c r="M81" s="46">
        <v>8815</v>
      </c>
      <c r="N81" s="46">
        <v>1</v>
      </c>
      <c r="O81" s="46"/>
      <c r="P81" s="46">
        <v>200</v>
      </c>
      <c r="Q81" s="46">
        <v>249</v>
      </c>
      <c r="R81" s="46" t="s">
        <v>14</v>
      </c>
      <c r="S81" s="47"/>
      <c r="T81" s="46" t="s">
        <v>14</v>
      </c>
      <c r="U81" s="46" t="s">
        <v>14</v>
      </c>
      <c r="V81" s="46">
        <v>5</v>
      </c>
      <c r="W81" s="47"/>
      <c r="X81" s="46">
        <v>10550</v>
      </c>
      <c r="Y81" s="46">
        <v>9064</v>
      </c>
      <c r="Z81" s="48">
        <v>93.6</v>
      </c>
      <c r="AA81" s="46" t="s">
        <v>14</v>
      </c>
    </row>
    <row r="82" spans="6:7" ht="6" customHeight="1" thickBot="1">
      <c r="F82" s="65"/>
      <c r="G82" s="41"/>
    </row>
    <row r="83" spans="1:27" ht="13.5">
      <c r="A83" s="66" t="s">
        <v>134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8"/>
      <c r="U83" s="67"/>
      <c r="V83" s="67"/>
      <c r="W83" s="67"/>
      <c r="X83" s="67"/>
      <c r="Y83" s="67"/>
      <c r="Z83" s="67"/>
      <c r="AA83" s="67"/>
    </row>
    <row r="84" ht="17.25">
      <c r="M84" s="2" t="s">
        <v>147</v>
      </c>
    </row>
    <row r="85" spans="1:2" ht="13.5">
      <c r="A85" s="69"/>
      <c r="B85" s="69"/>
    </row>
    <row r="86" spans="1:2" ht="13.5">
      <c r="A86" s="69"/>
      <c r="B86" s="69"/>
    </row>
    <row r="87" spans="1:2" ht="14.25" thickBot="1">
      <c r="A87" s="69"/>
      <c r="B87" s="69"/>
    </row>
    <row r="88" spans="1:27" ht="14.25" customHeight="1" thickTop="1">
      <c r="A88" s="6" t="s">
        <v>4</v>
      </c>
      <c r="B88" s="6"/>
      <c r="C88" s="6"/>
      <c r="D88" s="6"/>
      <c r="E88" s="6"/>
      <c r="F88" s="7" t="s">
        <v>5</v>
      </c>
      <c r="G88" s="8"/>
      <c r="H88" s="8"/>
      <c r="I88" s="9"/>
      <c r="J88" s="7" t="s">
        <v>6</v>
      </c>
      <c r="K88" s="8"/>
      <c r="L88" s="8"/>
      <c r="M88" s="8"/>
      <c r="N88" s="10"/>
      <c r="O88" s="10"/>
      <c r="P88" s="10"/>
      <c r="Q88" s="11"/>
      <c r="R88" s="12" t="s">
        <v>141</v>
      </c>
      <c r="S88" s="13"/>
      <c r="T88" s="13"/>
      <c r="U88" s="14"/>
      <c r="V88" s="7" t="s">
        <v>7</v>
      </c>
      <c r="W88" s="8"/>
      <c r="X88" s="8"/>
      <c r="Y88" s="9"/>
      <c r="Z88" s="15" t="s">
        <v>142</v>
      </c>
      <c r="AA88" s="16" t="s">
        <v>8</v>
      </c>
    </row>
    <row r="89" spans="1:27" ht="13.5" customHeight="1">
      <c r="A89" s="17"/>
      <c r="B89" s="17"/>
      <c r="C89" s="17"/>
      <c r="D89" s="17"/>
      <c r="E89" s="17"/>
      <c r="F89" s="18" t="s">
        <v>9</v>
      </c>
      <c r="G89" s="19"/>
      <c r="H89" s="21" t="s">
        <v>10</v>
      </c>
      <c r="I89" s="21" t="s">
        <v>138</v>
      </c>
      <c r="J89" s="22" t="s">
        <v>139</v>
      </c>
      <c r="K89" s="23"/>
      <c r="L89" s="23"/>
      <c r="M89" s="23"/>
      <c r="N89" s="24" t="s">
        <v>140</v>
      </c>
      <c r="O89" s="25"/>
      <c r="P89" s="25"/>
      <c r="Q89" s="26"/>
      <c r="R89" s="27" t="s">
        <v>9</v>
      </c>
      <c r="S89" s="28"/>
      <c r="T89" s="29" t="s">
        <v>11</v>
      </c>
      <c r="U89" s="27" t="s">
        <v>12</v>
      </c>
      <c r="V89" s="18" t="s">
        <v>9</v>
      </c>
      <c r="W89" s="19"/>
      <c r="X89" s="29" t="s">
        <v>137</v>
      </c>
      <c r="Y89" s="27" t="s">
        <v>12</v>
      </c>
      <c r="Z89" s="30"/>
      <c r="AA89" s="30" t="s">
        <v>9</v>
      </c>
    </row>
    <row r="90" spans="1:27" ht="13.5">
      <c r="A90" s="25"/>
      <c r="B90" s="25"/>
      <c r="C90" s="25"/>
      <c r="D90" s="25"/>
      <c r="E90" s="25"/>
      <c r="F90" s="24"/>
      <c r="G90" s="31"/>
      <c r="H90" s="33"/>
      <c r="I90" s="33"/>
      <c r="J90" s="34" t="s">
        <v>9</v>
      </c>
      <c r="K90" s="35"/>
      <c r="L90" s="36" t="s">
        <v>137</v>
      </c>
      <c r="M90" s="37" t="s">
        <v>138</v>
      </c>
      <c r="N90" s="38" t="s">
        <v>9</v>
      </c>
      <c r="O90" s="39"/>
      <c r="P90" s="36" t="s">
        <v>137</v>
      </c>
      <c r="Q90" s="37" t="s">
        <v>138</v>
      </c>
      <c r="R90" s="28"/>
      <c r="S90" s="28"/>
      <c r="T90" s="28"/>
      <c r="U90" s="28"/>
      <c r="V90" s="24"/>
      <c r="W90" s="31"/>
      <c r="X90" s="28"/>
      <c r="Y90" s="28"/>
      <c r="Z90" s="24"/>
      <c r="AA90" s="24"/>
    </row>
    <row r="91" spans="6:7" ht="6" customHeight="1">
      <c r="F91" s="40"/>
      <c r="G91" s="41"/>
    </row>
    <row r="92" spans="2:27" s="52" customFormat="1" ht="9.75" customHeight="1">
      <c r="B92" s="54" t="s">
        <v>70</v>
      </c>
      <c r="C92" s="54"/>
      <c r="D92" s="54"/>
      <c r="F92" s="55">
        <f>SUM(F93:F97)</f>
        <v>1</v>
      </c>
      <c r="G92" s="57"/>
      <c r="H92" s="57">
        <f>SUM(H93:H97)</f>
        <v>6350</v>
      </c>
      <c r="I92" s="57">
        <f>SUM(I93:I97)</f>
        <v>5994</v>
      </c>
      <c r="J92" s="57">
        <f>SUM(J93:J97)</f>
        <v>22</v>
      </c>
      <c r="K92" s="51"/>
      <c r="L92" s="57">
        <f>SUM(L93:L97)</f>
        <v>12993</v>
      </c>
      <c r="M92" s="57">
        <f>SUM(M93:M97)</f>
        <v>9488</v>
      </c>
      <c r="N92" s="57" t="s">
        <v>14</v>
      </c>
      <c r="O92" s="57"/>
      <c r="P92" s="57" t="s">
        <v>14</v>
      </c>
      <c r="Q92" s="57" t="s">
        <v>14</v>
      </c>
      <c r="R92" s="57" t="s">
        <v>14</v>
      </c>
      <c r="S92" s="51"/>
      <c r="T92" s="57" t="s">
        <v>14</v>
      </c>
      <c r="U92" s="57" t="s">
        <v>14</v>
      </c>
      <c r="V92" s="57">
        <f>SUM(V93:V97)</f>
        <v>23</v>
      </c>
      <c r="W92" s="51" t="s">
        <v>153</v>
      </c>
      <c r="X92" s="57">
        <f>SUM(X93:X97)</f>
        <v>19343</v>
      </c>
      <c r="Y92" s="57">
        <f>SUM(Y93:Y97)</f>
        <v>15482</v>
      </c>
      <c r="Z92" s="58">
        <v>84</v>
      </c>
      <c r="AA92" s="57">
        <f>SUM(AA93:AA97)</f>
        <v>1</v>
      </c>
    </row>
    <row r="93" spans="2:27" ht="9.75" customHeight="1">
      <c r="B93" s="61"/>
      <c r="C93" s="62" t="s">
        <v>71</v>
      </c>
      <c r="D93" s="62"/>
      <c r="F93" s="44" t="s">
        <v>14</v>
      </c>
      <c r="G93" s="46"/>
      <c r="H93" s="46" t="s">
        <v>14</v>
      </c>
      <c r="I93" s="46" t="s">
        <v>14</v>
      </c>
      <c r="J93" s="46">
        <v>3</v>
      </c>
      <c r="K93" s="47"/>
      <c r="L93" s="46">
        <v>3152</v>
      </c>
      <c r="M93" s="46">
        <v>2431</v>
      </c>
      <c r="N93" s="57" t="s">
        <v>14</v>
      </c>
      <c r="O93" s="57"/>
      <c r="P93" s="46" t="s">
        <v>14</v>
      </c>
      <c r="Q93" s="46" t="s">
        <v>14</v>
      </c>
      <c r="R93" s="57" t="s">
        <v>14</v>
      </c>
      <c r="S93" s="47"/>
      <c r="T93" s="57" t="s">
        <v>14</v>
      </c>
      <c r="U93" s="57" t="s">
        <v>14</v>
      </c>
      <c r="V93" s="46">
        <v>3</v>
      </c>
      <c r="W93" s="47"/>
      <c r="X93" s="46">
        <v>3152</v>
      </c>
      <c r="Y93" s="46">
        <v>2431</v>
      </c>
      <c r="Z93" s="48">
        <v>97.7</v>
      </c>
      <c r="AA93" s="46">
        <v>1</v>
      </c>
    </row>
    <row r="94" spans="2:27" ht="9.75" customHeight="1">
      <c r="B94" s="61"/>
      <c r="C94" s="62" t="s">
        <v>72</v>
      </c>
      <c r="D94" s="62"/>
      <c r="F94" s="44" t="s">
        <v>14</v>
      </c>
      <c r="G94" s="46"/>
      <c r="H94" s="46" t="s">
        <v>14</v>
      </c>
      <c r="I94" s="46" t="s">
        <v>14</v>
      </c>
      <c r="J94" s="46">
        <v>2</v>
      </c>
      <c r="K94" s="47"/>
      <c r="L94" s="46">
        <v>485</v>
      </c>
      <c r="M94" s="46">
        <v>136</v>
      </c>
      <c r="N94" s="57" t="s">
        <v>14</v>
      </c>
      <c r="O94" s="57"/>
      <c r="P94" s="46" t="s">
        <v>14</v>
      </c>
      <c r="Q94" s="46" t="s">
        <v>14</v>
      </c>
      <c r="R94" s="57" t="s">
        <v>14</v>
      </c>
      <c r="S94" s="47"/>
      <c r="T94" s="57" t="s">
        <v>14</v>
      </c>
      <c r="U94" s="57" t="s">
        <v>14</v>
      </c>
      <c r="V94" s="46">
        <v>2</v>
      </c>
      <c r="W94" s="47"/>
      <c r="X94" s="46">
        <v>485</v>
      </c>
      <c r="Y94" s="46">
        <v>136</v>
      </c>
      <c r="Z94" s="48">
        <v>6.7</v>
      </c>
      <c r="AA94" s="46" t="s">
        <v>14</v>
      </c>
    </row>
    <row r="95" spans="2:27" ht="9.75" customHeight="1">
      <c r="B95" s="61"/>
      <c r="C95" s="62" t="s">
        <v>73</v>
      </c>
      <c r="D95" s="62"/>
      <c r="F95" s="44">
        <v>1</v>
      </c>
      <c r="G95" s="46"/>
      <c r="H95" s="46">
        <v>6350</v>
      </c>
      <c r="I95" s="46">
        <v>5994</v>
      </c>
      <c r="J95" s="46">
        <v>1</v>
      </c>
      <c r="K95" s="47"/>
      <c r="L95" s="46">
        <v>700</v>
      </c>
      <c r="M95" s="46">
        <v>599</v>
      </c>
      <c r="N95" s="57" t="s">
        <v>14</v>
      </c>
      <c r="O95" s="57"/>
      <c r="P95" s="46" t="s">
        <v>14</v>
      </c>
      <c r="Q95" s="46" t="s">
        <v>14</v>
      </c>
      <c r="R95" s="57" t="s">
        <v>14</v>
      </c>
      <c r="S95" s="47"/>
      <c r="T95" s="57" t="s">
        <v>14</v>
      </c>
      <c r="U95" s="57" t="s">
        <v>14</v>
      </c>
      <c r="V95" s="46">
        <v>2</v>
      </c>
      <c r="W95" s="47"/>
      <c r="X95" s="46">
        <v>7050</v>
      </c>
      <c r="Y95" s="46">
        <v>6593</v>
      </c>
      <c r="Z95" s="48">
        <v>99.1</v>
      </c>
      <c r="AA95" s="46" t="s">
        <v>14</v>
      </c>
    </row>
    <row r="96" spans="2:27" ht="9.75" customHeight="1">
      <c r="B96" s="61"/>
      <c r="C96" s="62" t="s">
        <v>74</v>
      </c>
      <c r="D96" s="62"/>
      <c r="F96" s="44" t="s">
        <v>14</v>
      </c>
      <c r="G96" s="46"/>
      <c r="H96" s="46" t="s">
        <v>14</v>
      </c>
      <c r="I96" s="46" t="s">
        <v>14</v>
      </c>
      <c r="J96" s="46">
        <v>10</v>
      </c>
      <c r="K96" s="47"/>
      <c r="L96" s="46">
        <v>5470</v>
      </c>
      <c r="M96" s="46">
        <v>3748</v>
      </c>
      <c r="N96" s="57" t="s">
        <v>14</v>
      </c>
      <c r="O96" s="57"/>
      <c r="P96" s="46" t="s">
        <v>14</v>
      </c>
      <c r="Q96" s="46" t="s">
        <v>14</v>
      </c>
      <c r="R96" s="57" t="s">
        <v>14</v>
      </c>
      <c r="S96" s="47"/>
      <c r="T96" s="57" t="s">
        <v>14</v>
      </c>
      <c r="U96" s="57" t="s">
        <v>14</v>
      </c>
      <c r="V96" s="46">
        <v>10</v>
      </c>
      <c r="W96" s="47"/>
      <c r="X96" s="46">
        <v>5470</v>
      </c>
      <c r="Y96" s="46">
        <v>3748</v>
      </c>
      <c r="Z96" s="48">
        <v>81.9</v>
      </c>
      <c r="AA96" s="46" t="s">
        <v>14</v>
      </c>
    </row>
    <row r="97" spans="2:27" ht="9.75" customHeight="1">
      <c r="B97" s="61"/>
      <c r="C97" s="62" t="s">
        <v>75</v>
      </c>
      <c r="D97" s="62"/>
      <c r="F97" s="44" t="s">
        <v>14</v>
      </c>
      <c r="G97" s="46"/>
      <c r="H97" s="46" t="s">
        <v>14</v>
      </c>
      <c r="I97" s="46" t="s">
        <v>14</v>
      </c>
      <c r="J97" s="46">
        <v>6</v>
      </c>
      <c r="K97" s="47"/>
      <c r="L97" s="46">
        <v>3186</v>
      </c>
      <c r="M97" s="46">
        <v>2574</v>
      </c>
      <c r="N97" s="57" t="s">
        <v>14</v>
      </c>
      <c r="O97" s="57"/>
      <c r="P97" s="46" t="s">
        <v>14</v>
      </c>
      <c r="Q97" s="46" t="s">
        <v>14</v>
      </c>
      <c r="R97" s="57" t="s">
        <v>14</v>
      </c>
      <c r="S97" s="47"/>
      <c r="T97" s="57" t="s">
        <v>14</v>
      </c>
      <c r="U97" s="57" t="s">
        <v>14</v>
      </c>
      <c r="V97" s="46">
        <v>6</v>
      </c>
      <c r="W97" s="47"/>
      <c r="X97" s="46">
        <v>3186</v>
      </c>
      <c r="Y97" s="46">
        <v>2574</v>
      </c>
      <c r="Z97" s="48">
        <v>95.8</v>
      </c>
      <c r="AA97" s="46" t="s">
        <v>133</v>
      </c>
    </row>
    <row r="98" spans="2:27" ht="9.75" customHeight="1">
      <c r="B98" s="61"/>
      <c r="C98" s="61"/>
      <c r="D98" s="61"/>
      <c r="F98" s="44"/>
      <c r="G98" s="46"/>
      <c r="H98" s="46"/>
      <c r="I98" s="46"/>
      <c r="J98" s="46"/>
      <c r="K98" s="47"/>
      <c r="L98" s="46"/>
      <c r="M98" s="46"/>
      <c r="N98" s="46"/>
      <c r="O98" s="46"/>
      <c r="P98" s="46"/>
      <c r="Q98" s="46"/>
      <c r="R98" s="46"/>
      <c r="S98" s="47"/>
      <c r="T98" s="46"/>
      <c r="U98" s="46"/>
      <c r="V98" s="46"/>
      <c r="W98" s="47"/>
      <c r="X98" s="46"/>
      <c r="Y98" s="46"/>
      <c r="Z98" s="48"/>
      <c r="AA98" s="46"/>
    </row>
    <row r="99" spans="2:27" s="52" customFormat="1" ht="9.75" customHeight="1">
      <c r="B99" s="54" t="s">
        <v>76</v>
      </c>
      <c r="C99" s="54"/>
      <c r="D99" s="54"/>
      <c r="F99" s="55">
        <f>SUM(F100:F106)</f>
        <v>2</v>
      </c>
      <c r="G99" s="57"/>
      <c r="H99" s="57">
        <f>SUM(H100:H106)</f>
        <v>22365</v>
      </c>
      <c r="I99" s="57">
        <f>SUM(I100:I106)</f>
        <v>11096</v>
      </c>
      <c r="J99" s="57">
        <f>SUM(J100:J106)</f>
        <v>42</v>
      </c>
      <c r="K99" s="51"/>
      <c r="L99" s="57">
        <f>SUM(L100:L106)</f>
        <v>34573</v>
      </c>
      <c r="M99" s="57">
        <f>SUM(M100:M106)</f>
        <v>26531</v>
      </c>
      <c r="N99" s="57" t="s">
        <v>133</v>
      </c>
      <c r="O99" s="57"/>
      <c r="P99" s="57" t="s">
        <v>133</v>
      </c>
      <c r="Q99" s="57" t="s">
        <v>133</v>
      </c>
      <c r="R99" s="57">
        <f>SUM(R100:R106)</f>
        <v>1</v>
      </c>
      <c r="S99" s="57">
        <f>SUM(S100:S106)</f>
        <v>0</v>
      </c>
      <c r="T99" s="57">
        <f>SUM(T100:T106)</f>
        <v>450</v>
      </c>
      <c r="U99" s="57">
        <f>SUM(U100:U106)</f>
        <v>558</v>
      </c>
      <c r="V99" s="57">
        <f>SUM(V100:V106)</f>
        <v>45</v>
      </c>
      <c r="W99" s="51" t="s">
        <v>153</v>
      </c>
      <c r="X99" s="57">
        <f>SUM(X100:X106)</f>
        <v>57388</v>
      </c>
      <c r="Y99" s="57">
        <f>SUM(Y100:Y106)</f>
        <v>38185</v>
      </c>
      <c r="Z99" s="58">
        <v>75.9</v>
      </c>
      <c r="AA99" s="57">
        <f>SUM(AA100:AA106)</f>
        <v>11</v>
      </c>
    </row>
    <row r="100" spans="2:27" ht="9.75" customHeight="1">
      <c r="B100" s="61"/>
      <c r="C100" s="62" t="s">
        <v>77</v>
      </c>
      <c r="D100" s="62"/>
      <c r="F100" s="44">
        <v>1</v>
      </c>
      <c r="G100" s="46"/>
      <c r="H100" s="46">
        <v>15000</v>
      </c>
      <c r="I100" s="46">
        <v>11096</v>
      </c>
      <c r="J100" s="46">
        <v>14</v>
      </c>
      <c r="K100" s="47"/>
      <c r="L100" s="46">
        <v>5786</v>
      </c>
      <c r="M100" s="46">
        <v>4244</v>
      </c>
      <c r="N100" s="46" t="s">
        <v>14</v>
      </c>
      <c r="O100" s="46"/>
      <c r="P100" s="46" t="s">
        <v>14</v>
      </c>
      <c r="Q100" s="46" t="s">
        <v>14</v>
      </c>
      <c r="R100" s="57" t="s">
        <v>14</v>
      </c>
      <c r="S100" s="47"/>
      <c r="T100" s="57" t="s">
        <v>14</v>
      </c>
      <c r="U100" s="57" t="s">
        <v>14</v>
      </c>
      <c r="V100" s="46">
        <v>15</v>
      </c>
      <c r="W100" s="47"/>
      <c r="X100" s="46">
        <v>20786</v>
      </c>
      <c r="Y100" s="46">
        <v>15340</v>
      </c>
      <c r="Z100" s="48">
        <v>89.2</v>
      </c>
      <c r="AA100" s="46">
        <v>2</v>
      </c>
    </row>
    <row r="101" spans="2:27" ht="9.75" customHeight="1">
      <c r="B101" s="61"/>
      <c r="C101" s="62" t="s">
        <v>78</v>
      </c>
      <c r="D101" s="62"/>
      <c r="F101" s="44" t="s">
        <v>14</v>
      </c>
      <c r="G101" s="46"/>
      <c r="H101" s="46" t="s">
        <v>14</v>
      </c>
      <c r="I101" s="46" t="s">
        <v>14</v>
      </c>
      <c r="J101" s="46">
        <v>2</v>
      </c>
      <c r="K101" s="47"/>
      <c r="L101" s="46">
        <v>4910</v>
      </c>
      <c r="M101" s="46">
        <v>5028</v>
      </c>
      <c r="N101" s="46" t="s">
        <v>14</v>
      </c>
      <c r="O101" s="46"/>
      <c r="P101" s="46" t="s">
        <v>14</v>
      </c>
      <c r="Q101" s="46" t="s">
        <v>14</v>
      </c>
      <c r="R101" s="57" t="s">
        <v>14</v>
      </c>
      <c r="S101" s="47"/>
      <c r="T101" s="57" t="s">
        <v>14</v>
      </c>
      <c r="U101" s="57" t="s">
        <v>14</v>
      </c>
      <c r="V101" s="46">
        <v>2</v>
      </c>
      <c r="W101" s="47"/>
      <c r="X101" s="46">
        <v>4910</v>
      </c>
      <c r="Y101" s="46">
        <v>5028</v>
      </c>
      <c r="Z101" s="48">
        <v>71.3</v>
      </c>
      <c r="AA101" s="46">
        <v>1</v>
      </c>
    </row>
    <row r="102" spans="2:27" ht="9.75" customHeight="1">
      <c r="B102" s="61"/>
      <c r="C102" s="62" t="s">
        <v>79</v>
      </c>
      <c r="D102" s="62"/>
      <c r="F102" s="44">
        <v>1</v>
      </c>
      <c r="G102" s="46"/>
      <c r="H102" s="46">
        <v>7365</v>
      </c>
      <c r="I102" s="70" t="s">
        <v>133</v>
      </c>
      <c r="J102" s="46">
        <v>8</v>
      </c>
      <c r="K102" s="47"/>
      <c r="L102" s="46">
        <v>9127</v>
      </c>
      <c r="M102" s="46">
        <v>6481</v>
      </c>
      <c r="N102" s="46" t="s">
        <v>14</v>
      </c>
      <c r="O102" s="46"/>
      <c r="P102" s="46" t="s">
        <v>14</v>
      </c>
      <c r="Q102" s="46" t="s">
        <v>14</v>
      </c>
      <c r="R102" s="57" t="s">
        <v>14</v>
      </c>
      <c r="S102" s="47"/>
      <c r="T102" s="57" t="s">
        <v>14</v>
      </c>
      <c r="U102" s="57" t="s">
        <v>14</v>
      </c>
      <c r="V102" s="46">
        <v>9</v>
      </c>
      <c r="W102" s="47"/>
      <c r="X102" s="46">
        <v>16492</v>
      </c>
      <c r="Y102" s="46">
        <v>6481</v>
      </c>
      <c r="Z102" s="48">
        <v>51.5</v>
      </c>
      <c r="AA102" s="46">
        <v>1</v>
      </c>
    </row>
    <row r="103" spans="2:27" ht="9.75" customHeight="1">
      <c r="B103" s="61"/>
      <c r="C103" s="62" t="s">
        <v>80</v>
      </c>
      <c r="D103" s="62"/>
      <c r="F103" s="44" t="s">
        <v>14</v>
      </c>
      <c r="G103" s="46"/>
      <c r="H103" s="46" t="s">
        <v>14</v>
      </c>
      <c r="I103" s="46" t="s">
        <v>14</v>
      </c>
      <c r="J103" s="46">
        <v>6</v>
      </c>
      <c r="K103" s="47"/>
      <c r="L103" s="46">
        <v>3632</v>
      </c>
      <c r="M103" s="46">
        <v>2916</v>
      </c>
      <c r="N103" s="46" t="s">
        <v>14</v>
      </c>
      <c r="O103" s="46"/>
      <c r="P103" s="46" t="s">
        <v>14</v>
      </c>
      <c r="Q103" s="46" t="s">
        <v>14</v>
      </c>
      <c r="R103" s="57" t="s">
        <v>14</v>
      </c>
      <c r="S103" s="47"/>
      <c r="T103" s="57" t="s">
        <v>14</v>
      </c>
      <c r="U103" s="57" t="s">
        <v>14</v>
      </c>
      <c r="V103" s="46">
        <v>6</v>
      </c>
      <c r="W103" s="47"/>
      <c r="X103" s="46">
        <v>3632</v>
      </c>
      <c r="Y103" s="46">
        <v>2916</v>
      </c>
      <c r="Z103" s="48">
        <v>84.4</v>
      </c>
      <c r="AA103" s="46">
        <v>1</v>
      </c>
    </row>
    <row r="104" spans="2:27" ht="9.75" customHeight="1">
      <c r="B104" s="61"/>
      <c r="C104" s="62" t="s">
        <v>81</v>
      </c>
      <c r="D104" s="62"/>
      <c r="F104" s="44" t="s">
        <v>14</v>
      </c>
      <c r="G104" s="46"/>
      <c r="H104" s="46" t="s">
        <v>14</v>
      </c>
      <c r="I104" s="46" t="s">
        <v>14</v>
      </c>
      <c r="J104" s="46">
        <v>4</v>
      </c>
      <c r="K104" s="47"/>
      <c r="L104" s="46">
        <v>6873</v>
      </c>
      <c r="M104" s="46">
        <v>4482</v>
      </c>
      <c r="N104" s="46" t="s">
        <v>135</v>
      </c>
      <c r="O104" s="46"/>
      <c r="P104" s="46" t="s">
        <v>135</v>
      </c>
      <c r="Q104" s="46" t="s">
        <v>135</v>
      </c>
      <c r="R104" s="57">
        <v>1</v>
      </c>
      <c r="S104" s="47"/>
      <c r="T104" s="57">
        <v>450</v>
      </c>
      <c r="U104" s="57">
        <v>558</v>
      </c>
      <c r="V104" s="46">
        <v>5</v>
      </c>
      <c r="W104" s="47"/>
      <c r="X104" s="46">
        <v>7323</v>
      </c>
      <c r="Y104" s="46">
        <v>5040</v>
      </c>
      <c r="Z104" s="48">
        <v>92.1</v>
      </c>
      <c r="AA104" s="46">
        <v>1</v>
      </c>
    </row>
    <row r="105" spans="2:27" ht="9.75" customHeight="1">
      <c r="B105" s="61"/>
      <c r="C105" s="62" t="s">
        <v>82</v>
      </c>
      <c r="D105" s="62"/>
      <c r="F105" s="44" t="s">
        <v>14</v>
      </c>
      <c r="G105" s="46"/>
      <c r="H105" s="46" t="s">
        <v>14</v>
      </c>
      <c r="I105" s="46" t="s">
        <v>14</v>
      </c>
      <c r="J105" s="46">
        <v>2</v>
      </c>
      <c r="K105" s="47"/>
      <c r="L105" s="46">
        <v>1470</v>
      </c>
      <c r="M105" s="46">
        <v>1074</v>
      </c>
      <c r="N105" s="46" t="s">
        <v>14</v>
      </c>
      <c r="O105" s="46"/>
      <c r="P105" s="46" t="s">
        <v>14</v>
      </c>
      <c r="Q105" s="46" t="s">
        <v>14</v>
      </c>
      <c r="R105" s="57" t="s">
        <v>14</v>
      </c>
      <c r="S105" s="47"/>
      <c r="T105" s="57" t="s">
        <v>14</v>
      </c>
      <c r="U105" s="57" t="s">
        <v>14</v>
      </c>
      <c r="V105" s="46">
        <v>2</v>
      </c>
      <c r="W105" s="47"/>
      <c r="X105" s="46">
        <v>1470</v>
      </c>
      <c r="Y105" s="46">
        <v>1074</v>
      </c>
      <c r="Z105" s="48">
        <v>50.7</v>
      </c>
      <c r="AA105" s="46">
        <v>2</v>
      </c>
    </row>
    <row r="106" spans="2:27" ht="9.75" customHeight="1">
      <c r="B106" s="61"/>
      <c r="C106" s="62" t="s">
        <v>83</v>
      </c>
      <c r="D106" s="62"/>
      <c r="F106" s="44" t="s">
        <v>14</v>
      </c>
      <c r="G106" s="46"/>
      <c r="H106" s="46" t="s">
        <v>14</v>
      </c>
      <c r="I106" s="46" t="s">
        <v>14</v>
      </c>
      <c r="J106" s="46">
        <v>6</v>
      </c>
      <c r="K106" s="47"/>
      <c r="L106" s="46">
        <v>2775</v>
      </c>
      <c r="M106" s="46">
        <v>2306</v>
      </c>
      <c r="N106" s="46" t="s">
        <v>14</v>
      </c>
      <c r="O106" s="46"/>
      <c r="P106" s="46" t="s">
        <v>14</v>
      </c>
      <c r="Q106" s="46" t="s">
        <v>14</v>
      </c>
      <c r="R106" s="57" t="s">
        <v>14</v>
      </c>
      <c r="S106" s="47"/>
      <c r="T106" s="57" t="s">
        <v>14</v>
      </c>
      <c r="U106" s="57" t="s">
        <v>14</v>
      </c>
      <c r="V106" s="46">
        <v>6</v>
      </c>
      <c r="W106" s="47"/>
      <c r="X106" s="46">
        <v>2775</v>
      </c>
      <c r="Y106" s="46">
        <v>2306</v>
      </c>
      <c r="Z106" s="48">
        <v>94.9</v>
      </c>
      <c r="AA106" s="46">
        <v>3</v>
      </c>
    </row>
    <row r="107" spans="2:27" ht="9.75" customHeight="1">
      <c r="B107" s="61"/>
      <c r="C107" s="61"/>
      <c r="D107" s="61"/>
      <c r="F107" s="44"/>
      <c r="G107" s="46"/>
      <c r="H107" s="46"/>
      <c r="I107" s="46"/>
      <c r="J107" s="46"/>
      <c r="K107" s="47"/>
      <c r="L107" s="46"/>
      <c r="M107" s="46"/>
      <c r="N107" s="46"/>
      <c r="O107" s="46"/>
      <c r="P107" s="46"/>
      <c r="Q107" s="46"/>
      <c r="R107" s="46"/>
      <c r="S107" s="47"/>
      <c r="T107" s="46"/>
      <c r="U107" s="46"/>
      <c r="V107" s="46"/>
      <c r="W107" s="47"/>
      <c r="X107" s="46"/>
      <c r="Y107" s="46"/>
      <c r="Z107" s="48"/>
      <c r="AA107" s="46"/>
    </row>
    <row r="108" spans="2:27" s="52" customFormat="1" ht="9.75" customHeight="1">
      <c r="B108" s="54" t="s">
        <v>84</v>
      </c>
      <c r="C108" s="54"/>
      <c r="D108" s="54"/>
      <c r="F108" s="55">
        <f>SUM(F109:F115)</f>
        <v>4</v>
      </c>
      <c r="G108" s="57"/>
      <c r="H108" s="57">
        <f>SUM(H109:H115)</f>
        <v>44151</v>
      </c>
      <c r="I108" s="57">
        <f>SUM(I109:I115)</f>
        <v>35536</v>
      </c>
      <c r="J108" s="57">
        <f>SUM(J109:J115)</f>
        <v>16</v>
      </c>
      <c r="K108" s="51"/>
      <c r="L108" s="57">
        <f>SUM(L109:L115)</f>
        <v>22571</v>
      </c>
      <c r="M108" s="57">
        <f>SUM(M109:M115)</f>
        <v>16090</v>
      </c>
      <c r="N108" s="57" t="s">
        <v>14</v>
      </c>
      <c r="O108" s="57"/>
      <c r="P108" s="57" t="s">
        <v>14</v>
      </c>
      <c r="Q108" s="57" t="s">
        <v>14</v>
      </c>
      <c r="R108" s="57">
        <f>SUM(R109:R115)</f>
        <v>1</v>
      </c>
      <c r="S108" s="51"/>
      <c r="T108" s="46" t="s">
        <v>144</v>
      </c>
      <c r="U108" s="46" t="s">
        <v>135</v>
      </c>
      <c r="V108" s="57">
        <f>SUM(V109:V115)</f>
        <v>21</v>
      </c>
      <c r="W108" s="51" t="s">
        <v>153</v>
      </c>
      <c r="X108" s="57">
        <f>SUM(X109:X115)</f>
        <v>66722</v>
      </c>
      <c r="Y108" s="57">
        <f>SUM(Y109:Y115)</f>
        <v>51626</v>
      </c>
      <c r="Z108" s="58">
        <v>84</v>
      </c>
      <c r="AA108" s="57">
        <f>SUM(AA109:AA115)</f>
        <v>9</v>
      </c>
    </row>
    <row r="109" spans="2:27" ht="9.75" customHeight="1">
      <c r="B109" s="61"/>
      <c r="C109" s="62" t="s">
        <v>85</v>
      </c>
      <c r="D109" s="62"/>
      <c r="F109" s="44">
        <v>1</v>
      </c>
      <c r="G109" s="46"/>
      <c r="H109" s="46">
        <v>10000</v>
      </c>
      <c r="I109" s="46">
        <v>8589</v>
      </c>
      <c r="J109" s="46" t="s">
        <v>14</v>
      </c>
      <c r="K109" s="47"/>
      <c r="L109" s="46" t="s">
        <v>14</v>
      </c>
      <c r="M109" s="46" t="s">
        <v>14</v>
      </c>
      <c r="N109" s="46" t="s">
        <v>14</v>
      </c>
      <c r="O109" s="46"/>
      <c r="P109" s="46" t="s">
        <v>14</v>
      </c>
      <c r="Q109" s="46" t="s">
        <v>14</v>
      </c>
      <c r="R109" s="46">
        <v>1</v>
      </c>
      <c r="S109" s="47"/>
      <c r="T109" s="46" t="s">
        <v>144</v>
      </c>
      <c r="U109" s="46" t="s">
        <v>135</v>
      </c>
      <c r="V109" s="46">
        <v>2</v>
      </c>
      <c r="W109" s="47"/>
      <c r="X109" s="46">
        <v>10000</v>
      </c>
      <c r="Y109" s="46">
        <v>8589</v>
      </c>
      <c r="Z109" s="48">
        <v>94.9</v>
      </c>
      <c r="AA109" s="46" t="s">
        <v>14</v>
      </c>
    </row>
    <row r="110" spans="2:27" ht="9.75" customHeight="1">
      <c r="B110" s="61"/>
      <c r="C110" s="62" t="s">
        <v>86</v>
      </c>
      <c r="D110" s="62"/>
      <c r="F110" s="44">
        <v>1</v>
      </c>
      <c r="G110" s="46"/>
      <c r="H110" s="46">
        <v>8800</v>
      </c>
      <c r="I110" s="46">
        <v>5855</v>
      </c>
      <c r="J110" s="46" t="s">
        <v>14</v>
      </c>
      <c r="K110" s="47"/>
      <c r="L110" s="46" t="s">
        <v>14</v>
      </c>
      <c r="M110" s="46" t="s">
        <v>14</v>
      </c>
      <c r="N110" s="46" t="s">
        <v>14</v>
      </c>
      <c r="O110" s="46"/>
      <c r="P110" s="46" t="s">
        <v>14</v>
      </c>
      <c r="Q110" s="46" t="s">
        <v>14</v>
      </c>
      <c r="R110" s="57" t="s">
        <v>14</v>
      </c>
      <c r="S110" s="47"/>
      <c r="T110" s="57" t="s">
        <v>14</v>
      </c>
      <c r="U110" s="57" t="s">
        <v>14</v>
      </c>
      <c r="V110" s="46">
        <v>1</v>
      </c>
      <c r="W110" s="47"/>
      <c r="X110" s="46">
        <v>8800</v>
      </c>
      <c r="Y110" s="46">
        <v>5855</v>
      </c>
      <c r="Z110" s="48">
        <v>99</v>
      </c>
      <c r="AA110" s="46" t="s">
        <v>14</v>
      </c>
    </row>
    <row r="111" spans="2:27" ht="9.75" customHeight="1">
      <c r="B111" s="61"/>
      <c r="C111" s="62" t="s">
        <v>87</v>
      </c>
      <c r="D111" s="62"/>
      <c r="F111" s="44">
        <v>1</v>
      </c>
      <c r="G111" s="46"/>
      <c r="H111" s="46">
        <v>13400</v>
      </c>
      <c r="I111" s="46">
        <v>10553</v>
      </c>
      <c r="J111" s="46" t="s">
        <v>14</v>
      </c>
      <c r="K111" s="47"/>
      <c r="L111" s="46" t="s">
        <v>14</v>
      </c>
      <c r="M111" s="46" t="s">
        <v>14</v>
      </c>
      <c r="N111" s="46" t="s">
        <v>14</v>
      </c>
      <c r="O111" s="46"/>
      <c r="P111" s="46" t="s">
        <v>14</v>
      </c>
      <c r="Q111" s="46" t="s">
        <v>14</v>
      </c>
      <c r="R111" s="57" t="s">
        <v>14</v>
      </c>
      <c r="S111" s="47"/>
      <c r="T111" s="57" t="s">
        <v>14</v>
      </c>
      <c r="U111" s="57" t="s">
        <v>14</v>
      </c>
      <c r="V111" s="46">
        <v>1</v>
      </c>
      <c r="W111" s="47"/>
      <c r="X111" s="46">
        <v>13400</v>
      </c>
      <c r="Y111" s="46">
        <v>10553</v>
      </c>
      <c r="Z111" s="48">
        <v>97</v>
      </c>
      <c r="AA111" s="46" t="s">
        <v>14</v>
      </c>
    </row>
    <row r="112" spans="2:27" ht="9.75" customHeight="1">
      <c r="B112" s="61"/>
      <c r="C112" s="62" t="s">
        <v>88</v>
      </c>
      <c r="D112" s="62"/>
      <c r="F112" s="44" t="s">
        <v>14</v>
      </c>
      <c r="G112" s="46"/>
      <c r="H112" s="46" t="s">
        <v>14</v>
      </c>
      <c r="I112" s="46" t="s">
        <v>133</v>
      </c>
      <c r="J112" s="46">
        <v>7</v>
      </c>
      <c r="K112" s="47"/>
      <c r="L112" s="46">
        <v>8196</v>
      </c>
      <c r="M112" s="46">
        <v>5825</v>
      </c>
      <c r="N112" s="46" t="s">
        <v>14</v>
      </c>
      <c r="O112" s="46"/>
      <c r="P112" s="46" t="s">
        <v>14</v>
      </c>
      <c r="Q112" s="46" t="s">
        <v>14</v>
      </c>
      <c r="R112" s="57" t="s">
        <v>14</v>
      </c>
      <c r="S112" s="47"/>
      <c r="T112" s="57" t="s">
        <v>14</v>
      </c>
      <c r="U112" s="57" t="s">
        <v>14</v>
      </c>
      <c r="V112" s="46">
        <v>7</v>
      </c>
      <c r="W112" s="47"/>
      <c r="X112" s="46">
        <v>8196</v>
      </c>
      <c r="Y112" s="46">
        <v>5825</v>
      </c>
      <c r="Z112" s="48">
        <v>99.2</v>
      </c>
      <c r="AA112" s="46">
        <v>1</v>
      </c>
    </row>
    <row r="113" spans="2:27" ht="9.75" customHeight="1">
      <c r="B113" s="61"/>
      <c r="C113" s="62" t="s">
        <v>89</v>
      </c>
      <c r="D113" s="62"/>
      <c r="F113" s="44">
        <v>1</v>
      </c>
      <c r="G113" s="46"/>
      <c r="H113" s="46">
        <v>11951</v>
      </c>
      <c r="I113" s="46">
        <v>10539</v>
      </c>
      <c r="J113" s="46">
        <v>1</v>
      </c>
      <c r="K113" s="47"/>
      <c r="L113" s="46">
        <v>2770</v>
      </c>
      <c r="M113" s="46">
        <v>2618</v>
      </c>
      <c r="N113" s="46" t="s">
        <v>14</v>
      </c>
      <c r="O113" s="46"/>
      <c r="P113" s="46" t="s">
        <v>14</v>
      </c>
      <c r="Q113" s="46" t="s">
        <v>14</v>
      </c>
      <c r="R113" s="57" t="s">
        <v>14</v>
      </c>
      <c r="S113" s="47"/>
      <c r="T113" s="57" t="s">
        <v>14</v>
      </c>
      <c r="U113" s="57" t="s">
        <v>14</v>
      </c>
      <c r="V113" s="46">
        <v>2</v>
      </c>
      <c r="W113" s="47"/>
      <c r="X113" s="46">
        <v>14721</v>
      </c>
      <c r="Y113" s="46">
        <v>13157</v>
      </c>
      <c r="Z113" s="48">
        <v>90</v>
      </c>
      <c r="AA113" s="46" t="s">
        <v>14</v>
      </c>
    </row>
    <row r="114" spans="2:27" ht="9.75" customHeight="1">
      <c r="B114" s="61"/>
      <c r="C114" s="62" t="s">
        <v>90</v>
      </c>
      <c r="D114" s="62"/>
      <c r="F114" s="44" t="s">
        <v>14</v>
      </c>
      <c r="G114" s="46"/>
      <c r="H114" s="46" t="s">
        <v>14</v>
      </c>
      <c r="I114" s="46" t="s">
        <v>14</v>
      </c>
      <c r="J114" s="46">
        <v>7</v>
      </c>
      <c r="K114" s="47"/>
      <c r="L114" s="46">
        <v>9655</v>
      </c>
      <c r="M114" s="46">
        <v>7647</v>
      </c>
      <c r="N114" s="46" t="s">
        <v>14</v>
      </c>
      <c r="O114" s="46"/>
      <c r="P114" s="46" t="s">
        <v>14</v>
      </c>
      <c r="Q114" s="46" t="s">
        <v>14</v>
      </c>
      <c r="R114" s="57" t="s">
        <v>14</v>
      </c>
      <c r="S114" s="47"/>
      <c r="T114" s="57" t="s">
        <v>14</v>
      </c>
      <c r="U114" s="57" t="s">
        <v>14</v>
      </c>
      <c r="V114" s="46">
        <v>7</v>
      </c>
      <c r="W114" s="47"/>
      <c r="X114" s="46">
        <v>9655</v>
      </c>
      <c r="Y114" s="46">
        <v>7647</v>
      </c>
      <c r="Z114" s="48">
        <v>64.3</v>
      </c>
      <c r="AA114" s="46" t="s">
        <v>14</v>
      </c>
    </row>
    <row r="115" spans="2:27" ht="9.75" customHeight="1">
      <c r="B115" s="61"/>
      <c r="C115" s="62" t="s">
        <v>91</v>
      </c>
      <c r="D115" s="62"/>
      <c r="F115" s="44" t="s">
        <v>14</v>
      </c>
      <c r="G115" s="46"/>
      <c r="H115" s="46" t="s">
        <v>14</v>
      </c>
      <c r="I115" s="46" t="s">
        <v>14</v>
      </c>
      <c r="J115" s="46">
        <v>1</v>
      </c>
      <c r="K115" s="47"/>
      <c r="L115" s="46">
        <v>1950</v>
      </c>
      <c r="M115" s="46" t="s">
        <v>133</v>
      </c>
      <c r="N115" s="46" t="s">
        <v>14</v>
      </c>
      <c r="O115" s="46"/>
      <c r="P115" s="46" t="s">
        <v>14</v>
      </c>
      <c r="Q115" s="46" t="s">
        <v>14</v>
      </c>
      <c r="R115" s="57" t="s">
        <v>14</v>
      </c>
      <c r="S115" s="47"/>
      <c r="T115" s="57" t="s">
        <v>14</v>
      </c>
      <c r="U115" s="57" t="s">
        <v>14</v>
      </c>
      <c r="V115" s="46">
        <v>1</v>
      </c>
      <c r="W115" s="47"/>
      <c r="X115" s="46">
        <v>1950</v>
      </c>
      <c r="Y115" s="46" t="s">
        <v>133</v>
      </c>
      <c r="Z115" s="48" t="s">
        <v>133</v>
      </c>
      <c r="AA115" s="46">
        <v>8</v>
      </c>
    </row>
    <row r="116" spans="2:27" ht="9.75" customHeight="1">
      <c r="B116" s="61"/>
      <c r="C116" s="61"/>
      <c r="D116" s="61"/>
      <c r="F116" s="44"/>
      <c r="G116" s="46"/>
      <c r="H116" s="46"/>
      <c r="I116" s="46"/>
      <c r="J116" s="46"/>
      <c r="K116" s="47"/>
      <c r="L116" s="46"/>
      <c r="M116" s="46"/>
      <c r="N116" s="46"/>
      <c r="O116" s="46"/>
      <c r="P116" s="46"/>
      <c r="Q116" s="46"/>
      <c r="R116" s="46"/>
      <c r="S116" s="47"/>
      <c r="T116" s="46"/>
      <c r="U116" s="46"/>
      <c r="V116" s="46"/>
      <c r="W116" s="47"/>
      <c r="X116" s="46"/>
      <c r="Y116" s="46"/>
      <c r="Z116" s="48"/>
      <c r="AA116" s="46"/>
    </row>
    <row r="117" spans="2:27" s="52" customFormat="1" ht="9.75" customHeight="1">
      <c r="B117" s="54" t="s">
        <v>92</v>
      </c>
      <c r="C117" s="54"/>
      <c r="D117" s="54"/>
      <c r="F117" s="55">
        <f>SUM(F118:F119)</f>
        <v>1</v>
      </c>
      <c r="G117" s="64"/>
      <c r="H117" s="57">
        <f>SUM(H118:H119)</f>
        <v>20600</v>
      </c>
      <c r="I117" s="57">
        <f>SUM(I118:I119)</f>
        <v>19447</v>
      </c>
      <c r="J117" s="57">
        <f>SUM(J118:J119)</f>
        <v>2</v>
      </c>
      <c r="K117" s="56"/>
      <c r="L117" s="57">
        <f>SUM(L118:L119)</f>
        <v>2525</v>
      </c>
      <c r="M117" s="57">
        <f>SUM(M118:M119)</f>
        <v>2076</v>
      </c>
      <c r="N117" s="64" t="s">
        <v>14</v>
      </c>
      <c r="O117" s="64"/>
      <c r="P117" s="64" t="s">
        <v>14</v>
      </c>
      <c r="Q117" s="46" t="s">
        <v>14</v>
      </c>
      <c r="R117" s="57" t="s">
        <v>14</v>
      </c>
      <c r="S117" s="56"/>
      <c r="T117" s="57" t="s">
        <v>14</v>
      </c>
      <c r="U117" s="57" t="s">
        <v>14</v>
      </c>
      <c r="V117" s="57">
        <f>SUM(V118:V119)</f>
        <v>3</v>
      </c>
      <c r="W117" s="51" t="s">
        <v>153</v>
      </c>
      <c r="X117" s="57">
        <f>SUM(X118:X119)</f>
        <v>23125</v>
      </c>
      <c r="Y117" s="57">
        <f>SUM(Y118:Y119)</f>
        <v>21523</v>
      </c>
      <c r="Z117" s="71">
        <v>99</v>
      </c>
      <c r="AA117" s="57">
        <f>SUM(AA118:AA119)</f>
        <v>1</v>
      </c>
    </row>
    <row r="118" spans="2:27" ht="9.75" customHeight="1">
      <c r="B118" s="61"/>
      <c r="C118" s="62" t="s">
        <v>93</v>
      </c>
      <c r="D118" s="62"/>
      <c r="F118" s="44">
        <v>1</v>
      </c>
      <c r="G118" s="46"/>
      <c r="H118" s="46">
        <v>20600</v>
      </c>
      <c r="I118" s="46">
        <v>19447</v>
      </c>
      <c r="J118" s="46">
        <v>1</v>
      </c>
      <c r="K118" s="47"/>
      <c r="L118" s="46">
        <v>290</v>
      </c>
      <c r="M118" s="46">
        <v>75</v>
      </c>
      <c r="N118" s="46" t="s">
        <v>14</v>
      </c>
      <c r="O118" s="46"/>
      <c r="P118" s="46" t="s">
        <v>14</v>
      </c>
      <c r="Q118" s="46" t="s">
        <v>14</v>
      </c>
      <c r="R118" s="57" t="s">
        <v>14</v>
      </c>
      <c r="S118" s="47"/>
      <c r="T118" s="57" t="s">
        <v>14</v>
      </c>
      <c r="U118" s="57" t="s">
        <v>14</v>
      </c>
      <c r="V118" s="46">
        <v>2</v>
      </c>
      <c r="W118" s="47"/>
      <c r="X118" s="46">
        <v>20890</v>
      </c>
      <c r="Y118" s="46">
        <v>19522</v>
      </c>
      <c r="Z118" s="48">
        <v>98.9</v>
      </c>
      <c r="AA118" s="46">
        <v>1</v>
      </c>
    </row>
    <row r="119" spans="2:27" ht="9.75" customHeight="1">
      <c r="B119" s="61"/>
      <c r="C119" s="62" t="s">
        <v>94</v>
      </c>
      <c r="D119" s="62"/>
      <c r="F119" s="44" t="s">
        <v>133</v>
      </c>
      <c r="G119" s="46"/>
      <c r="H119" s="46" t="s">
        <v>133</v>
      </c>
      <c r="I119" s="46" t="s">
        <v>133</v>
      </c>
      <c r="J119" s="46">
        <v>1</v>
      </c>
      <c r="K119" s="47"/>
      <c r="L119" s="46">
        <v>2235</v>
      </c>
      <c r="M119" s="46">
        <v>2001</v>
      </c>
      <c r="N119" s="46" t="s">
        <v>14</v>
      </c>
      <c r="O119" s="46"/>
      <c r="P119" s="46" t="s">
        <v>14</v>
      </c>
      <c r="Q119" s="46" t="s">
        <v>14</v>
      </c>
      <c r="R119" s="57" t="s">
        <v>14</v>
      </c>
      <c r="S119" s="47"/>
      <c r="T119" s="57" t="s">
        <v>14</v>
      </c>
      <c r="U119" s="57" t="s">
        <v>14</v>
      </c>
      <c r="V119" s="46">
        <v>1</v>
      </c>
      <c r="W119" s="47"/>
      <c r="X119" s="46">
        <v>2235</v>
      </c>
      <c r="Y119" s="46">
        <v>2001</v>
      </c>
      <c r="Z119" s="48">
        <v>100</v>
      </c>
      <c r="AA119" s="46" t="s">
        <v>14</v>
      </c>
    </row>
    <row r="120" spans="2:27" ht="9.75" customHeight="1">
      <c r="B120" s="61"/>
      <c r="C120" s="61"/>
      <c r="D120" s="61"/>
      <c r="F120" s="44"/>
      <c r="G120" s="46"/>
      <c r="H120" s="46"/>
      <c r="I120" s="46"/>
      <c r="J120" s="46"/>
      <c r="K120" s="47"/>
      <c r="L120" s="46"/>
      <c r="M120" s="46"/>
      <c r="N120" s="46"/>
      <c r="O120" s="46"/>
      <c r="P120" s="46"/>
      <c r="Q120" s="46"/>
      <c r="R120" s="46"/>
      <c r="S120" s="47"/>
      <c r="T120" s="46"/>
      <c r="U120" s="46"/>
      <c r="V120" s="46"/>
      <c r="W120" s="47"/>
      <c r="X120" s="46"/>
      <c r="Y120" s="46"/>
      <c r="Z120" s="48"/>
      <c r="AA120" s="46"/>
    </row>
    <row r="121" spans="2:27" s="52" customFormat="1" ht="9.75" customHeight="1">
      <c r="B121" s="54" t="s">
        <v>95</v>
      </c>
      <c r="C121" s="54"/>
      <c r="D121" s="54"/>
      <c r="F121" s="55">
        <f>SUM(F122:F122)</f>
        <v>1</v>
      </c>
      <c r="G121" s="57"/>
      <c r="H121" s="57">
        <f>SUM(H122:H122)</f>
        <v>15700</v>
      </c>
      <c r="I121" s="57">
        <f>SUM(I122:I122)</f>
        <v>11858</v>
      </c>
      <c r="J121" s="57" t="s">
        <v>14</v>
      </c>
      <c r="K121" s="51"/>
      <c r="L121" s="57" t="s">
        <v>14</v>
      </c>
      <c r="M121" s="57" t="s">
        <v>14</v>
      </c>
      <c r="N121" s="57" t="s">
        <v>14</v>
      </c>
      <c r="O121" s="57"/>
      <c r="P121" s="57" t="s">
        <v>14</v>
      </c>
      <c r="Q121" s="57" t="s">
        <v>14</v>
      </c>
      <c r="R121" s="57" t="s">
        <v>14</v>
      </c>
      <c r="S121" s="51"/>
      <c r="T121" s="57" t="s">
        <v>14</v>
      </c>
      <c r="U121" s="57" t="s">
        <v>14</v>
      </c>
      <c r="V121" s="57">
        <f>SUM(V122:V122)</f>
        <v>1</v>
      </c>
      <c r="W121" s="51" t="s">
        <v>153</v>
      </c>
      <c r="X121" s="57">
        <f>SUM(X122:X122)</f>
        <v>15700</v>
      </c>
      <c r="Y121" s="57">
        <f>SUM(Y122:Y122)</f>
        <v>11858</v>
      </c>
      <c r="Z121" s="58">
        <v>99.9</v>
      </c>
      <c r="AA121" s="57" t="s">
        <v>14</v>
      </c>
    </row>
    <row r="122" spans="2:27" ht="9.75" customHeight="1">
      <c r="B122" s="61"/>
      <c r="C122" s="62" t="s">
        <v>96</v>
      </c>
      <c r="D122" s="62"/>
      <c r="F122" s="44">
        <v>1</v>
      </c>
      <c r="G122" s="46"/>
      <c r="H122" s="46">
        <v>15700</v>
      </c>
      <c r="I122" s="46">
        <v>11858</v>
      </c>
      <c r="J122" s="46" t="s">
        <v>14</v>
      </c>
      <c r="K122" s="47"/>
      <c r="L122" s="46" t="s">
        <v>14</v>
      </c>
      <c r="M122" s="46" t="s">
        <v>14</v>
      </c>
      <c r="N122" s="57" t="s">
        <v>14</v>
      </c>
      <c r="O122" s="57"/>
      <c r="P122" s="46" t="s">
        <v>14</v>
      </c>
      <c r="Q122" s="46" t="s">
        <v>14</v>
      </c>
      <c r="R122" s="57" t="s">
        <v>14</v>
      </c>
      <c r="S122" s="47"/>
      <c r="T122" s="57" t="s">
        <v>14</v>
      </c>
      <c r="U122" s="57" t="s">
        <v>14</v>
      </c>
      <c r="V122" s="46">
        <v>1</v>
      </c>
      <c r="W122" s="47"/>
      <c r="X122" s="46">
        <v>15700</v>
      </c>
      <c r="Y122" s="46">
        <v>11858</v>
      </c>
      <c r="Z122" s="48">
        <v>99.9</v>
      </c>
      <c r="AA122" s="46" t="s">
        <v>14</v>
      </c>
    </row>
    <row r="123" spans="2:27" ht="9.75" customHeight="1">
      <c r="B123" s="61"/>
      <c r="C123" s="61"/>
      <c r="D123" s="61"/>
      <c r="F123" s="44"/>
      <c r="G123" s="46"/>
      <c r="H123" s="46"/>
      <c r="I123" s="46"/>
      <c r="J123" s="46"/>
      <c r="K123" s="47"/>
      <c r="L123" s="46"/>
      <c r="M123" s="46"/>
      <c r="N123" s="46"/>
      <c r="O123" s="46"/>
      <c r="P123" s="46"/>
      <c r="Q123" s="46"/>
      <c r="R123" s="46"/>
      <c r="S123" s="47"/>
      <c r="T123" s="46"/>
      <c r="U123" s="46"/>
      <c r="V123" s="46"/>
      <c r="W123" s="47"/>
      <c r="X123" s="46"/>
      <c r="Y123" s="46"/>
      <c r="Z123" s="48"/>
      <c r="AA123" s="46"/>
    </row>
    <row r="124" spans="2:27" s="52" customFormat="1" ht="9.75" customHeight="1">
      <c r="B124" s="54" t="s">
        <v>97</v>
      </c>
      <c r="C124" s="54"/>
      <c r="D124" s="54"/>
      <c r="F124" s="55">
        <f>SUM(F125:F135)</f>
        <v>1</v>
      </c>
      <c r="G124" s="57"/>
      <c r="H124" s="57">
        <f aca="true" t="shared" si="11" ref="H124:Q124">SUM(H125:H135)</f>
        <v>5920</v>
      </c>
      <c r="I124" s="57">
        <f t="shared" si="11"/>
        <v>5796</v>
      </c>
      <c r="J124" s="57">
        <f t="shared" si="11"/>
        <v>27</v>
      </c>
      <c r="K124" s="56">
        <f t="shared" si="11"/>
        <v>-1</v>
      </c>
      <c r="L124" s="57">
        <f t="shared" si="11"/>
        <v>45560</v>
      </c>
      <c r="M124" s="57">
        <f t="shared" si="11"/>
        <v>39735</v>
      </c>
      <c r="N124" s="57">
        <f t="shared" si="11"/>
        <v>1</v>
      </c>
      <c r="O124" s="57">
        <f t="shared" si="11"/>
        <v>0</v>
      </c>
      <c r="P124" s="57">
        <f t="shared" si="11"/>
        <v>660</v>
      </c>
      <c r="Q124" s="57">
        <f t="shared" si="11"/>
        <v>616</v>
      </c>
      <c r="R124" s="57" t="s">
        <v>14</v>
      </c>
      <c r="S124" s="51"/>
      <c r="T124" s="57" t="s">
        <v>14</v>
      </c>
      <c r="U124" s="57" t="s">
        <v>14</v>
      </c>
      <c r="V124" s="57">
        <f>SUM(V125:V135)</f>
        <v>29</v>
      </c>
      <c r="W124" s="47">
        <v>-1</v>
      </c>
      <c r="X124" s="57">
        <f>SUM(X125:X135)</f>
        <v>52140</v>
      </c>
      <c r="Y124" s="57">
        <f>SUM(Y125:Y135)</f>
        <v>46147</v>
      </c>
      <c r="Z124" s="58">
        <v>90</v>
      </c>
      <c r="AA124" s="57">
        <f>SUM(AA125:AA135)</f>
        <v>7</v>
      </c>
    </row>
    <row r="125" spans="2:27" ht="9.75" customHeight="1">
      <c r="B125" s="61"/>
      <c r="C125" s="62" t="s">
        <v>98</v>
      </c>
      <c r="D125" s="62"/>
      <c r="F125" s="44" t="s">
        <v>14</v>
      </c>
      <c r="G125" s="46"/>
      <c r="H125" s="46" t="s">
        <v>14</v>
      </c>
      <c r="I125" s="46" t="s">
        <v>14</v>
      </c>
      <c r="J125" s="46">
        <v>3</v>
      </c>
      <c r="K125" s="47"/>
      <c r="L125" s="46">
        <v>6295</v>
      </c>
      <c r="M125" s="46">
        <v>4726</v>
      </c>
      <c r="N125" s="57" t="s">
        <v>14</v>
      </c>
      <c r="O125" s="57"/>
      <c r="P125" s="46" t="s">
        <v>14</v>
      </c>
      <c r="Q125" s="46" t="s">
        <v>14</v>
      </c>
      <c r="R125" s="57" t="s">
        <v>14</v>
      </c>
      <c r="S125" s="47"/>
      <c r="T125" s="57" t="s">
        <v>14</v>
      </c>
      <c r="U125" s="57" t="s">
        <v>14</v>
      </c>
      <c r="V125" s="46">
        <v>3</v>
      </c>
      <c r="W125" s="47"/>
      <c r="X125" s="46">
        <v>6295</v>
      </c>
      <c r="Y125" s="46">
        <v>4726</v>
      </c>
      <c r="Z125" s="48">
        <v>79.1</v>
      </c>
      <c r="AA125" s="46" t="s">
        <v>14</v>
      </c>
    </row>
    <row r="126" spans="2:27" ht="9.75" customHeight="1">
      <c r="B126" s="61"/>
      <c r="C126" s="62" t="s">
        <v>99</v>
      </c>
      <c r="D126" s="62"/>
      <c r="F126" s="44" t="s">
        <v>14</v>
      </c>
      <c r="G126" s="46"/>
      <c r="H126" s="46" t="s">
        <v>14</v>
      </c>
      <c r="I126" s="46" t="s">
        <v>14</v>
      </c>
      <c r="J126" s="46">
        <v>1</v>
      </c>
      <c r="K126" s="47"/>
      <c r="L126" s="46">
        <v>995</v>
      </c>
      <c r="M126" s="46">
        <v>997</v>
      </c>
      <c r="N126" s="57" t="s">
        <v>14</v>
      </c>
      <c r="O126" s="57"/>
      <c r="P126" s="46" t="s">
        <v>14</v>
      </c>
      <c r="Q126" s="46" t="s">
        <v>14</v>
      </c>
      <c r="R126" s="57" t="s">
        <v>14</v>
      </c>
      <c r="S126" s="47"/>
      <c r="T126" s="57" t="s">
        <v>14</v>
      </c>
      <c r="U126" s="57" t="s">
        <v>14</v>
      </c>
      <c r="V126" s="46">
        <v>1</v>
      </c>
      <c r="W126" s="47"/>
      <c r="X126" s="46">
        <v>995</v>
      </c>
      <c r="Y126" s="46">
        <v>997</v>
      </c>
      <c r="Z126" s="48">
        <v>100</v>
      </c>
      <c r="AA126" s="46" t="s">
        <v>14</v>
      </c>
    </row>
    <row r="127" spans="2:27" ht="9.75" customHeight="1">
      <c r="B127" s="61"/>
      <c r="C127" s="62" t="s">
        <v>100</v>
      </c>
      <c r="D127" s="62"/>
      <c r="F127" s="44" t="s">
        <v>14</v>
      </c>
      <c r="G127" s="46"/>
      <c r="H127" s="46" t="s">
        <v>14</v>
      </c>
      <c r="I127" s="46" t="s">
        <v>14</v>
      </c>
      <c r="J127" s="46">
        <v>1</v>
      </c>
      <c r="K127" s="47"/>
      <c r="L127" s="46">
        <v>3610</v>
      </c>
      <c r="M127" s="46">
        <v>3453</v>
      </c>
      <c r="N127" s="57" t="s">
        <v>14</v>
      </c>
      <c r="O127" s="57"/>
      <c r="P127" s="46" t="s">
        <v>14</v>
      </c>
      <c r="Q127" s="46" t="s">
        <v>14</v>
      </c>
      <c r="R127" s="57" t="s">
        <v>14</v>
      </c>
      <c r="S127" s="47"/>
      <c r="T127" s="57" t="s">
        <v>14</v>
      </c>
      <c r="U127" s="57" t="s">
        <v>14</v>
      </c>
      <c r="V127" s="46">
        <v>1</v>
      </c>
      <c r="W127" s="47"/>
      <c r="X127" s="46">
        <v>3610</v>
      </c>
      <c r="Y127" s="46">
        <v>3453</v>
      </c>
      <c r="Z127" s="48">
        <v>99.3</v>
      </c>
      <c r="AA127" s="46" t="s">
        <v>14</v>
      </c>
    </row>
    <row r="128" spans="2:27" ht="9.75" customHeight="1">
      <c r="B128" s="61"/>
      <c r="C128" s="62" t="s">
        <v>101</v>
      </c>
      <c r="D128" s="62"/>
      <c r="F128" s="44" t="s">
        <v>14</v>
      </c>
      <c r="G128" s="46"/>
      <c r="H128" s="46" t="s">
        <v>14</v>
      </c>
      <c r="I128" s="46" t="s">
        <v>14</v>
      </c>
      <c r="J128" s="46">
        <v>3</v>
      </c>
      <c r="K128" s="47">
        <v>-1</v>
      </c>
      <c r="L128" s="46">
        <v>5910</v>
      </c>
      <c r="M128" s="46">
        <v>5929</v>
      </c>
      <c r="N128" s="57">
        <v>1</v>
      </c>
      <c r="O128" s="57"/>
      <c r="P128" s="46">
        <v>660</v>
      </c>
      <c r="Q128" s="46">
        <v>616</v>
      </c>
      <c r="R128" s="57" t="s">
        <v>14</v>
      </c>
      <c r="S128" s="47"/>
      <c r="T128" s="57" t="s">
        <v>14</v>
      </c>
      <c r="U128" s="57" t="s">
        <v>14</v>
      </c>
      <c r="V128" s="46">
        <v>4</v>
      </c>
      <c r="W128" s="47">
        <v>-1</v>
      </c>
      <c r="X128" s="46">
        <v>6570</v>
      </c>
      <c r="Y128" s="46">
        <v>6545</v>
      </c>
      <c r="Z128" s="48">
        <v>93.8</v>
      </c>
      <c r="AA128" s="46">
        <v>1</v>
      </c>
    </row>
    <row r="129" spans="2:27" ht="9.75" customHeight="1">
      <c r="B129" s="61"/>
      <c r="C129" s="62" t="s">
        <v>102</v>
      </c>
      <c r="D129" s="62"/>
      <c r="F129" s="44">
        <v>1</v>
      </c>
      <c r="G129" s="46"/>
      <c r="H129" s="46">
        <v>5920</v>
      </c>
      <c r="I129" s="46">
        <v>5796</v>
      </c>
      <c r="J129" s="46">
        <v>1</v>
      </c>
      <c r="K129" s="47"/>
      <c r="L129" s="46">
        <v>1330</v>
      </c>
      <c r="M129" s="46">
        <v>1205</v>
      </c>
      <c r="N129" s="57" t="s">
        <v>14</v>
      </c>
      <c r="O129" s="57"/>
      <c r="P129" s="46" t="s">
        <v>14</v>
      </c>
      <c r="Q129" s="46" t="s">
        <v>14</v>
      </c>
      <c r="R129" s="57" t="s">
        <v>14</v>
      </c>
      <c r="S129" s="47"/>
      <c r="T129" s="57" t="s">
        <v>14</v>
      </c>
      <c r="U129" s="57" t="s">
        <v>14</v>
      </c>
      <c r="V129" s="46">
        <v>2</v>
      </c>
      <c r="W129" s="47"/>
      <c r="X129" s="46">
        <v>7250</v>
      </c>
      <c r="Y129" s="46">
        <v>7001</v>
      </c>
      <c r="Z129" s="48">
        <v>97.2</v>
      </c>
      <c r="AA129" s="46" t="s">
        <v>14</v>
      </c>
    </row>
    <row r="130" spans="2:27" ht="9.75" customHeight="1">
      <c r="B130" s="61"/>
      <c r="C130" s="62" t="s">
        <v>103</v>
      </c>
      <c r="D130" s="62"/>
      <c r="F130" s="44" t="s">
        <v>14</v>
      </c>
      <c r="G130" s="46"/>
      <c r="H130" s="46" t="s">
        <v>14</v>
      </c>
      <c r="I130" s="46" t="s">
        <v>14</v>
      </c>
      <c r="J130" s="46">
        <v>1</v>
      </c>
      <c r="K130" s="47"/>
      <c r="L130" s="46">
        <v>4100</v>
      </c>
      <c r="M130" s="46">
        <v>3652</v>
      </c>
      <c r="N130" s="57" t="s">
        <v>14</v>
      </c>
      <c r="O130" s="57"/>
      <c r="P130" s="46" t="s">
        <v>14</v>
      </c>
      <c r="Q130" s="46" t="s">
        <v>14</v>
      </c>
      <c r="R130" s="57" t="s">
        <v>14</v>
      </c>
      <c r="S130" s="47"/>
      <c r="T130" s="57" t="s">
        <v>14</v>
      </c>
      <c r="U130" s="57" t="s">
        <v>14</v>
      </c>
      <c r="V130" s="46">
        <v>1</v>
      </c>
      <c r="W130" s="47"/>
      <c r="X130" s="46">
        <v>4100</v>
      </c>
      <c r="Y130" s="46">
        <v>3652</v>
      </c>
      <c r="Z130" s="48">
        <v>93</v>
      </c>
      <c r="AA130" s="46" t="s">
        <v>14</v>
      </c>
    </row>
    <row r="131" spans="2:27" ht="9.75" customHeight="1">
      <c r="B131" s="61"/>
      <c r="C131" s="62" t="s">
        <v>104</v>
      </c>
      <c r="D131" s="62"/>
      <c r="F131" s="44" t="s">
        <v>14</v>
      </c>
      <c r="G131" s="46"/>
      <c r="H131" s="46" t="s">
        <v>14</v>
      </c>
      <c r="I131" s="46" t="s">
        <v>14</v>
      </c>
      <c r="J131" s="46">
        <v>2</v>
      </c>
      <c r="K131" s="47"/>
      <c r="L131" s="46">
        <v>6000</v>
      </c>
      <c r="M131" s="46">
        <v>5348</v>
      </c>
      <c r="N131" s="57" t="s">
        <v>14</v>
      </c>
      <c r="O131" s="57"/>
      <c r="P131" s="46" t="s">
        <v>14</v>
      </c>
      <c r="Q131" s="46" t="s">
        <v>14</v>
      </c>
      <c r="R131" s="57" t="s">
        <v>14</v>
      </c>
      <c r="S131" s="47"/>
      <c r="T131" s="57" t="s">
        <v>14</v>
      </c>
      <c r="U131" s="57" t="s">
        <v>14</v>
      </c>
      <c r="V131" s="46">
        <v>2</v>
      </c>
      <c r="W131" s="47"/>
      <c r="X131" s="46">
        <v>6000</v>
      </c>
      <c r="Y131" s="46">
        <v>5348</v>
      </c>
      <c r="Z131" s="48">
        <v>97.6</v>
      </c>
      <c r="AA131" s="46" t="s">
        <v>14</v>
      </c>
    </row>
    <row r="132" spans="2:27" ht="9.75" customHeight="1">
      <c r="B132" s="61"/>
      <c r="C132" s="62" t="s">
        <v>105</v>
      </c>
      <c r="D132" s="62"/>
      <c r="F132" s="44" t="s">
        <v>14</v>
      </c>
      <c r="G132" s="46"/>
      <c r="H132" s="46" t="s">
        <v>14</v>
      </c>
      <c r="I132" s="46" t="s">
        <v>14</v>
      </c>
      <c r="J132" s="46">
        <v>4</v>
      </c>
      <c r="K132" s="47"/>
      <c r="L132" s="46">
        <v>6390</v>
      </c>
      <c r="M132" s="46">
        <v>5388</v>
      </c>
      <c r="N132" s="57" t="s">
        <v>14</v>
      </c>
      <c r="O132" s="57"/>
      <c r="P132" s="46" t="s">
        <v>14</v>
      </c>
      <c r="Q132" s="46" t="s">
        <v>14</v>
      </c>
      <c r="R132" s="57" t="s">
        <v>14</v>
      </c>
      <c r="S132" s="47"/>
      <c r="T132" s="57" t="s">
        <v>14</v>
      </c>
      <c r="U132" s="57" t="s">
        <v>14</v>
      </c>
      <c r="V132" s="46">
        <v>4</v>
      </c>
      <c r="W132" s="47"/>
      <c r="X132" s="46">
        <v>6390</v>
      </c>
      <c r="Y132" s="46">
        <v>5388</v>
      </c>
      <c r="Z132" s="48">
        <v>94.3</v>
      </c>
      <c r="AA132" s="46" t="s">
        <v>14</v>
      </c>
    </row>
    <row r="133" spans="2:27" ht="9.75" customHeight="1">
      <c r="B133" s="61"/>
      <c r="C133" s="62" t="s">
        <v>106</v>
      </c>
      <c r="D133" s="62"/>
      <c r="F133" s="44" t="s">
        <v>135</v>
      </c>
      <c r="G133" s="46"/>
      <c r="H133" s="46" t="s">
        <v>135</v>
      </c>
      <c r="I133" s="46" t="s">
        <v>135</v>
      </c>
      <c r="J133" s="46">
        <v>3</v>
      </c>
      <c r="K133" s="47"/>
      <c r="L133" s="46">
        <v>7040</v>
      </c>
      <c r="M133" s="46">
        <v>5764</v>
      </c>
      <c r="N133" s="57" t="s">
        <v>14</v>
      </c>
      <c r="O133" s="57"/>
      <c r="P133" s="46" t="s">
        <v>14</v>
      </c>
      <c r="Q133" s="46" t="s">
        <v>14</v>
      </c>
      <c r="R133" s="57" t="s">
        <v>14</v>
      </c>
      <c r="S133" s="47"/>
      <c r="T133" s="57" t="s">
        <v>14</v>
      </c>
      <c r="U133" s="57" t="s">
        <v>14</v>
      </c>
      <c r="V133" s="46">
        <v>3</v>
      </c>
      <c r="W133" s="47"/>
      <c r="X133" s="46">
        <v>7040</v>
      </c>
      <c r="Y133" s="46">
        <v>5764</v>
      </c>
      <c r="Z133" s="48">
        <v>77.3</v>
      </c>
      <c r="AA133" s="46">
        <v>1</v>
      </c>
    </row>
    <row r="134" spans="2:27" ht="9.75" customHeight="1">
      <c r="B134" s="61"/>
      <c r="C134" s="62" t="s">
        <v>107</v>
      </c>
      <c r="D134" s="62"/>
      <c r="F134" s="44" t="s">
        <v>14</v>
      </c>
      <c r="G134" s="46"/>
      <c r="H134" s="46" t="s">
        <v>14</v>
      </c>
      <c r="I134" s="46" t="s">
        <v>14</v>
      </c>
      <c r="J134" s="46">
        <v>2</v>
      </c>
      <c r="K134" s="47"/>
      <c r="L134" s="46">
        <v>830</v>
      </c>
      <c r="M134" s="46">
        <v>585</v>
      </c>
      <c r="N134" s="57" t="s">
        <v>14</v>
      </c>
      <c r="O134" s="57"/>
      <c r="P134" s="46" t="s">
        <v>14</v>
      </c>
      <c r="Q134" s="46" t="s">
        <v>14</v>
      </c>
      <c r="R134" s="57" t="s">
        <v>14</v>
      </c>
      <c r="S134" s="47"/>
      <c r="T134" s="57" t="s">
        <v>14</v>
      </c>
      <c r="U134" s="57" t="s">
        <v>14</v>
      </c>
      <c r="V134" s="46">
        <v>2</v>
      </c>
      <c r="W134" s="47"/>
      <c r="X134" s="46">
        <v>830</v>
      </c>
      <c r="Y134" s="46">
        <v>585</v>
      </c>
      <c r="Z134" s="48">
        <v>52.9</v>
      </c>
      <c r="AA134" s="46">
        <v>4</v>
      </c>
    </row>
    <row r="135" spans="2:27" ht="9.75" customHeight="1">
      <c r="B135" s="61"/>
      <c r="C135" s="62" t="s">
        <v>108</v>
      </c>
      <c r="D135" s="62"/>
      <c r="F135" s="44" t="s">
        <v>14</v>
      </c>
      <c r="G135" s="46"/>
      <c r="H135" s="46" t="s">
        <v>14</v>
      </c>
      <c r="I135" s="46" t="s">
        <v>14</v>
      </c>
      <c r="J135" s="46">
        <v>6</v>
      </c>
      <c r="K135" s="47"/>
      <c r="L135" s="46">
        <v>3060</v>
      </c>
      <c r="M135" s="46">
        <v>2688</v>
      </c>
      <c r="N135" s="57" t="s">
        <v>14</v>
      </c>
      <c r="O135" s="57"/>
      <c r="P135" s="46" t="s">
        <v>14</v>
      </c>
      <c r="Q135" s="46" t="s">
        <v>14</v>
      </c>
      <c r="R135" s="57" t="s">
        <v>14</v>
      </c>
      <c r="S135" s="47"/>
      <c r="T135" s="57" t="s">
        <v>14</v>
      </c>
      <c r="U135" s="57" t="s">
        <v>14</v>
      </c>
      <c r="V135" s="46">
        <v>6</v>
      </c>
      <c r="W135" s="47"/>
      <c r="X135" s="46">
        <v>3060</v>
      </c>
      <c r="Y135" s="46">
        <v>2688</v>
      </c>
      <c r="Z135" s="48">
        <v>89.5</v>
      </c>
      <c r="AA135" s="46">
        <v>1</v>
      </c>
    </row>
    <row r="136" spans="2:27" ht="9.75" customHeight="1">
      <c r="B136" s="61"/>
      <c r="C136" s="61"/>
      <c r="D136" s="61"/>
      <c r="F136" s="44"/>
      <c r="G136" s="46"/>
      <c r="H136" s="46"/>
      <c r="I136" s="46"/>
      <c r="J136" s="46"/>
      <c r="K136" s="47"/>
      <c r="L136" s="46"/>
      <c r="M136" s="46"/>
      <c r="N136" s="46"/>
      <c r="O136" s="46"/>
      <c r="P136" s="46"/>
      <c r="Q136" s="46"/>
      <c r="R136" s="46"/>
      <c r="S136" s="47"/>
      <c r="T136" s="46"/>
      <c r="U136" s="46"/>
      <c r="V136" s="46"/>
      <c r="W136" s="47"/>
      <c r="X136" s="46"/>
      <c r="Y136" s="46"/>
      <c r="Z136" s="48"/>
      <c r="AA136" s="46"/>
    </row>
    <row r="137" spans="2:27" s="52" customFormat="1" ht="9.75" customHeight="1">
      <c r="B137" s="54" t="s">
        <v>109</v>
      </c>
      <c r="C137" s="54"/>
      <c r="D137" s="54"/>
      <c r="F137" s="55">
        <f>SUM(F138:F142)</f>
        <v>1</v>
      </c>
      <c r="G137" s="57"/>
      <c r="H137" s="57">
        <f>SUM(H138:H142)</f>
        <v>10000</v>
      </c>
      <c r="I137" s="57">
        <f>SUM(I138:I142)</f>
        <v>7958</v>
      </c>
      <c r="J137" s="57">
        <f>SUM(J138:J142)</f>
        <v>16</v>
      </c>
      <c r="K137" s="51"/>
      <c r="L137" s="57">
        <f aca="true" t="shared" si="12" ref="L137:Q137">SUM(L138:L142)</f>
        <v>30660</v>
      </c>
      <c r="M137" s="57">
        <f t="shared" si="12"/>
        <v>23899</v>
      </c>
      <c r="N137" s="57">
        <f t="shared" si="12"/>
        <v>2</v>
      </c>
      <c r="O137" s="57">
        <f t="shared" si="12"/>
        <v>0</v>
      </c>
      <c r="P137" s="57">
        <f t="shared" si="12"/>
        <v>500</v>
      </c>
      <c r="Q137" s="57">
        <f t="shared" si="12"/>
        <v>386</v>
      </c>
      <c r="R137" s="57" t="s">
        <v>14</v>
      </c>
      <c r="S137" s="51"/>
      <c r="T137" s="57" t="s">
        <v>14</v>
      </c>
      <c r="U137" s="57" t="s">
        <v>14</v>
      </c>
      <c r="V137" s="57">
        <f>SUM(V138:V142)</f>
        <v>19</v>
      </c>
      <c r="W137" s="51" t="s">
        <v>153</v>
      </c>
      <c r="X137" s="57">
        <f>SUM(X138:X142)</f>
        <v>41160</v>
      </c>
      <c r="Y137" s="57">
        <f>SUM(Y138:Y142)</f>
        <v>32243</v>
      </c>
      <c r="Z137" s="58">
        <v>78.8</v>
      </c>
      <c r="AA137" s="57" t="s">
        <v>14</v>
      </c>
    </row>
    <row r="138" spans="2:27" ht="9.75" customHeight="1">
      <c r="B138" s="61"/>
      <c r="C138" s="62" t="s">
        <v>110</v>
      </c>
      <c r="D138" s="62"/>
      <c r="F138" s="44" t="s">
        <v>14</v>
      </c>
      <c r="G138" s="46"/>
      <c r="H138" s="46" t="s">
        <v>14</v>
      </c>
      <c r="I138" s="46" t="s">
        <v>14</v>
      </c>
      <c r="J138" s="46">
        <v>5</v>
      </c>
      <c r="K138" s="47"/>
      <c r="L138" s="46">
        <v>11050</v>
      </c>
      <c r="M138" s="46">
        <v>9168</v>
      </c>
      <c r="N138" s="57">
        <v>1</v>
      </c>
      <c r="O138" s="57"/>
      <c r="P138" s="46">
        <v>300</v>
      </c>
      <c r="Q138" s="46">
        <v>250</v>
      </c>
      <c r="R138" s="57" t="s">
        <v>14</v>
      </c>
      <c r="S138" s="47"/>
      <c r="T138" s="57" t="s">
        <v>14</v>
      </c>
      <c r="U138" s="57" t="s">
        <v>14</v>
      </c>
      <c r="V138" s="46">
        <v>6</v>
      </c>
      <c r="W138" s="47"/>
      <c r="X138" s="46">
        <v>11350</v>
      </c>
      <c r="Y138" s="46">
        <v>9418</v>
      </c>
      <c r="Z138" s="48">
        <v>81.6</v>
      </c>
      <c r="AA138" s="57" t="s">
        <v>14</v>
      </c>
    </row>
    <row r="139" spans="2:27" ht="9.75" customHeight="1">
      <c r="B139" s="61"/>
      <c r="C139" s="62" t="s">
        <v>111</v>
      </c>
      <c r="D139" s="62"/>
      <c r="F139" s="44" t="s">
        <v>14</v>
      </c>
      <c r="G139" s="46"/>
      <c r="H139" s="46" t="s">
        <v>14</v>
      </c>
      <c r="I139" s="46" t="s">
        <v>14</v>
      </c>
      <c r="J139" s="46">
        <v>2</v>
      </c>
      <c r="K139" s="47"/>
      <c r="L139" s="46">
        <v>4840</v>
      </c>
      <c r="M139" s="46">
        <v>4106</v>
      </c>
      <c r="N139" s="57" t="s">
        <v>14</v>
      </c>
      <c r="O139" s="57"/>
      <c r="P139" s="46" t="s">
        <v>14</v>
      </c>
      <c r="Q139" s="46" t="s">
        <v>14</v>
      </c>
      <c r="R139" s="57" t="s">
        <v>14</v>
      </c>
      <c r="S139" s="47"/>
      <c r="T139" s="57" t="s">
        <v>14</v>
      </c>
      <c r="U139" s="57" t="s">
        <v>14</v>
      </c>
      <c r="V139" s="46">
        <v>2</v>
      </c>
      <c r="W139" s="47"/>
      <c r="X139" s="46">
        <v>4840</v>
      </c>
      <c r="Y139" s="46">
        <v>4106</v>
      </c>
      <c r="Z139" s="48">
        <v>97.4</v>
      </c>
      <c r="AA139" s="57" t="s">
        <v>14</v>
      </c>
    </row>
    <row r="140" spans="2:27" ht="9.75" customHeight="1">
      <c r="B140" s="61"/>
      <c r="C140" s="62" t="s">
        <v>112</v>
      </c>
      <c r="D140" s="62"/>
      <c r="F140" s="44">
        <v>1</v>
      </c>
      <c r="G140" s="46"/>
      <c r="H140" s="46">
        <v>10000</v>
      </c>
      <c r="I140" s="46">
        <v>7958</v>
      </c>
      <c r="J140" s="46">
        <v>4</v>
      </c>
      <c r="K140" s="47"/>
      <c r="L140" s="46">
        <v>3390</v>
      </c>
      <c r="M140" s="46">
        <v>2837</v>
      </c>
      <c r="N140" s="57">
        <v>1</v>
      </c>
      <c r="O140" s="57"/>
      <c r="P140" s="46">
        <v>200</v>
      </c>
      <c r="Q140" s="46">
        <v>136</v>
      </c>
      <c r="R140" s="57" t="s">
        <v>14</v>
      </c>
      <c r="S140" s="47"/>
      <c r="T140" s="57" t="s">
        <v>14</v>
      </c>
      <c r="U140" s="57" t="s">
        <v>14</v>
      </c>
      <c r="V140" s="46">
        <v>6</v>
      </c>
      <c r="W140" s="47"/>
      <c r="X140" s="46">
        <v>13590</v>
      </c>
      <c r="Y140" s="46">
        <v>10931</v>
      </c>
      <c r="Z140" s="48">
        <v>71.1</v>
      </c>
      <c r="AA140" s="57" t="s">
        <v>14</v>
      </c>
    </row>
    <row r="141" spans="2:27" ht="9.75" customHeight="1">
      <c r="B141" s="61"/>
      <c r="C141" s="62" t="s">
        <v>113</v>
      </c>
      <c r="D141" s="62"/>
      <c r="F141" s="44" t="s">
        <v>14</v>
      </c>
      <c r="G141" s="46"/>
      <c r="H141" s="46" t="s">
        <v>14</v>
      </c>
      <c r="I141" s="46" t="s">
        <v>14</v>
      </c>
      <c r="J141" s="46">
        <v>4</v>
      </c>
      <c r="K141" s="47"/>
      <c r="L141" s="46">
        <v>9780</v>
      </c>
      <c r="M141" s="46">
        <v>7788</v>
      </c>
      <c r="N141" s="57" t="s">
        <v>14</v>
      </c>
      <c r="O141" s="57"/>
      <c r="P141" s="46" t="s">
        <v>14</v>
      </c>
      <c r="Q141" s="46" t="s">
        <v>14</v>
      </c>
      <c r="R141" s="57" t="s">
        <v>14</v>
      </c>
      <c r="S141" s="47"/>
      <c r="T141" s="57" t="s">
        <v>14</v>
      </c>
      <c r="U141" s="57" t="s">
        <v>14</v>
      </c>
      <c r="V141" s="46">
        <v>4</v>
      </c>
      <c r="W141" s="47"/>
      <c r="X141" s="46">
        <v>9780</v>
      </c>
      <c r="Y141" s="46">
        <v>7788</v>
      </c>
      <c r="Z141" s="48">
        <v>95.1</v>
      </c>
      <c r="AA141" s="57" t="s">
        <v>14</v>
      </c>
    </row>
    <row r="142" spans="2:27" ht="9.75" customHeight="1">
      <c r="B142" s="61"/>
      <c r="C142" s="62" t="s">
        <v>114</v>
      </c>
      <c r="D142" s="62"/>
      <c r="F142" s="44" t="s">
        <v>14</v>
      </c>
      <c r="G142" s="46"/>
      <c r="H142" s="46" t="s">
        <v>14</v>
      </c>
      <c r="I142" s="46" t="s">
        <v>14</v>
      </c>
      <c r="J142" s="46">
        <v>1</v>
      </c>
      <c r="K142" s="47"/>
      <c r="L142" s="46">
        <v>1600</v>
      </c>
      <c r="M142" s="46" t="s">
        <v>133</v>
      </c>
      <c r="N142" s="57" t="s">
        <v>14</v>
      </c>
      <c r="O142" s="57"/>
      <c r="P142" s="46" t="s">
        <v>14</v>
      </c>
      <c r="Q142" s="46" t="s">
        <v>14</v>
      </c>
      <c r="R142" s="57" t="s">
        <v>14</v>
      </c>
      <c r="S142" s="47"/>
      <c r="T142" s="57" t="s">
        <v>14</v>
      </c>
      <c r="U142" s="57" t="s">
        <v>14</v>
      </c>
      <c r="V142" s="46">
        <v>1</v>
      </c>
      <c r="W142" s="47"/>
      <c r="X142" s="46">
        <v>1600</v>
      </c>
      <c r="Y142" s="46" t="s">
        <v>133</v>
      </c>
      <c r="Z142" s="48" t="s">
        <v>133</v>
      </c>
      <c r="AA142" s="57" t="s">
        <v>14</v>
      </c>
    </row>
    <row r="143" spans="2:27" ht="9.75" customHeight="1">
      <c r="B143" s="61"/>
      <c r="C143" s="61"/>
      <c r="D143" s="61"/>
      <c r="F143" s="44"/>
      <c r="G143" s="46"/>
      <c r="H143" s="46"/>
      <c r="I143" s="46"/>
      <c r="J143" s="46"/>
      <c r="K143" s="47"/>
      <c r="L143" s="46"/>
      <c r="M143" s="46"/>
      <c r="N143" s="46"/>
      <c r="O143" s="46"/>
      <c r="P143" s="46"/>
      <c r="Q143" s="46"/>
      <c r="R143" s="46"/>
      <c r="S143" s="47"/>
      <c r="T143" s="46"/>
      <c r="U143" s="46"/>
      <c r="V143" s="46"/>
      <c r="W143" s="47"/>
      <c r="X143" s="46"/>
      <c r="Y143" s="46"/>
      <c r="Z143" s="48"/>
      <c r="AA143" s="46"/>
    </row>
    <row r="144" spans="2:27" s="52" customFormat="1" ht="9.75" customHeight="1">
      <c r="B144" s="54" t="s">
        <v>115</v>
      </c>
      <c r="C144" s="54"/>
      <c r="D144" s="54"/>
      <c r="F144" s="55" t="s">
        <v>14</v>
      </c>
      <c r="G144" s="64"/>
      <c r="H144" s="64" t="s">
        <v>14</v>
      </c>
      <c r="I144" s="64" t="s">
        <v>14</v>
      </c>
      <c r="J144" s="57">
        <f>SUM(J145:J152)</f>
        <v>46</v>
      </c>
      <c r="K144" s="64"/>
      <c r="L144" s="57">
        <f aca="true" t="shared" si="13" ref="L144:R144">SUM(L145:L152)</f>
        <v>22120</v>
      </c>
      <c r="M144" s="57">
        <f t="shared" si="13"/>
        <v>18124</v>
      </c>
      <c r="N144" s="57">
        <f t="shared" si="13"/>
        <v>1</v>
      </c>
      <c r="O144" s="57">
        <f t="shared" si="13"/>
        <v>0</v>
      </c>
      <c r="P144" s="57">
        <f t="shared" si="13"/>
        <v>250</v>
      </c>
      <c r="Q144" s="57">
        <f t="shared" si="13"/>
        <v>122</v>
      </c>
      <c r="R144" s="57">
        <f t="shared" si="13"/>
        <v>1</v>
      </c>
      <c r="S144" s="64"/>
      <c r="T144" s="46" t="s">
        <v>135</v>
      </c>
      <c r="U144" s="46" t="s">
        <v>135</v>
      </c>
      <c r="V144" s="57">
        <f>SUM(V145:V152)</f>
        <v>48</v>
      </c>
      <c r="W144" s="51" t="s">
        <v>153</v>
      </c>
      <c r="X144" s="57">
        <f>SUM(X145:X152)</f>
        <v>22370</v>
      </c>
      <c r="Y144" s="57">
        <f>SUM(Y145:Y152)</f>
        <v>18246</v>
      </c>
      <c r="Z144" s="71">
        <v>90.6</v>
      </c>
      <c r="AA144" s="57">
        <f>SUM(AA145:AA152)</f>
        <v>4</v>
      </c>
    </row>
    <row r="145" spans="2:27" ht="9.75" customHeight="1">
      <c r="B145" s="61"/>
      <c r="C145" s="62" t="s">
        <v>116</v>
      </c>
      <c r="D145" s="62"/>
      <c r="F145" s="44" t="s">
        <v>14</v>
      </c>
      <c r="G145" s="46"/>
      <c r="H145" s="72" t="s">
        <v>14</v>
      </c>
      <c r="I145" s="46" t="s">
        <v>14</v>
      </c>
      <c r="J145" s="46">
        <v>9</v>
      </c>
      <c r="K145" s="47"/>
      <c r="L145" s="46">
        <v>5072</v>
      </c>
      <c r="M145" s="46">
        <v>4503</v>
      </c>
      <c r="N145" s="57" t="s">
        <v>14</v>
      </c>
      <c r="O145" s="57"/>
      <c r="P145" s="46" t="s">
        <v>14</v>
      </c>
      <c r="Q145" s="46" t="s">
        <v>14</v>
      </c>
      <c r="R145" s="46">
        <v>1</v>
      </c>
      <c r="S145" s="47"/>
      <c r="T145" s="46" t="s">
        <v>135</v>
      </c>
      <c r="U145" s="46" t="s">
        <v>135</v>
      </c>
      <c r="V145" s="46">
        <v>10</v>
      </c>
      <c r="W145" s="47"/>
      <c r="X145" s="46">
        <v>5072</v>
      </c>
      <c r="Y145" s="46">
        <v>4503</v>
      </c>
      <c r="Z145" s="48">
        <v>97.3</v>
      </c>
      <c r="AA145" s="46" t="s">
        <v>133</v>
      </c>
    </row>
    <row r="146" spans="2:27" ht="9.75" customHeight="1">
      <c r="B146" s="61"/>
      <c r="C146" s="62" t="s">
        <v>117</v>
      </c>
      <c r="D146" s="62"/>
      <c r="F146" s="44" t="s">
        <v>14</v>
      </c>
      <c r="G146" s="46"/>
      <c r="H146" s="72" t="s">
        <v>14</v>
      </c>
      <c r="I146" s="46" t="s">
        <v>14</v>
      </c>
      <c r="J146" s="46">
        <v>7</v>
      </c>
      <c r="K146" s="47"/>
      <c r="L146" s="46">
        <v>2882</v>
      </c>
      <c r="M146" s="46">
        <v>2517</v>
      </c>
      <c r="N146" s="57" t="s">
        <v>14</v>
      </c>
      <c r="O146" s="57"/>
      <c r="P146" s="46" t="s">
        <v>14</v>
      </c>
      <c r="Q146" s="46" t="s">
        <v>14</v>
      </c>
      <c r="R146" s="57" t="s">
        <v>14</v>
      </c>
      <c r="S146" s="47"/>
      <c r="T146" s="57" t="s">
        <v>14</v>
      </c>
      <c r="U146" s="57" t="s">
        <v>14</v>
      </c>
      <c r="V146" s="46">
        <v>7</v>
      </c>
      <c r="W146" s="47"/>
      <c r="X146" s="46">
        <v>2882</v>
      </c>
      <c r="Y146" s="46">
        <v>2517</v>
      </c>
      <c r="Z146" s="48">
        <v>98.6</v>
      </c>
      <c r="AA146" s="46">
        <v>1</v>
      </c>
    </row>
    <row r="147" spans="2:27" ht="9.75" customHeight="1">
      <c r="B147" s="61"/>
      <c r="C147" s="62" t="s">
        <v>118</v>
      </c>
      <c r="D147" s="62"/>
      <c r="F147" s="44" t="s">
        <v>14</v>
      </c>
      <c r="G147" s="46"/>
      <c r="H147" s="72" t="s">
        <v>14</v>
      </c>
      <c r="I147" s="46" t="s">
        <v>14</v>
      </c>
      <c r="J147" s="46">
        <v>4</v>
      </c>
      <c r="K147" s="47"/>
      <c r="L147" s="46">
        <v>1990</v>
      </c>
      <c r="M147" s="46">
        <v>1296</v>
      </c>
      <c r="N147" s="57" t="s">
        <v>14</v>
      </c>
      <c r="O147" s="57"/>
      <c r="P147" s="46" t="s">
        <v>14</v>
      </c>
      <c r="Q147" s="46" t="s">
        <v>14</v>
      </c>
      <c r="R147" s="57" t="s">
        <v>14</v>
      </c>
      <c r="S147" s="47"/>
      <c r="T147" s="57" t="s">
        <v>14</v>
      </c>
      <c r="U147" s="57" t="s">
        <v>14</v>
      </c>
      <c r="V147" s="46">
        <v>4</v>
      </c>
      <c r="W147" s="47"/>
      <c r="X147" s="46">
        <v>1990</v>
      </c>
      <c r="Y147" s="46">
        <v>1296</v>
      </c>
      <c r="Z147" s="48">
        <v>94.5</v>
      </c>
      <c r="AA147" s="46">
        <v>1</v>
      </c>
    </row>
    <row r="148" spans="2:27" ht="9.75" customHeight="1">
      <c r="B148" s="61"/>
      <c r="C148" s="62" t="s">
        <v>119</v>
      </c>
      <c r="D148" s="62"/>
      <c r="F148" s="44" t="s">
        <v>14</v>
      </c>
      <c r="G148" s="46"/>
      <c r="H148" s="72" t="s">
        <v>14</v>
      </c>
      <c r="I148" s="46" t="s">
        <v>14</v>
      </c>
      <c r="J148" s="46">
        <v>3</v>
      </c>
      <c r="K148" s="47"/>
      <c r="L148" s="46">
        <v>1968</v>
      </c>
      <c r="M148" s="46">
        <v>1753</v>
      </c>
      <c r="N148" s="57" t="s">
        <v>14</v>
      </c>
      <c r="O148" s="57"/>
      <c r="P148" s="46" t="s">
        <v>14</v>
      </c>
      <c r="Q148" s="46" t="s">
        <v>14</v>
      </c>
      <c r="R148" s="57" t="s">
        <v>14</v>
      </c>
      <c r="S148" s="47"/>
      <c r="T148" s="57" t="s">
        <v>14</v>
      </c>
      <c r="U148" s="57" t="s">
        <v>14</v>
      </c>
      <c r="V148" s="46">
        <v>3</v>
      </c>
      <c r="W148" s="47"/>
      <c r="X148" s="46">
        <v>1968</v>
      </c>
      <c r="Y148" s="46">
        <v>1753</v>
      </c>
      <c r="Z148" s="48">
        <v>96.5</v>
      </c>
      <c r="AA148" s="46">
        <v>1</v>
      </c>
    </row>
    <row r="149" spans="2:27" ht="9.75" customHeight="1">
      <c r="B149" s="61"/>
      <c r="C149" s="62" t="s">
        <v>120</v>
      </c>
      <c r="D149" s="62"/>
      <c r="F149" s="44" t="s">
        <v>14</v>
      </c>
      <c r="G149" s="46"/>
      <c r="H149" s="72" t="s">
        <v>14</v>
      </c>
      <c r="I149" s="46" t="s">
        <v>14</v>
      </c>
      <c r="J149" s="46">
        <v>2</v>
      </c>
      <c r="K149" s="47"/>
      <c r="L149" s="46">
        <v>2845</v>
      </c>
      <c r="M149" s="46">
        <v>2435</v>
      </c>
      <c r="N149" s="57" t="s">
        <v>14</v>
      </c>
      <c r="O149" s="57"/>
      <c r="P149" s="46" t="s">
        <v>14</v>
      </c>
      <c r="Q149" s="46" t="s">
        <v>14</v>
      </c>
      <c r="R149" s="57" t="s">
        <v>14</v>
      </c>
      <c r="S149" s="47"/>
      <c r="T149" s="57" t="s">
        <v>14</v>
      </c>
      <c r="U149" s="57" t="s">
        <v>14</v>
      </c>
      <c r="V149" s="46">
        <v>2</v>
      </c>
      <c r="W149" s="47"/>
      <c r="X149" s="46">
        <v>2845</v>
      </c>
      <c r="Y149" s="46">
        <v>2435</v>
      </c>
      <c r="Z149" s="48">
        <v>95.6</v>
      </c>
      <c r="AA149" s="46" t="s">
        <v>14</v>
      </c>
    </row>
    <row r="150" spans="2:27" ht="9.75" customHeight="1">
      <c r="B150" s="61"/>
      <c r="C150" s="62" t="s">
        <v>121</v>
      </c>
      <c r="D150" s="62"/>
      <c r="F150" s="44" t="s">
        <v>14</v>
      </c>
      <c r="G150" s="46"/>
      <c r="H150" s="72" t="s">
        <v>14</v>
      </c>
      <c r="I150" s="46" t="s">
        <v>14</v>
      </c>
      <c r="J150" s="46">
        <v>7</v>
      </c>
      <c r="K150" s="47"/>
      <c r="L150" s="46">
        <v>3900</v>
      </c>
      <c r="M150" s="46">
        <v>3477</v>
      </c>
      <c r="N150" s="57" t="s">
        <v>14</v>
      </c>
      <c r="O150" s="57"/>
      <c r="P150" s="46" t="s">
        <v>14</v>
      </c>
      <c r="Q150" s="46" t="s">
        <v>14</v>
      </c>
      <c r="R150" s="57" t="s">
        <v>14</v>
      </c>
      <c r="S150" s="47"/>
      <c r="T150" s="57" t="s">
        <v>14</v>
      </c>
      <c r="U150" s="57" t="s">
        <v>14</v>
      </c>
      <c r="V150" s="46">
        <v>7</v>
      </c>
      <c r="W150" s="47"/>
      <c r="X150" s="46">
        <v>3900</v>
      </c>
      <c r="Y150" s="46">
        <v>3477</v>
      </c>
      <c r="Z150" s="48">
        <v>82.9</v>
      </c>
      <c r="AA150" s="46">
        <v>1</v>
      </c>
    </row>
    <row r="151" spans="2:27" ht="9.75" customHeight="1">
      <c r="B151" s="61"/>
      <c r="C151" s="62" t="s">
        <v>122</v>
      </c>
      <c r="D151" s="62"/>
      <c r="F151" s="44" t="s">
        <v>14</v>
      </c>
      <c r="G151" s="46"/>
      <c r="H151" s="72" t="s">
        <v>14</v>
      </c>
      <c r="I151" s="46" t="s">
        <v>14</v>
      </c>
      <c r="J151" s="46">
        <v>9</v>
      </c>
      <c r="K151" s="47"/>
      <c r="L151" s="46">
        <v>2447</v>
      </c>
      <c r="M151" s="46">
        <v>1465</v>
      </c>
      <c r="N151" s="57">
        <v>1</v>
      </c>
      <c r="O151" s="57"/>
      <c r="P151" s="46">
        <v>250</v>
      </c>
      <c r="Q151" s="46">
        <v>122</v>
      </c>
      <c r="R151" s="57" t="s">
        <v>14</v>
      </c>
      <c r="S151" s="47"/>
      <c r="T151" s="57" t="s">
        <v>14</v>
      </c>
      <c r="U151" s="57" t="s">
        <v>14</v>
      </c>
      <c r="V151" s="46">
        <v>10</v>
      </c>
      <c r="W151" s="47"/>
      <c r="X151" s="46">
        <v>2697</v>
      </c>
      <c r="Y151" s="46">
        <v>1587</v>
      </c>
      <c r="Z151" s="48">
        <v>73</v>
      </c>
      <c r="AA151" s="46" t="s">
        <v>14</v>
      </c>
    </row>
    <row r="152" spans="2:27" ht="9.75" customHeight="1">
      <c r="B152" s="61"/>
      <c r="C152" s="62" t="s">
        <v>123</v>
      </c>
      <c r="D152" s="62"/>
      <c r="F152" s="44" t="s">
        <v>14</v>
      </c>
      <c r="G152" s="46"/>
      <c r="H152" s="72" t="s">
        <v>14</v>
      </c>
      <c r="I152" s="46" t="s">
        <v>14</v>
      </c>
      <c r="J152" s="46">
        <v>5</v>
      </c>
      <c r="K152" s="47"/>
      <c r="L152" s="46">
        <v>1016</v>
      </c>
      <c r="M152" s="46">
        <v>678</v>
      </c>
      <c r="N152" s="57" t="s">
        <v>14</v>
      </c>
      <c r="O152" s="57"/>
      <c r="P152" s="46" t="s">
        <v>14</v>
      </c>
      <c r="Q152" s="46" t="s">
        <v>14</v>
      </c>
      <c r="R152" s="57" t="s">
        <v>14</v>
      </c>
      <c r="S152" s="47"/>
      <c r="T152" s="57" t="s">
        <v>14</v>
      </c>
      <c r="U152" s="57" t="s">
        <v>14</v>
      </c>
      <c r="V152" s="46">
        <v>5</v>
      </c>
      <c r="W152" s="47"/>
      <c r="X152" s="46">
        <v>1016</v>
      </c>
      <c r="Y152" s="46">
        <v>678</v>
      </c>
      <c r="Z152" s="48">
        <v>79.3</v>
      </c>
      <c r="AA152" s="46" t="s">
        <v>133</v>
      </c>
    </row>
    <row r="153" spans="2:27" ht="7.5" customHeight="1">
      <c r="B153" s="61"/>
      <c r="C153" s="61"/>
      <c r="D153" s="61"/>
      <c r="F153" s="44"/>
      <c r="G153" s="46"/>
      <c r="H153" s="46"/>
      <c r="I153" s="46"/>
      <c r="J153" s="46"/>
      <c r="K153" s="47"/>
      <c r="L153" s="46"/>
      <c r="M153" s="46"/>
      <c r="N153" s="46"/>
      <c r="O153" s="46"/>
      <c r="P153" s="46"/>
      <c r="Q153" s="46"/>
      <c r="R153" s="46"/>
      <c r="S153" s="47"/>
      <c r="T153" s="46"/>
      <c r="U153" s="57"/>
      <c r="V153" s="46"/>
      <c r="W153" s="47"/>
      <c r="X153" s="46"/>
      <c r="Y153" s="46"/>
      <c r="Z153" s="48"/>
      <c r="AA153" s="46"/>
    </row>
    <row r="154" spans="2:27" s="52" customFormat="1" ht="9.75" customHeight="1">
      <c r="B154" s="54" t="s">
        <v>124</v>
      </c>
      <c r="C154" s="54"/>
      <c r="D154" s="54"/>
      <c r="F154" s="55">
        <f>SUM(F155:F160)</f>
        <v>3</v>
      </c>
      <c r="G154" s="57"/>
      <c r="H154" s="57">
        <f>SUM(H155:H160)</f>
        <v>29730</v>
      </c>
      <c r="I154" s="57">
        <f>SUM(I155:I160)</f>
        <v>27847</v>
      </c>
      <c r="J154" s="57">
        <f>SUM(J155:J160)</f>
        <v>44</v>
      </c>
      <c r="K154" s="51"/>
      <c r="L154" s="57">
        <f>SUM(L155:L160)</f>
        <v>16355</v>
      </c>
      <c r="M154" s="57">
        <f>SUM(M155:M160)</f>
        <v>10188</v>
      </c>
      <c r="N154" s="57">
        <f>SUM(N155:N160)</f>
        <v>3</v>
      </c>
      <c r="O154" s="57"/>
      <c r="P154" s="57">
        <f aca="true" t="shared" si="14" ref="P154:V154">SUM(P155:P160)</f>
        <v>400</v>
      </c>
      <c r="Q154" s="57">
        <f t="shared" si="14"/>
        <v>223</v>
      </c>
      <c r="R154" s="57">
        <f t="shared" si="14"/>
        <v>2</v>
      </c>
      <c r="S154" s="57">
        <f t="shared" si="14"/>
        <v>0</v>
      </c>
      <c r="T154" s="57">
        <f t="shared" si="14"/>
        <v>6880</v>
      </c>
      <c r="U154" s="57">
        <f t="shared" si="14"/>
        <v>1111</v>
      </c>
      <c r="V154" s="57">
        <f t="shared" si="14"/>
        <v>52</v>
      </c>
      <c r="W154" s="51" t="s">
        <v>153</v>
      </c>
      <c r="X154" s="57">
        <f>SUM(X155:X160)</f>
        <v>53365</v>
      </c>
      <c r="Y154" s="57">
        <f>SUM(Y155:Y160)</f>
        <v>39369</v>
      </c>
      <c r="Z154" s="58">
        <v>89.8</v>
      </c>
      <c r="AA154" s="57">
        <f>SUM(AA155:AA160)</f>
        <v>11</v>
      </c>
    </row>
    <row r="155" spans="2:27" ht="9.75" customHeight="1">
      <c r="B155" s="61"/>
      <c r="C155" s="62" t="s">
        <v>125</v>
      </c>
      <c r="D155" s="62"/>
      <c r="F155" s="44">
        <v>1</v>
      </c>
      <c r="G155" s="46"/>
      <c r="H155" s="46">
        <v>13000</v>
      </c>
      <c r="I155" s="46">
        <v>12008</v>
      </c>
      <c r="J155" s="46">
        <v>6</v>
      </c>
      <c r="K155" s="47"/>
      <c r="L155" s="46">
        <v>4290</v>
      </c>
      <c r="M155" s="46">
        <v>2296</v>
      </c>
      <c r="N155" s="57" t="s">
        <v>14</v>
      </c>
      <c r="O155" s="57"/>
      <c r="P155" s="46" t="s">
        <v>14</v>
      </c>
      <c r="Q155" s="46" t="s">
        <v>14</v>
      </c>
      <c r="R155" s="57" t="s">
        <v>14</v>
      </c>
      <c r="S155" s="47"/>
      <c r="T155" s="57" t="s">
        <v>14</v>
      </c>
      <c r="U155" s="57" t="s">
        <v>14</v>
      </c>
      <c r="V155" s="46">
        <v>7</v>
      </c>
      <c r="W155" s="47"/>
      <c r="X155" s="46">
        <v>17290</v>
      </c>
      <c r="Y155" s="46">
        <v>14304</v>
      </c>
      <c r="Z155" s="48">
        <v>89.3</v>
      </c>
      <c r="AA155" s="46" t="s">
        <v>133</v>
      </c>
    </row>
    <row r="156" spans="2:27" ht="9.75" customHeight="1">
      <c r="B156" s="61"/>
      <c r="C156" s="62" t="s">
        <v>126</v>
      </c>
      <c r="D156" s="62"/>
      <c r="F156" s="44">
        <v>1</v>
      </c>
      <c r="G156" s="46"/>
      <c r="H156" s="46">
        <v>7730</v>
      </c>
      <c r="I156" s="46">
        <v>7655</v>
      </c>
      <c r="J156" s="46" t="s">
        <v>14</v>
      </c>
      <c r="K156" s="47"/>
      <c r="L156" s="46" t="s">
        <v>14</v>
      </c>
      <c r="M156" s="46" t="s">
        <v>14</v>
      </c>
      <c r="N156" s="57" t="s">
        <v>14</v>
      </c>
      <c r="O156" s="57"/>
      <c r="P156" s="46" t="s">
        <v>14</v>
      </c>
      <c r="Q156" s="46" t="s">
        <v>14</v>
      </c>
      <c r="R156" s="57" t="s">
        <v>14</v>
      </c>
      <c r="S156" s="47"/>
      <c r="T156" s="57" t="s">
        <v>14</v>
      </c>
      <c r="U156" s="57" t="s">
        <v>14</v>
      </c>
      <c r="V156" s="46">
        <v>1</v>
      </c>
      <c r="W156" s="47"/>
      <c r="X156" s="46">
        <v>7730</v>
      </c>
      <c r="Y156" s="46">
        <v>7655</v>
      </c>
      <c r="Z156" s="48">
        <v>95.2</v>
      </c>
      <c r="AA156" s="46" t="s">
        <v>14</v>
      </c>
    </row>
    <row r="157" spans="2:27" ht="9.75" customHeight="1">
      <c r="B157" s="61"/>
      <c r="C157" s="62" t="s">
        <v>127</v>
      </c>
      <c r="D157" s="62"/>
      <c r="F157" s="44" t="s">
        <v>14</v>
      </c>
      <c r="G157" s="46"/>
      <c r="H157" s="46" t="s">
        <v>14</v>
      </c>
      <c r="I157" s="46" t="s">
        <v>14</v>
      </c>
      <c r="J157" s="46">
        <v>9</v>
      </c>
      <c r="K157" s="47"/>
      <c r="L157" s="46">
        <v>1906</v>
      </c>
      <c r="M157" s="46">
        <v>1255</v>
      </c>
      <c r="N157" s="57" t="s">
        <v>14</v>
      </c>
      <c r="O157" s="57"/>
      <c r="P157" s="46" t="s">
        <v>14</v>
      </c>
      <c r="Q157" s="46" t="s">
        <v>14</v>
      </c>
      <c r="R157" s="57" t="s">
        <v>14</v>
      </c>
      <c r="S157" s="47"/>
      <c r="T157" s="57" t="s">
        <v>14</v>
      </c>
      <c r="U157" s="57" t="s">
        <v>14</v>
      </c>
      <c r="V157" s="46">
        <v>9</v>
      </c>
      <c r="W157" s="47"/>
      <c r="X157" s="46">
        <v>1906</v>
      </c>
      <c r="Y157" s="46">
        <v>1255</v>
      </c>
      <c r="Z157" s="48">
        <v>82</v>
      </c>
      <c r="AA157" s="46">
        <v>1</v>
      </c>
    </row>
    <row r="158" spans="2:27" ht="9.75" customHeight="1">
      <c r="B158" s="61"/>
      <c r="C158" s="62" t="s">
        <v>128</v>
      </c>
      <c r="D158" s="62"/>
      <c r="F158" s="44" t="s">
        <v>14</v>
      </c>
      <c r="G158" s="46"/>
      <c r="H158" s="46" t="s">
        <v>14</v>
      </c>
      <c r="I158" s="46" t="s">
        <v>14</v>
      </c>
      <c r="J158" s="46">
        <v>8</v>
      </c>
      <c r="K158" s="47"/>
      <c r="L158" s="46">
        <v>2185</v>
      </c>
      <c r="M158" s="46">
        <v>796</v>
      </c>
      <c r="N158" s="57" t="s">
        <v>14</v>
      </c>
      <c r="O158" s="57"/>
      <c r="P158" s="46" t="s">
        <v>14</v>
      </c>
      <c r="Q158" s="46" t="s">
        <v>14</v>
      </c>
      <c r="R158" s="57" t="s">
        <v>14</v>
      </c>
      <c r="S158" s="47"/>
      <c r="T158" s="57" t="s">
        <v>14</v>
      </c>
      <c r="U158" s="57" t="s">
        <v>14</v>
      </c>
      <c r="V158" s="46">
        <v>8</v>
      </c>
      <c r="W158" s="47"/>
      <c r="X158" s="46">
        <v>2185</v>
      </c>
      <c r="Y158" s="46">
        <v>796</v>
      </c>
      <c r="Z158" s="48">
        <v>65.9</v>
      </c>
      <c r="AA158" s="46">
        <v>8</v>
      </c>
    </row>
    <row r="159" spans="2:27" ht="9.75" customHeight="1">
      <c r="B159" s="61"/>
      <c r="C159" s="62" t="s">
        <v>129</v>
      </c>
      <c r="D159" s="62"/>
      <c r="F159" s="44">
        <v>1</v>
      </c>
      <c r="G159" s="46"/>
      <c r="H159" s="46">
        <v>9000</v>
      </c>
      <c r="I159" s="46">
        <v>8184</v>
      </c>
      <c r="J159" s="46">
        <v>10</v>
      </c>
      <c r="K159" s="47"/>
      <c r="L159" s="46">
        <v>3613</v>
      </c>
      <c r="M159" s="46">
        <v>2895</v>
      </c>
      <c r="N159" s="46">
        <v>1</v>
      </c>
      <c r="O159" s="46"/>
      <c r="P159" s="46" t="s">
        <v>135</v>
      </c>
      <c r="Q159" s="46" t="s">
        <v>135</v>
      </c>
      <c r="R159" s="57">
        <v>2</v>
      </c>
      <c r="S159" s="47"/>
      <c r="T159" s="57">
        <v>6880</v>
      </c>
      <c r="U159" s="57">
        <v>1111</v>
      </c>
      <c r="V159" s="46">
        <v>14</v>
      </c>
      <c r="W159" s="47"/>
      <c r="X159" s="46">
        <v>19493</v>
      </c>
      <c r="Y159" s="46">
        <v>12190</v>
      </c>
      <c r="Z159" s="48">
        <v>94.9</v>
      </c>
      <c r="AA159" s="46">
        <v>1</v>
      </c>
    </row>
    <row r="160" spans="2:27" ht="9.75" customHeight="1">
      <c r="B160" s="61"/>
      <c r="C160" s="62" t="s">
        <v>130</v>
      </c>
      <c r="D160" s="62"/>
      <c r="F160" s="44" t="s">
        <v>14</v>
      </c>
      <c r="G160" s="46"/>
      <c r="H160" s="46" t="s">
        <v>14</v>
      </c>
      <c r="I160" s="46" t="s">
        <v>14</v>
      </c>
      <c r="J160" s="46">
        <v>11</v>
      </c>
      <c r="K160" s="47"/>
      <c r="L160" s="46">
        <v>4361</v>
      </c>
      <c r="M160" s="46">
        <v>2946</v>
      </c>
      <c r="N160" s="46">
        <v>2</v>
      </c>
      <c r="O160" s="46"/>
      <c r="P160" s="46">
        <v>400</v>
      </c>
      <c r="Q160" s="46">
        <v>223</v>
      </c>
      <c r="R160" s="57" t="s">
        <v>14</v>
      </c>
      <c r="S160" s="47"/>
      <c r="T160" s="57" t="s">
        <v>14</v>
      </c>
      <c r="U160" s="57" t="s">
        <v>14</v>
      </c>
      <c r="V160" s="46">
        <v>13</v>
      </c>
      <c r="W160" s="47"/>
      <c r="X160" s="46">
        <v>4761</v>
      </c>
      <c r="Y160" s="46">
        <v>3169</v>
      </c>
      <c r="Z160" s="48">
        <v>75.7</v>
      </c>
      <c r="AA160" s="46">
        <v>1</v>
      </c>
    </row>
    <row r="161" ht="9" customHeight="1">
      <c r="F161" s="73"/>
    </row>
    <row r="162" ht="6" customHeight="1" thickBot="1">
      <c r="F162" s="65"/>
    </row>
    <row r="163" spans="1:27" ht="13.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8"/>
      <c r="U163" s="67"/>
      <c r="V163" s="67"/>
      <c r="W163" s="67"/>
      <c r="X163" s="67"/>
      <c r="Y163" s="67"/>
      <c r="Z163" s="67"/>
      <c r="AA163" s="67"/>
    </row>
  </sheetData>
  <mergeCells count="163">
    <mergeCell ref="B13:D13"/>
    <mergeCell ref="B9:D9"/>
    <mergeCell ref="B10:D10"/>
    <mergeCell ref="B11:D11"/>
    <mergeCell ref="B12:D12"/>
    <mergeCell ref="J89:M89"/>
    <mergeCell ref="R89:S90"/>
    <mergeCell ref="T89:T90"/>
    <mergeCell ref="U89:U90"/>
    <mergeCell ref="J90:K90"/>
    <mergeCell ref="N90:O90"/>
    <mergeCell ref="N89:Q89"/>
    <mergeCell ref="U6:U7"/>
    <mergeCell ref="J88:Q88"/>
    <mergeCell ref="J6:M6"/>
    <mergeCell ref="J7:K7"/>
    <mergeCell ref="N7:O7"/>
    <mergeCell ref="B15:D15"/>
    <mergeCell ref="Z5:Z7"/>
    <mergeCell ref="F5:I5"/>
    <mergeCell ref="F6:G7"/>
    <mergeCell ref="H6:H7"/>
    <mergeCell ref="I6:I7"/>
    <mergeCell ref="R6:S7"/>
    <mergeCell ref="T6:T7"/>
    <mergeCell ref="AA6:AA7"/>
    <mergeCell ref="A5:E7"/>
    <mergeCell ref="B17:D17"/>
    <mergeCell ref="V5:Y5"/>
    <mergeCell ref="R5:U5"/>
    <mergeCell ref="Y6:Y7"/>
    <mergeCell ref="X6:X7"/>
    <mergeCell ref="V6:W7"/>
    <mergeCell ref="N6:Q6"/>
    <mergeCell ref="J5:Q5"/>
    <mergeCell ref="C19:D19"/>
    <mergeCell ref="C20:D20"/>
    <mergeCell ref="C29:D29"/>
    <mergeCell ref="C25:D25"/>
    <mergeCell ref="C21:D21"/>
    <mergeCell ref="C22:D22"/>
    <mergeCell ref="C23:D23"/>
    <mergeCell ref="C24:D24"/>
    <mergeCell ref="C30:D30"/>
    <mergeCell ref="C31:D31"/>
    <mergeCell ref="C26:D26"/>
    <mergeCell ref="C27:D27"/>
    <mergeCell ref="C28:D28"/>
    <mergeCell ref="C32:D32"/>
    <mergeCell ref="B34:D34"/>
    <mergeCell ref="B40:D40"/>
    <mergeCell ref="C81:D81"/>
    <mergeCell ref="C80:D80"/>
    <mergeCell ref="C79:D79"/>
    <mergeCell ref="B78:D78"/>
    <mergeCell ref="C76:D76"/>
    <mergeCell ref="C75:D75"/>
    <mergeCell ref="C74:D74"/>
    <mergeCell ref="C73:D73"/>
    <mergeCell ref="C72:D72"/>
    <mergeCell ref="C71:D71"/>
    <mergeCell ref="C70:D70"/>
    <mergeCell ref="B69:D69"/>
    <mergeCell ref="C67:D67"/>
    <mergeCell ref="C66:D66"/>
    <mergeCell ref="C65:D65"/>
    <mergeCell ref="C64:D64"/>
    <mergeCell ref="C63:D63"/>
    <mergeCell ref="C62:D62"/>
    <mergeCell ref="C61:D61"/>
    <mergeCell ref="C60:D60"/>
    <mergeCell ref="B59:D59"/>
    <mergeCell ref="C57:D57"/>
    <mergeCell ref="C56:D56"/>
    <mergeCell ref="C55:D55"/>
    <mergeCell ref="C54:D54"/>
    <mergeCell ref="B53:D53"/>
    <mergeCell ref="C51:D51"/>
    <mergeCell ref="C50:D50"/>
    <mergeCell ref="B49:D49"/>
    <mergeCell ref="C47:D47"/>
    <mergeCell ref="C46:D46"/>
    <mergeCell ref="B45:D45"/>
    <mergeCell ref="C43:D43"/>
    <mergeCell ref="C42:D42"/>
    <mergeCell ref="C41:D41"/>
    <mergeCell ref="C38:D38"/>
    <mergeCell ref="C37:D37"/>
    <mergeCell ref="C36:D36"/>
    <mergeCell ref="C35:D35"/>
    <mergeCell ref="Z88:Z90"/>
    <mergeCell ref="AA89:AA90"/>
    <mergeCell ref="X89:X90"/>
    <mergeCell ref="R88:U88"/>
    <mergeCell ref="V88:Y88"/>
    <mergeCell ref="Y89:Y90"/>
    <mergeCell ref="V89:W90"/>
    <mergeCell ref="A88:E90"/>
    <mergeCell ref="F88:I88"/>
    <mergeCell ref="F89:G90"/>
    <mergeCell ref="H89:H90"/>
    <mergeCell ref="I89:I90"/>
    <mergeCell ref="C135:D135"/>
    <mergeCell ref="B92:D92"/>
    <mergeCell ref="B99:D99"/>
    <mergeCell ref="B108:D108"/>
    <mergeCell ref="C112:D112"/>
    <mergeCell ref="C111:D111"/>
    <mergeCell ref="C110:D110"/>
    <mergeCell ref="C106:D106"/>
    <mergeCell ref="C105:D105"/>
    <mergeCell ref="C104:D104"/>
    <mergeCell ref="B137:D137"/>
    <mergeCell ref="B144:D144"/>
    <mergeCell ref="C142:D142"/>
    <mergeCell ref="C141:D141"/>
    <mergeCell ref="C140:D140"/>
    <mergeCell ref="C139:D139"/>
    <mergeCell ref="C138:D138"/>
    <mergeCell ref="B154:D154"/>
    <mergeCell ref="C160:D160"/>
    <mergeCell ref="C159:D159"/>
    <mergeCell ref="C158:D158"/>
    <mergeCell ref="C157:D157"/>
    <mergeCell ref="C156:D156"/>
    <mergeCell ref="C155:D155"/>
    <mergeCell ref="C152:D152"/>
    <mergeCell ref="C151:D151"/>
    <mergeCell ref="C150:D150"/>
    <mergeCell ref="C149:D149"/>
    <mergeCell ref="C148:D148"/>
    <mergeCell ref="C147:D147"/>
    <mergeCell ref="C146:D146"/>
    <mergeCell ref="C145:D145"/>
    <mergeCell ref="C134:D134"/>
    <mergeCell ref="C133:D133"/>
    <mergeCell ref="C132:D132"/>
    <mergeCell ref="C131:D131"/>
    <mergeCell ref="C130:D130"/>
    <mergeCell ref="C129:D129"/>
    <mergeCell ref="C128:D128"/>
    <mergeCell ref="C127:D127"/>
    <mergeCell ref="C126:D126"/>
    <mergeCell ref="C125:D125"/>
    <mergeCell ref="C122:D122"/>
    <mergeCell ref="C119:D119"/>
    <mergeCell ref="B121:D121"/>
    <mergeCell ref="B124:D124"/>
    <mergeCell ref="C118:D118"/>
    <mergeCell ref="C115:D115"/>
    <mergeCell ref="C114:D114"/>
    <mergeCell ref="C113:D113"/>
    <mergeCell ref="B117:D117"/>
    <mergeCell ref="C93:D93"/>
    <mergeCell ref="C109:D109"/>
    <mergeCell ref="C97:D97"/>
    <mergeCell ref="C96:D96"/>
    <mergeCell ref="C95:D95"/>
    <mergeCell ref="C94:D94"/>
    <mergeCell ref="C103:D103"/>
    <mergeCell ref="C102:D102"/>
    <mergeCell ref="C101:D101"/>
    <mergeCell ref="C100:D10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5" r:id="rId1"/>
  <rowBreaks count="1" manualBreakCount="1">
    <brk id="8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2009-07-23T00:58:33Z</cp:lastPrinted>
  <dcterms:created xsi:type="dcterms:W3CDTF">2001-04-20T04:39:23Z</dcterms:created>
  <dcterms:modified xsi:type="dcterms:W3CDTF">2009-10-27T02:21:21Z</dcterms:modified>
  <cp:category/>
  <cp:version/>
  <cp:contentType/>
  <cp:contentStatus/>
</cp:coreProperties>
</file>