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<sst xmlns="http://schemas.openxmlformats.org/spreadsheetml/2006/main" count="379" uniqueCount="59">
  <si>
    <t>　　　91．市郡別、規模別事業所数、従業者数、  製造品出荷額等、付加価値額</t>
  </si>
  <si>
    <t>区分</t>
  </si>
  <si>
    <t>総数</t>
  </si>
  <si>
    <t>３人以下</t>
  </si>
  <si>
    <t>10～19人</t>
  </si>
  <si>
    <t>事業所数</t>
  </si>
  <si>
    <t>従業者数</t>
  </si>
  <si>
    <t>現　 　　金給与総額</t>
  </si>
  <si>
    <t>原 材 料 　使用額等</t>
  </si>
  <si>
    <t>製  造  品　 出荷額等</t>
  </si>
  <si>
    <t>付　　 　加  価値額</t>
  </si>
  <si>
    <t>粗　付　加  価 値 額</t>
  </si>
  <si>
    <t>付　　 　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</si>
  <si>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</si>
  <si>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</si>
  <si>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</si>
  <si>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</si>
  <si>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</si>
  <si>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</si>
  <si>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</si>
  <si>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</si>
  <si>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</si>
  <si>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</si>
  <si>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</si>
  <si>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</si>
  <si>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</si>
  <si>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</si>
  <si>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</si>
  <si>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</si>
  <si>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</si>
  <si>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</si>
  <si>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</si>
  <si>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</si>
  <si>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</si>
  <si>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</si>
  <si>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</si>
  <si>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</si>
  <si>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</si>
  <si>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</si>
  <si>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</si>
  <si>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</si>
  <si>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</si>
  <si>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</si>
  <si>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</si>
  <si>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</si>
  <si>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</si>
  <si>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</si>
  <si>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>市部</t>
  </si>
  <si>
    <t>郡部</t>
  </si>
  <si>
    <t>30～49人</t>
  </si>
  <si>
    <t>50～99人</t>
  </si>
  <si>
    <t>100～299人</t>
  </si>
  <si>
    <t>300人以上</t>
  </si>
  <si>
    <t>付　　 加
価値額</t>
  </si>
  <si>
    <t>　91．市郡別、規模別事業所数、従業者数、  製造品出荷額等、付加価値額（続き）</t>
  </si>
  <si>
    <t>20～29人</t>
  </si>
  <si>
    <t>　４～9人</t>
  </si>
  <si>
    <t>X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</si>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</sst>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4.5"/>
      <name val="FG平成明朝体W5"/>
      <family val="3"/>
    </font>
    <font>
      <sz val="5"/>
      <name val="FG平成明朝体W5"/>
      <family val="1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3" fillId="0" borderId="5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76" fontId="11" fillId="0" borderId="5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176" fontId="15" fillId="0" borderId="5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58" fontId="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="135" zoomScaleNormal="135" zoomScaleSheetLayoutView="100" workbookViewId="0" topLeftCell="A3">
      <pane xSplit="3" ySplit="2" topLeftCell="M5" activePane="bottomRight" state="frozen"/>
      <selection pane="topLeft" activeCell="A3" sqref="A3"/>
      <selection pane="topRight" activeCell="D3" sqref="D3"/>
      <selection pane="bottomLeft" activeCell="A5" sqref="A5"/>
      <selection pane="bottomRight" activeCell="Z9" sqref="Z9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4" width="4.25390625" style="1" customWidth="1"/>
    <col min="5" max="5" width="5.00390625" style="1" customWidth="1"/>
    <col min="6" max="6" width="5.37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3" width="5.25390625" style="1" customWidth="1"/>
    <col min="14" max="14" width="5.625" style="1" customWidth="1"/>
    <col min="15" max="15" width="6.25390625" style="1" customWidth="1"/>
    <col min="16" max="17" width="4.25390625" style="1" customWidth="1"/>
    <col min="18" max="18" width="5.75390625" style="1" customWidth="1"/>
    <col min="19" max="19" width="6.125" style="1" customWidth="1"/>
    <col min="20" max="21" width="6.25390625" style="1" customWidth="1"/>
    <col min="22" max="23" width="4.25390625" style="1" customWidth="1"/>
    <col min="24" max="24" width="5.75390625" style="1" customWidth="1"/>
    <col min="25" max="25" width="6.125" style="1" customWidth="1"/>
    <col min="26" max="27" width="6.25390625" style="1" customWidth="1"/>
    <col min="28" max="29" width="4.25390625" style="1" customWidth="1"/>
    <col min="30" max="30" width="6.00390625" style="1" customWidth="1"/>
    <col min="31" max="31" width="6.25390625" style="1" customWidth="1"/>
    <col min="32" max="32" width="6.125" style="1" customWidth="1"/>
    <col min="33" max="33" width="6.25390625" style="1" customWidth="1"/>
    <col min="34" max="34" width="0.6171875" style="1" customWidth="1"/>
    <col min="35" max="35" width="9.625" style="1" customWidth="1"/>
    <col min="36" max="36" width="0.6171875" style="1" customWidth="1"/>
    <col min="37" max="38" width="4.25390625" style="1" customWidth="1"/>
    <col min="39" max="41" width="6.375" style="1" customWidth="1"/>
    <col min="42" max="42" width="6.25390625" style="1" customWidth="1"/>
    <col min="43" max="44" width="4.25390625" style="1" customWidth="1"/>
    <col min="45" max="47" width="6.375" style="1" customWidth="1"/>
    <col min="48" max="48" width="6.25390625" style="1" customWidth="1"/>
    <col min="49" max="50" width="4.25390625" style="1" customWidth="1"/>
    <col min="51" max="53" width="6.375" style="1" customWidth="1"/>
    <col min="54" max="54" width="6.25390625" style="1" customWidth="1"/>
    <col min="55" max="56" width="4.25390625" style="1" customWidth="1"/>
    <col min="57" max="59" width="6.375" style="1" customWidth="1"/>
    <col min="60" max="60" width="6.25390625" style="1" customWidth="1"/>
    <col min="61" max="16384" width="9.00390625" style="1" customWidth="1"/>
  </cols>
  <sheetData>
    <row r="1" spans="8:41" ht="17.25">
      <c r="H1" s="2" t="s">
        <v>0</v>
      </c>
      <c r="AO1" s="2" t="s">
        <v>54</v>
      </c>
    </row>
    <row r="2" spans="30:33" ht="10.5" customHeight="1" thickBot="1">
      <c r="AD2" s="35">
        <v>33969</v>
      </c>
      <c r="AE2" s="36"/>
      <c r="AF2" s="36"/>
      <c r="AG2" s="36"/>
    </row>
    <row r="3" spans="1:60" ht="14.25" customHeight="1" thickTop="1">
      <c r="A3" s="30" t="s">
        <v>1</v>
      </c>
      <c r="B3" s="31"/>
      <c r="C3" s="32"/>
      <c r="D3" s="27" t="s">
        <v>2</v>
      </c>
      <c r="E3" s="28"/>
      <c r="F3" s="28"/>
      <c r="G3" s="28"/>
      <c r="H3" s="28"/>
      <c r="I3" s="28"/>
      <c r="J3" s="27" t="s">
        <v>3</v>
      </c>
      <c r="K3" s="28"/>
      <c r="L3" s="28"/>
      <c r="M3" s="28"/>
      <c r="N3" s="28"/>
      <c r="O3" s="28"/>
      <c r="P3" s="27" t="s">
        <v>56</v>
      </c>
      <c r="Q3" s="28"/>
      <c r="R3" s="28"/>
      <c r="S3" s="28"/>
      <c r="T3" s="28"/>
      <c r="U3" s="28"/>
      <c r="V3" s="27" t="s">
        <v>4</v>
      </c>
      <c r="W3" s="28"/>
      <c r="X3" s="28"/>
      <c r="Y3" s="28"/>
      <c r="Z3" s="28"/>
      <c r="AA3" s="28"/>
      <c r="AB3" s="27" t="s">
        <v>55</v>
      </c>
      <c r="AC3" s="28"/>
      <c r="AD3" s="28"/>
      <c r="AE3" s="28"/>
      <c r="AF3" s="28"/>
      <c r="AG3" s="28"/>
      <c r="AH3" s="30" t="s">
        <v>1</v>
      </c>
      <c r="AI3" s="31"/>
      <c r="AJ3" s="32"/>
      <c r="AK3" s="27" t="s">
        <v>49</v>
      </c>
      <c r="AL3" s="28"/>
      <c r="AM3" s="28"/>
      <c r="AN3" s="28"/>
      <c r="AO3" s="28"/>
      <c r="AP3" s="28"/>
      <c r="AQ3" s="27" t="s">
        <v>50</v>
      </c>
      <c r="AR3" s="28"/>
      <c r="AS3" s="28"/>
      <c r="AT3" s="28"/>
      <c r="AU3" s="28"/>
      <c r="AV3" s="29"/>
      <c r="AW3" s="28" t="s">
        <v>51</v>
      </c>
      <c r="AX3" s="28"/>
      <c r="AY3" s="28"/>
      <c r="AZ3" s="28"/>
      <c r="BA3" s="28"/>
      <c r="BB3" s="29"/>
      <c r="BC3" s="27" t="s">
        <v>52</v>
      </c>
      <c r="BD3" s="28"/>
      <c r="BE3" s="28"/>
      <c r="BF3" s="28"/>
      <c r="BG3" s="28"/>
      <c r="BH3" s="28"/>
    </row>
    <row r="4" spans="1:60" ht="18">
      <c r="A4" s="33"/>
      <c r="B4" s="33"/>
      <c r="C4" s="34"/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3" t="s">
        <v>5</v>
      </c>
      <c r="K4" s="4" t="s">
        <v>6</v>
      </c>
      <c r="L4" s="5" t="s">
        <v>7</v>
      </c>
      <c r="M4" s="5" t="s">
        <v>8</v>
      </c>
      <c r="N4" s="5" t="s">
        <v>9</v>
      </c>
      <c r="O4" s="5" t="s">
        <v>11</v>
      </c>
      <c r="P4" s="3" t="s">
        <v>5</v>
      </c>
      <c r="Q4" s="4" t="s">
        <v>6</v>
      </c>
      <c r="R4" s="5" t="s">
        <v>7</v>
      </c>
      <c r="S4" s="5" t="s">
        <v>8</v>
      </c>
      <c r="T4" s="5" t="s">
        <v>9</v>
      </c>
      <c r="U4" s="5" t="s">
        <v>11</v>
      </c>
      <c r="V4" s="3" t="s">
        <v>5</v>
      </c>
      <c r="W4" s="4" t="s">
        <v>6</v>
      </c>
      <c r="X4" s="5" t="s">
        <v>7</v>
      </c>
      <c r="Y4" s="5" t="s">
        <v>8</v>
      </c>
      <c r="Z4" s="5" t="s">
        <v>9</v>
      </c>
      <c r="AA4" s="5" t="s">
        <v>12</v>
      </c>
      <c r="AB4" s="3" t="s">
        <v>5</v>
      </c>
      <c r="AC4" s="4" t="s">
        <v>6</v>
      </c>
      <c r="AD4" s="5" t="s">
        <v>7</v>
      </c>
      <c r="AE4" s="5" t="s">
        <v>8</v>
      </c>
      <c r="AF4" s="5" t="s">
        <v>9</v>
      </c>
      <c r="AG4" s="5" t="s">
        <v>12</v>
      </c>
      <c r="AH4" s="33"/>
      <c r="AI4" s="33"/>
      <c r="AJ4" s="34"/>
      <c r="AK4" s="3" t="s">
        <v>5</v>
      </c>
      <c r="AL4" s="4" t="s">
        <v>6</v>
      </c>
      <c r="AM4" s="5" t="s">
        <v>7</v>
      </c>
      <c r="AN4" s="5" t="s">
        <v>8</v>
      </c>
      <c r="AO4" s="5" t="s">
        <v>9</v>
      </c>
      <c r="AP4" s="6" t="s">
        <v>53</v>
      </c>
      <c r="AQ4" s="3" t="s">
        <v>5</v>
      </c>
      <c r="AR4" s="4" t="s">
        <v>6</v>
      </c>
      <c r="AS4" s="5" t="s">
        <v>7</v>
      </c>
      <c r="AT4" s="5" t="s">
        <v>8</v>
      </c>
      <c r="AU4" s="5" t="s">
        <v>9</v>
      </c>
      <c r="AV4" s="7" t="s">
        <v>53</v>
      </c>
      <c r="AW4" s="3" t="s">
        <v>5</v>
      </c>
      <c r="AX4" s="4" t="s">
        <v>6</v>
      </c>
      <c r="AY4" s="5" t="s">
        <v>7</v>
      </c>
      <c r="AZ4" s="5" t="s">
        <v>8</v>
      </c>
      <c r="BA4" s="5" t="s">
        <v>9</v>
      </c>
      <c r="BB4" s="6" t="s">
        <v>53</v>
      </c>
      <c r="BC4" s="3" t="s">
        <v>5</v>
      </c>
      <c r="BD4" s="4" t="s">
        <v>6</v>
      </c>
      <c r="BE4" s="5" t="s">
        <v>7</v>
      </c>
      <c r="BF4" s="5" t="s">
        <v>8</v>
      </c>
      <c r="BG4" s="5" t="s">
        <v>9</v>
      </c>
      <c r="BH4" s="6" t="s">
        <v>53</v>
      </c>
    </row>
    <row r="5" spans="4:60" ht="9.75" customHeight="1">
      <c r="D5" s="8"/>
      <c r="E5" s="9" t="s">
        <v>13</v>
      </c>
      <c r="F5" s="9" t="s">
        <v>14</v>
      </c>
      <c r="G5" s="9" t="s">
        <v>14</v>
      </c>
      <c r="H5" s="9" t="s">
        <v>14</v>
      </c>
      <c r="I5" s="9" t="s">
        <v>14</v>
      </c>
      <c r="K5" s="9" t="s">
        <v>13</v>
      </c>
      <c r="L5" s="9" t="s">
        <v>14</v>
      </c>
      <c r="M5" s="9" t="s">
        <v>14</v>
      </c>
      <c r="N5" s="9" t="s">
        <v>14</v>
      </c>
      <c r="O5" s="9" t="s">
        <v>14</v>
      </c>
      <c r="Q5" s="9" t="s">
        <v>13</v>
      </c>
      <c r="R5" s="9" t="s">
        <v>14</v>
      </c>
      <c r="S5" s="9" t="s">
        <v>14</v>
      </c>
      <c r="T5" s="9" t="s">
        <v>14</v>
      </c>
      <c r="U5" s="9" t="s">
        <v>14</v>
      </c>
      <c r="W5" s="9" t="s">
        <v>13</v>
      </c>
      <c r="X5" s="9" t="s">
        <v>14</v>
      </c>
      <c r="Y5" s="9" t="s">
        <v>14</v>
      </c>
      <c r="Z5" s="9" t="s">
        <v>14</v>
      </c>
      <c r="AA5" s="9" t="s">
        <v>14</v>
      </c>
      <c r="AC5" s="9" t="s">
        <v>13</v>
      </c>
      <c r="AD5" s="9" t="s">
        <v>14</v>
      </c>
      <c r="AE5" s="9" t="s">
        <v>14</v>
      </c>
      <c r="AF5" s="9" t="s">
        <v>14</v>
      </c>
      <c r="AG5" s="9" t="s">
        <v>14</v>
      </c>
      <c r="AK5" s="8"/>
      <c r="AL5" s="9" t="s">
        <v>13</v>
      </c>
      <c r="AM5" s="9" t="s">
        <v>14</v>
      </c>
      <c r="AN5" s="9" t="s">
        <v>14</v>
      </c>
      <c r="AO5" s="9" t="s">
        <v>14</v>
      </c>
      <c r="AP5" s="9" t="s">
        <v>14</v>
      </c>
      <c r="AR5" s="9" t="s">
        <v>13</v>
      </c>
      <c r="AS5" s="9" t="s">
        <v>14</v>
      </c>
      <c r="AT5" s="9" t="s">
        <v>14</v>
      </c>
      <c r="AU5" s="9" t="s">
        <v>14</v>
      </c>
      <c r="AV5" s="9" t="s">
        <v>14</v>
      </c>
      <c r="AX5" s="9" t="s">
        <v>13</v>
      </c>
      <c r="AY5" s="9" t="s">
        <v>14</v>
      </c>
      <c r="AZ5" s="9" t="s">
        <v>14</v>
      </c>
      <c r="BA5" s="9" t="s">
        <v>14</v>
      </c>
      <c r="BB5" s="9" t="s">
        <v>14</v>
      </c>
      <c r="BD5" s="9" t="s">
        <v>13</v>
      </c>
      <c r="BE5" s="9" t="s">
        <v>14</v>
      </c>
      <c r="BF5" s="9" t="s">
        <v>14</v>
      </c>
      <c r="BG5" s="9" t="s">
        <v>14</v>
      </c>
      <c r="BH5" s="9" t="s">
        <v>14</v>
      </c>
    </row>
    <row r="6" spans="2:60" s="10" customFormat="1" ht="9" customHeight="1">
      <c r="B6" s="11" t="s">
        <v>2</v>
      </c>
      <c r="D6" s="12">
        <f>SUM(D7:D8)</f>
        <v>26219</v>
      </c>
      <c r="E6" s="13">
        <f aca="true" t="shared" si="0" ref="E6:BH6">SUM(E7:E8)</f>
        <v>288173</v>
      </c>
      <c r="F6" s="13">
        <f>SUM(F7:F8)</f>
        <v>97096907</v>
      </c>
      <c r="G6" s="13">
        <f>SUM(G7:G8)</f>
        <v>327873393</v>
      </c>
      <c r="H6" s="13">
        <f>SUM(H7:H8)</f>
        <v>591927254</v>
      </c>
      <c r="I6" s="13">
        <f t="shared" si="0"/>
        <v>236580381</v>
      </c>
      <c r="J6" s="13">
        <f t="shared" si="0"/>
        <v>13014</v>
      </c>
      <c r="K6" s="13">
        <f t="shared" si="0"/>
        <v>27647</v>
      </c>
      <c r="L6" s="13">
        <f t="shared" si="0"/>
        <v>1969161</v>
      </c>
      <c r="M6" s="13">
        <f t="shared" si="0"/>
        <v>5127197</v>
      </c>
      <c r="N6" s="13">
        <f t="shared" si="0"/>
        <v>13447001</v>
      </c>
      <c r="O6" s="13">
        <f t="shared" si="0"/>
        <v>8295232</v>
      </c>
      <c r="P6" s="13">
        <f t="shared" si="0"/>
        <v>8197</v>
      </c>
      <c r="Q6" s="13">
        <f t="shared" si="0"/>
        <v>47879</v>
      </c>
      <c r="R6" s="13">
        <f t="shared" si="0"/>
        <v>11597130</v>
      </c>
      <c r="S6" s="13">
        <f t="shared" si="0"/>
        <v>21589971</v>
      </c>
      <c r="T6" s="13">
        <f t="shared" si="0"/>
        <v>46607453</v>
      </c>
      <c r="U6" s="13">
        <f t="shared" si="0"/>
        <v>24753279</v>
      </c>
      <c r="V6" s="13">
        <f t="shared" si="0"/>
        <v>2292</v>
      </c>
      <c r="W6" s="13">
        <f t="shared" si="0"/>
        <v>31406</v>
      </c>
      <c r="X6" s="13">
        <f t="shared" si="0"/>
        <v>10141539</v>
      </c>
      <c r="Y6" s="13">
        <f t="shared" si="0"/>
        <v>24577487</v>
      </c>
      <c r="Z6" s="13">
        <f t="shared" si="0"/>
        <v>48147587</v>
      </c>
      <c r="AA6" s="13">
        <f t="shared" si="0"/>
        <v>21818206</v>
      </c>
      <c r="AB6" s="13">
        <f t="shared" si="0"/>
        <v>1216</v>
      </c>
      <c r="AC6" s="13">
        <f t="shared" si="0"/>
        <v>29633</v>
      </c>
      <c r="AD6" s="13">
        <f t="shared" si="0"/>
        <v>10150559</v>
      </c>
      <c r="AE6" s="13">
        <f t="shared" si="0"/>
        <v>29016692</v>
      </c>
      <c r="AF6" s="13">
        <f t="shared" si="0"/>
        <v>54621471</v>
      </c>
      <c r="AG6" s="13">
        <f t="shared" si="0"/>
        <v>23183375</v>
      </c>
      <c r="AH6" s="13">
        <f t="shared" si="0"/>
        <v>0</v>
      </c>
      <c r="AI6" s="11" t="s">
        <v>2</v>
      </c>
      <c r="AJ6" s="13">
        <f t="shared" si="0"/>
        <v>0</v>
      </c>
      <c r="AK6" s="12">
        <f t="shared" si="0"/>
        <v>584</v>
      </c>
      <c r="AL6" s="13">
        <f t="shared" si="0"/>
        <v>22648</v>
      </c>
      <c r="AM6" s="13">
        <f t="shared" si="0"/>
        <v>8212786</v>
      </c>
      <c r="AN6" s="13">
        <f t="shared" si="0"/>
        <v>27469813</v>
      </c>
      <c r="AO6" s="13">
        <f t="shared" si="0"/>
        <v>58052653</v>
      </c>
      <c r="AP6" s="13">
        <f t="shared" si="0"/>
        <v>18508272</v>
      </c>
      <c r="AQ6" s="13">
        <f t="shared" si="0"/>
        <v>549</v>
      </c>
      <c r="AR6" s="13">
        <f t="shared" si="0"/>
        <v>37689</v>
      </c>
      <c r="AS6" s="13">
        <f t="shared" si="0"/>
        <v>13955611</v>
      </c>
      <c r="AT6" s="13">
        <f t="shared" si="0"/>
        <v>50318799</v>
      </c>
      <c r="AU6" s="13">
        <f t="shared" si="0"/>
        <v>86513651</v>
      </c>
      <c r="AV6" s="13">
        <f t="shared" si="0"/>
        <v>32372559</v>
      </c>
      <c r="AW6" s="13">
        <f t="shared" si="0"/>
        <v>294</v>
      </c>
      <c r="AX6" s="13">
        <f t="shared" si="0"/>
        <v>46440</v>
      </c>
      <c r="AY6" s="13">
        <f t="shared" si="0"/>
        <v>18911301</v>
      </c>
      <c r="AZ6" s="13">
        <f t="shared" si="0"/>
        <v>74752207</v>
      </c>
      <c r="BA6" s="13">
        <f t="shared" si="0"/>
        <v>132226983</v>
      </c>
      <c r="BB6" s="13">
        <f t="shared" si="0"/>
        <v>51427318</v>
      </c>
      <c r="BC6" s="13">
        <f t="shared" si="0"/>
        <v>73</v>
      </c>
      <c r="BD6" s="13">
        <f t="shared" si="0"/>
        <v>44831</v>
      </c>
      <c r="BE6" s="13">
        <f t="shared" si="0"/>
        <v>22158820</v>
      </c>
      <c r="BF6" s="13">
        <f t="shared" si="0"/>
        <v>95021227</v>
      </c>
      <c r="BG6" s="13">
        <f t="shared" si="0"/>
        <v>162309455</v>
      </c>
      <c r="BH6" s="13">
        <f t="shared" si="0"/>
        <v>56212140</v>
      </c>
    </row>
    <row r="7" spans="2:60" s="10" customFormat="1" ht="9" customHeight="1">
      <c r="B7" s="11" t="s">
        <v>47</v>
      </c>
      <c r="D7" s="12">
        <f>SUM(D10:D14,D16:D20,D22:D25)</f>
        <v>16603</v>
      </c>
      <c r="E7" s="13">
        <v>178268</v>
      </c>
      <c r="F7" s="13">
        <v>61300754</v>
      </c>
      <c r="G7" s="13">
        <v>211163294</v>
      </c>
      <c r="H7" s="13">
        <v>372399994</v>
      </c>
      <c r="I7" s="13">
        <v>143162733</v>
      </c>
      <c r="J7" s="13">
        <f aca="true" t="shared" si="1" ref="J7:AG7">SUM(J10:J14,J16:J20,J22:J25)</f>
        <v>8485</v>
      </c>
      <c r="K7" s="13">
        <f t="shared" si="1"/>
        <v>17953</v>
      </c>
      <c r="L7" s="13">
        <f t="shared" si="1"/>
        <v>1298049</v>
      </c>
      <c r="M7" s="13">
        <f t="shared" si="1"/>
        <v>3332273</v>
      </c>
      <c r="N7" s="13">
        <f t="shared" si="1"/>
        <v>8812605</v>
      </c>
      <c r="O7" s="13">
        <f t="shared" si="1"/>
        <v>5464126</v>
      </c>
      <c r="P7" s="13">
        <f t="shared" si="1"/>
        <v>5147</v>
      </c>
      <c r="Q7" s="13">
        <f t="shared" si="1"/>
        <v>29969</v>
      </c>
      <c r="R7" s="13">
        <f t="shared" si="1"/>
        <v>7498217</v>
      </c>
      <c r="S7" s="13">
        <f t="shared" si="1"/>
        <v>13745748</v>
      </c>
      <c r="T7" s="13">
        <f t="shared" si="1"/>
        <v>29695872</v>
      </c>
      <c r="U7" s="13">
        <f t="shared" si="1"/>
        <v>15779564</v>
      </c>
      <c r="V7" s="13">
        <f t="shared" si="1"/>
        <v>1362</v>
      </c>
      <c r="W7" s="13">
        <f t="shared" si="1"/>
        <v>18745</v>
      </c>
      <c r="X7" s="13">
        <f t="shared" si="1"/>
        <v>6348510</v>
      </c>
      <c r="Y7" s="13">
        <f t="shared" si="1"/>
        <v>15594171</v>
      </c>
      <c r="Z7" s="13">
        <f t="shared" si="1"/>
        <v>30227703</v>
      </c>
      <c r="AA7" s="13">
        <f t="shared" si="1"/>
        <v>13616073</v>
      </c>
      <c r="AB7" s="13">
        <f t="shared" si="1"/>
        <v>699</v>
      </c>
      <c r="AC7" s="13">
        <f t="shared" si="1"/>
        <v>17010</v>
      </c>
      <c r="AD7" s="13">
        <f t="shared" si="1"/>
        <v>5991219</v>
      </c>
      <c r="AE7" s="13">
        <f t="shared" si="1"/>
        <v>17117587</v>
      </c>
      <c r="AF7" s="13">
        <f t="shared" si="1"/>
        <v>31527374</v>
      </c>
      <c r="AG7" s="13">
        <f t="shared" si="1"/>
        <v>13057717</v>
      </c>
      <c r="AI7" s="11" t="s">
        <v>47</v>
      </c>
      <c r="AK7" s="12">
        <f aca="true" t="shared" si="2" ref="AK7:AW7">SUM(AK10:AK14,AK16:AK20,AK22:AK25)</f>
        <v>338</v>
      </c>
      <c r="AL7" s="13">
        <f t="shared" si="2"/>
        <v>13100</v>
      </c>
      <c r="AM7" s="13">
        <f t="shared" si="2"/>
        <v>4853684</v>
      </c>
      <c r="AN7" s="13">
        <f t="shared" si="2"/>
        <v>15410672</v>
      </c>
      <c r="AO7" s="13">
        <f t="shared" si="2"/>
        <v>37140030</v>
      </c>
      <c r="AP7" s="13">
        <f t="shared" si="2"/>
        <v>10518345</v>
      </c>
      <c r="AQ7" s="13">
        <f t="shared" si="2"/>
        <v>349</v>
      </c>
      <c r="AR7" s="13">
        <f t="shared" si="2"/>
        <v>23982</v>
      </c>
      <c r="AS7" s="13">
        <f t="shared" si="2"/>
        <v>8970961</v>
      </c>
      <c r="AT7" s="13">
        <f t="shared" si="2"/>
        <v>31563833</v>
      </c>
      <c r="AU7" s="13">
        <f t="shared" si="2"/>
        <v>54828827</v>
      </c>
      <c r="AV7" s="13">
        <f t="shared" si="2"/>
        <v>20816444</v>
      </c>
      <c r="AW7" s="13">
        <f t="shared" si="2"/>
        <v>173</v>
      </c>
      <c r="AX7" s="13">
        <v>27273</v>
      </c>
      <c r="AY7" s="13">
        <v>11123816</v>
      </c>
      <c r="AZ7" s="13">
        <v>43263895</v>
      </c>
      <c r="BA7" s="13">
        <v>77574752</v>
      </c>
      <c r="BB7" s="13">
        <v>30612338</v>
      </c>
      <c r="BC7" s="13">
        <f>SUM(BC10:BC14,BC16:BC20,BC22:BC25)</f>
        <v>50</v>
      </c>
      <c r="BD7" s="13">
        <v>30236</v>
      </c>
      <c r="BE7" s="13">
        <v>15216298</v>
      </c>
      <c r="BF7" s="13">
        <v>71135115</v>
      </c>
      <c r="BG7" s="13">
        <v>112591831</v>
      </c>
      <c r="BH7" s="13">
        <v>33298126</v>
      </c>
    </row>
    <row r="8" spans="2:60" s="10" customFormat="1" ht="9" customHeight="1">
      <c r="B8" s="11" t="s">
        <v>48</v>
      </c>
      <c r="D8" s="12">
        <f>SUM(D27:D31,D33:D37,D39:D43,D45:D46)</f>
        <v>9616</v>
      </c>
      <c r="E8" s="13">
        <v>109905</v>
      </c>
      <c r="F8" s="13">
        <v>35796153</v>
      </c>
      <c r="G8" s="13">
        <v>116710099</v>
      </c>
      <c r="H8" s="13">
        <v>219527260</v>
      </c>
      <c r="I8" s="13">
        <v>93417648</v>
      </c>
      <c r="J8" s="13">
        <f aca="true" t="shared" si="3" ref="J8:AG8">SUM(J27:J31,J33:J37,J39:J43,J45:J46)</f>
        <v>4529</v>
      </c>
      <c r="K8" s="13">
        <f t="shared" si="3"/>
        <v>9694</v>
      </c>
      <c r="L8" s="13">
        <f t="shared" si="3"/>
        <v>671112</v>
      </c>
      <c r="M8" s="13">
        <f t="shared" si="3"/>
        <v>1794924</v>
      </c>
      <c r="N8" s="13">
        <f t="shared" si="3"/>
        <v>4634396</v>
      </c>
      <c r="O8" s="13">
        <f t="shared" si="3"/>
        <v>2831106</v>
      </c>
      <c r="P8" s="13">
        <f t="shared" si="3"/>
        <v>3050</v>
      </c>
      <c r="Q8" s="13">
        <f t="shared" si="3"/>
        <v>17910</v>
      </c>
      <c r="R8" s="13">
        <f t="shared" si="3"/>
        <v>4098913</v>
      </c>
      <c r="S8" s="13">
        <f t="shared" si="3"/>
        <v>7844223</v>
      </c>
      <c r="T8" s="13">
        <f t="shared" si="3"/>
        <v>16911581</v>
      </c>
      <c r="U8" s="13">
        <f t="shared" si="3"/>
        <v>8973715</v>
      </c>
      <c r="V8" s="13">
        <f t="shared" si="3"/>
        <v>930</v>
      </c>
      <c r="W8" s="13">
        <f t="shared" si="3"/>
        <v>12661</v>
      </c>
      <c r="X8" s="13">
        <f t="shared" si="3"/>
        <v>3793029</v>
      </c>
      <c r="Y8" s="13">
        <f t="shared" si="3"/>
        <v>8983316</v>
      </c>
      <c r="Z8" s="13">
        <f t="shared" si="3"/>
        <v>17919884</v>
      </c>
      <c r="AA8" s="13">
        <f t="shared" si="3"/>
        <v>8202133</v>
      </c>
      <c r="AB8" s="13">
        <f t="shared" si="3"/>
        <v>517</v>
      </c>
      <c r="AC8" s="13">
        <f t="shared" si="3"/>
        <v>12623</v>
      </c>
      <c r="AD8" s="13">
        <f t="shared" si="3"/>
        <v>4159340</v>
      </c>
      <c r="AE8" s="13">
        <f t="shared" si="3"/>
        <v>11899105</v>
      </c>
      <c r="AF8" s="13">
        <f t="shared" si="3"/>
        <v>23094097</v>
      </c>
      <c r="AG8" s="13">
        <f t="shared" si="3"/>
        <v>10125658</v>
      </c>
      <c r="AI8" s="11" t="s">
        <v>48</v>
      </c>
      <c r="AK8" s="12">
        <f>SUM(AK27:AK31,AK33:AK37,AK39:AK43,AK45:AK46)</f>
        <v>246</v>
      </c>
      <c r="AL8" s="13">
        <v>9548</v>
      </c>
      <c r="AM8" s="13">
        <v>3359102</v>
      </c>
      <c r="AN8" s="13">
        <v>12059141</v>
      </c>
      <c r="AO8" s="13">
        <v>20912623</v>
      </c>
      <c r="AP8" s="13">
        <v>7989927</v>
      </c>
      <c r="AQ8" s="13">
        <f>SUM(AQ27:AQ31,AQ33:AQ37,AQ39:AQ43,AQ45:AQ46)</f>
        <v>200</v>
      </c>
      <c r="AR8" s="13">
        <v>13707</v>
      </c>
      <c r="AS8" s="13">
        <v>4984650</v>
      </c>
      <c r="AT8" s="13">
        <v>18754966</v>
      </c>
      <c r="AU8" s="13">
        <v>31684824</v>
      </c>
      <c r="AV8" s="13">
        <v>11556115</v>
      </c>
      <c r="AW8" s="13">
        <f>SUM(AW27:AW31,AW33:AW37,AW39:AW43,AW45:AW46)</f>
        <v>121</v>
      </c>
      <c r="AX8" s="13">
        <v>19167</v>
      </c>
      <c r="AY8" s="13">
        <v>7787485</v>
      </c>
      <c r="AZ8" s="13">
        <v>31488312</v>
      </c>
      <c r="BA8" s="13">
        <v>54652231</v>
      </c>
      <c r="BB8" s="13">
        <v>20814980</v>
      </c>
      <c r="BC8" s="13">
        <f>SUM(BC27:BC31,BC33:BC37,BC39:BC43,BC45:BC46)</f>
        <v>23</v>
      </c>
      <c r="BD8" s="13">
        <v>14595</v>
      </c>
      <c r="BE8" s="13">
        <v>6942522</v>
      </c>
      <c r="BF8" s="13">
        <v>23886112</v>
      </c>
      <c r="BG8" s="13">
        <v>49717624</v>
      </c>
      <c r="BH8" s="13">
        <v>22914014</v>
      </c>
    </row>
    <row r="9" spans="2:60" ht="8.25" customHeight="1">
      <c r="B9" s="14"/>
      <c r="D9" s="15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7"/>
      <c r="AA9" s="17"/>
      <c r="AB9" s="17"/>
      <c r="AC9" s="17"/>
      <c r="AD9" s="17"/>
      <c r="AE9" s="17"/>
      <c r="AF9" s="17"/>
      <c r="AG9" s="17"/>
      <c r="AI9" s="14"/>
      <c r="AK9" s="15"/>
      <c r="AL9" s="16"/>
      <c r="AM9" s="16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2:60" s="18" customFormat="1" ht="9" customHeight="1">
      <c r="B10" s="14" t="s">
        <v>15</v>
      </c>
      <c r="D10" s="19">
        <f aca="true" t="shared" si="4" ref="D10:I10">SUM(J10,P10,V10,AB10,AK10,AQ10,AW10,BC10)</f>
        <v>4113</v>
      </c>
      <c r="E10" s="20">
        <f t="shared" si="4"/>
        <v>31730</v>
      </c>
      <c r="F10" s="20">
        <f t="shared" si="4"/>
        <v>9838073</v>
      </c>
      <c r="G10" s="20">
        <f t="shared" si="4"/>
        <v>29383742</v>
      </c>
      <c r="H10" s="20">
        <v>54161700</v>
      </c>
      <c r="I10" s="20">
        <f t="shared" si="4"/>
        <v>23752913</v>
      </c>
      <c r="J10" s="21">
        <v>2232</v>
      </c>
      <c r="K10" s="21">
        <v>4749</v>
      </c>
      <c r="L10" s="21">
        <v>366323</v>
      </c>
      <c r="M10" s="21">
        <v>1074447</v>
      </c>
      <c r="N10" s="21">
        <v>2639485</v>
      </c>
      <c r="O10" s="21">
        <v>1558013</v>
      </c>
      <c r="P10" s="21">
        <v>1241</v>
      </c>
      <c r="Q10" s="21">
        <v>7134</v>
      </c>
      <c r="R10" s="21">
        <v>1818900</v>
      </c>
      <c r="S10" s="21">
        <v>3465482</v>
      </c>
      <c r="T10" s="21">
        <v>7564549</v>
      </c>
      <c r="U10" s="21">
        <v>4052431</v>
      </c>
      <c r="V10" s="21">
        <v>337</v>
      </c>
      <c r="W10" s="21">
        <v>4623</v>
      </c>
      <c r="X10" s="21">
        <v>1617510</v>
      </c>
      <c r="Y10" s="21">
        <v>4636716</v>
      </c>
      <c r="Z10" s="21">
        <v>8365159</v>
      </c>
      <c r="AA10" s="21">
        <v>3523664</v>
      </c>
      <c r="AB10" s="21">
        <v>159</v>
      </c>
      <c r="AC10" s="21">
        <v>3851</v>
      </c>
      <c r="AD10" s="21">
        <v>1365356</v>
      </c>
      <c r="AE10" s="21">
        <v>4356475</v>
      </c>
      <c r="AF10" s="21">
        <v>7933443</v>
      </c>
      <c r="AG10" s="21">
        <v>3390747</v>
      </c>
      <c r="AI10" s="14" t="s">
        <v>15</v>
      </c>
      <c r="AK10" s="19">
        <v>65</v>
      </c>
      <c r="AL10" s="21">
        <v>2557</v>
      </c>
      <c r="AM10" s="21">
        <v>929054</v>
      </c>
      <c r="AN10" s="21">
        <v>3336328</v>
      </c>
      <c r="AO10" s="21">
        <v>5302521</v>
      </c>
      <c r="AP10" s="21">
        <v>1783023</v>
      </c>
      <c r="AQ10" s="21">
        <v>47</v>
      </c>
      <c r="AR10" s="21">
        <v>3021</v>
      </c>
      <c r="AS10" s="21">
        <v>1039349</v>
      </c>
      <c r="AT10" s="21">
        <v>4889668</v>
      </c>
      <c r="AU10" s="21">
        <v>7563519</v>
      </c>
      <c r="AV10" s="21">
        <v>2508454</v>
      </c>
      <c r="AW10" s="21">
        <v>28</v>
      </c>
      <c r="AX10" s="21">
        <v>4236</v>
      </c>
      <c r="AY10" s="21">
        <v>1869395</v>
      </c>
      <c r="AZ10" s="21">
        <v>6555988</v>
      </c>
      <c r="BA10" s="21">
        <v>12149750</v>
      </c>
      <c r="BB10" s="21">
        <v>5202004</v>
      </c>
      <c r="BC10" s="21">
        <v>4</v>
      </c>
      <c r="BD10" s="21">
        <v>1559</v>
      </c>
      <c r="BE10" s="21">
        <v>832186</v>
      </c>
      <c r="BF10" s="21">
        <v>1068638</v>
      </c>
      <c r="BG10" s="21">
        <v>2998274</v>
      </c>
      <c r="BH10" s="21">
        <v>1734577</v>
      </c>
    </row>
    <row r="11" spans="2:60" s="18" customFormat="1" ht="9" customHeight="1">
      <c r="B11" s="14" t="s">
        <v>16</v>
      </c>
      <c r="D11" s="19">
        <f aca="true" t="shared" si="5" ref="D11:E46">SUM(J11,P11,V11,AB11,AK11,AQ11,AW11,BC11)</f>
        <v>1413</v>
      </c>
      <c r="E11" s="20">
        <f>SUM(K11,Q11,W11,AC11,AL11,AR11,AX11,BD11)</f>
        <v>23806</v>
      </c>
      <c r="F11" s="20">
        <f>SUM(L11,R11,X11,AD11,AM11,AS11,AY11,BE11)</f>
        <v>9075107</v>
      </c>
      <c r="G11" s="20">
        <f>SUM(M11,S11,Y11,AE11,AN11,AT11,AZ11,BF11)</f>
        <v>33476304</v>
      </c>
      <c r="H11" s="20">
        <v>47409007</v>
      </c>
      <c r="I11" s="20">
        <f>SUM(O11,U11,AA11,AG11,AP11,AV11,BB11,BH11)</f>
        <v>20999150</v>
      </c>
      <c r="J11" s="21">
        <v>550</v>
      </c>
      <c r="K11" s="21">
        <v>1194</v>
      </c>
      <c r="L11" s="21">
        <v>126377</v>
      </c>
      <c r="M11" s="21">
        <v>310350</v>
      </c>
      <c r="N11" s="21">
        <v>725487</v>
      </c>
      <c r="O11" s="21">
        <v>413593</v>
      </c>
      <c r="P11" s="21">
        <v>499</v>
      </c>
      <c r="Q11" s="21">
        <v>3012</v>
      </c>
      <c r="R11" s="21">
        <v>838919</v>
      </c>
      <c r="S11" s="21">
        <v>1767846</v>
      </c>
      <c r="T11" s="21">
        <v>3430917</v>
      </c>
      <c r="U11" s="21">
        <v>1643170</v>
      </c>
      <c r="V11" s="21">
        <v>154</v>
      </c>
      <c r="W11" s="21">
        <v>2167</v>
      </c>
      <c r="X11" s="21">
        <v>741026</v>
      </c>
      <c r="Y11" s="21">
        <v>1928196</v>
      </c>
      <c r="Z11" s="21">
        <v>3645826</v>
      </c>
      <c r="AA11" s="21">
        <v>1573434</v>
      </c>
      <c r="AB11" s="21">
        <v>96</v>
      </c>
      <c r="AC11" s="21">
        <v>2304</v>
      </c>
      <c r="AD11" s="21">
        <v>851877</v>
      </c>
      <c r="AE11" s="21">
        <v>2204530</v>
      </c>
      <c r="AF11" s="21">
        <v>4015992</v>
      </c>
      <c r="AG11" s="21">
        <v>1620773</v>
      </c>
      <c r="AI11" s="14" t="s">
        <v>16</v>
      </c>
      <c r="AK11" s="19">
        <v>35</v>
      </c>
      <c r="AL11" s="21">
        <v>1339</v>
      </c>
      <c r="AM11" s="21">
        <v>491710</v>
      </c>
      <c r="AN11" s="21">
        <v>1690399</v>
      </c>
      <c r="AO11" s="21">
        <v>2881180</v>
      </c>
      <c r="AP11" s="21">
        <v>1081365</v>
      </c>
      <c r="AQ11" s="21">
        <v>37</v>
      </c>
      <c r="AR11" s="21">
        <v>2619</v>
      </c>
      <c r="AS11" s="21">
        <v>1082465</v>
      </c>
      <c r="AT11" s="21">
        <v>4365955</v>
      </c>
      <c r="AU11" s="21">
        <v>7530943</v>
      </c>
      <c r="AV11" s="21">
        <v>2823873</v>
      </c>
      <c r="AW11" s="21">
        <v>29</v>
      </c>
      <c r="AX11" s="21">
        <v>4658</v>
      </c>
      <c r="AY11" s="21">
        <v>1992827</v>
      </c>
      <c r="AZ11" s="21">
        <v>7980262</v>
      </c>
      <c r="BA11" s="21">
        <v>14970043</v>
      </c>
      <c r="BB11" s="21">
        <v>6062352</v>
      </c>
      <c r="BC11" s="21">
        <v>13</v>
      </c>
      <c r="BD11" s="21">
        <v>6513</v>
      </c>
      <c r="BE11" s="21">
        <v>2949906</v>
      </c>
      <c r="BF11" s="21">
        <v>13228766</v>
      </c>
      <c r="BG11" s="21">
        <v>20208619</v>
      </c>
      <c r="BH11" s="21">
        <v>5780590</v>
      </c>
    </row>
    <row r="12" spans="2:60" s="18" customFormat="1" ht="9" customHeight="1">
      <c r="B12" s="14" t="s">
        <v>17</v>
      </c>
      <c r="D12" s="19">
        <f t="shared" si="5"/>
        <v>581</v>
      </c>
      <c r="E12" s="20">
        <v>6327</v>
      </c>
      <c r="F12" s="20">
        <v>1793362</v>
      </c>
      <c r="G12" s="20">
        <v>4683303</v>
      </c>
      <c r="H12" s="20">
        <v>9323210</v>
      </c>
      <c r="I12" s="20">
        <v>4277654</v>
      </c>
      <c r="J12" s="21">
        <v>288</v>
      </c>
      <c r="K12" s="21">
        <v>561</v>
      </c>
      <c r="L12" s="21">
        <v>37654</v>
      </c>
      <c r="M12" s="21">
        <v>85508</v>
      </c>
      <c r="N12" s="21">
        <v>243144</v>
      </c>
      <c r="O12" s="21">
        <v>157442</v>
      </c>
      <c r="P12" s="21">
        <v>162</v>
      </c>
      <c r="Q12" s="21">
        <v>986</v>
      </c>
      <c r="R12" s="21">
        <v>241533</v>
      </c>
      <c r="S12" s="21">
        <v>587706</v>
      </c>
      <c r="T12" s="21">
        <v>1097302</v>
      </c>
      <c r="U12" s="21">
        <v>502020</v>
      </c>
      <c r="V12" s="21">
        <v>58</v>
      </c>
      <c r="W12" s="21">
        <v>753</v>
      </c>
      <c r="X12" s="21">
        <v>199608</v>
      </c>
      <c r="Y12" s="21">
        <v>300052</v>
      </c>
      <c r="Z12" s="21">
        <v>748001</v>
      </c>
      <c r="AA12" s="21">
        <v>419523</v>
      </c>
      <c r="AB12" s="21">
        <v>34</v>
      </c>
      <c r="AC12" s="21">
        <v>826</v>
      </c>
      <c r="AD12" s="21">
        <v>243727</v>
      </c>
      <c r="AE12" s="21">
        <v>448193</v>
      </c>
      <c r="AF12" s="21">
        <v>1131700</v>
      </c>
      <c r="AG12" s="21">
        <v>591274</v>
      </c>
      <c r="AI12" s="14" t="s">
        <v>17</v>
      </c>
      <c r="AK12" s="19">
        <v>12</v>
      </c>
      <c r="AL12" s="21">
        <v>450</v>
      </c>
      <c r="AM12" s="21">
        <v>109647</v>
      </c>
      <c r="AN12" s="21">
        <v>338338</v>
      </c>
      <c r="AO12" s="21">
        <v>582912</v>
      </c>
      <c r="AP12" s="21">
        <v>225323</v>
      </c>
      <c r="AQ12" s="21">
        <v>18</v>
      </c>
      <c r="AR12" s="21">
        <v>1157</v>
      </c>
      <c r="AS12" s="21">
        <v>310402</v>
      </c>
      <c r="AT12" s="21">
        <v>1124065</v>
      </c>
      <c r="AU12" s="21">
        <v>2326101</v>
      </c>
      <c r="AV12" s="21">
        <v>1109860</v>
      </c>
      <c r="AW12" s="21">
        <v>7</v>
      </c>
      <c r="AX12" s="21" t="s">
        <v>57</v>
      </c>
      <c r="AY12" s="21" t="s">
        <v>57</v>
      </c>
      <c r="AZ12" s="21" t="s">
        <v>57</v>
      </c>
      <c r="BA12" s="21" t="s">
        <v>57</v>
      </c>
      <c r="BB12" s="21" t="s">
        <v>57</v>
      </c>
      <c r="BC12" s="21">
        <v>2</v>
      </c>
      <c r="BD12" s="21" t="s">
        <v>57</v>
      </c>
      <c r="BE12" s="21" t="s">
        <v>57</v>
      </c>
      <c r="BF12" s="21" t="s">
        <v>57</v>
      </c>
      <c r="BG12" s="21" t="s">
        <v>57</v>
      </c>
      <c r="BH12" s="21" t="s">
        <v>57</v>
      </c>
    </row>
    <row r="13" spans="2:60" s="18" customFormat="1" ht="9" customHeight="1">
      <c r="B13" s="14" t="s">
        <v>18</v>
      </c>
      <c r="D13" s="19">
        <f t="shared" si="5"/>
        <v>1113</v>
      </c>
      <c r="E13" s="20">
        <v>9271</v>
      </c>
      <c r="F13" s="20">
        <v>2711981</v>
      </c>
      <c r="G13" s="20">
        <v>6263711</v>
      </c>
      <c r="H13" s="20">
        <v>12297488</v>
      </c>
      <c r="I13" s="20">
        <v>2683741</v>
      </c>
      <c r="J13" s="21">
        <v>528</v>
      </c>
      <c r="K13" s="21">
        <v>1178</v>
      </c>
      <c r="L13" s="21">
        <v>109957</v>
      </c>
      <c r="M13" s="21">
        <v>203095</v>
      </c>
      <c r="N13" s="21">
        <v>530477</v>
      </c>
      <c r="O13" s="21">
        <v>326764</v>
      </c>
      <c r="P13" s="21">
        <v>407</v>
      </c>
      <c r="Q13" s="21">
        <v>2374</v>
      </c>
      <c r="R13" s="21">
        <v>551052</v>
      </c>
      <c r="S13" s="21">
        <v>871604</v>
      </c>
      <c r="T13" s="21">
        <v>1964687</v>
      </c>
      <c r="U13" s="21">
        <v>1083160</v>
      </c>
      <c r="V13" s="21">
        <v>77</v>
      </c>
      <c r="W13" s="21">
        <v>1087</v>
      </c>
      <c r="X13" s="21">
        <v>350446</v>
      </c>
      <c r="Y13" s="21">
        <v>620074</v>
      </c>
      <c r="Z13" s="21">
        <v>1245735</v>
      </c>
      <c r="AA13" s="21">
        <v>575639</v>
      </c>
      <c r="AB13" s="21">
        <v>57</v>
      </c>
      <c r="AC13" s="21">
        <v>1371</v>
      </c>
      <c r="AD13" s="21">
        <v>442296</v>
      </c>
      <c r="AE13" s="21">
        <v>927789</v>
      </c>
      <c r="AF13" s="21">
        <v>1778963</v>
      </c>
      <c r="AG13" s="21">
        <v>778272</v>
      </c>
      <c r="AI13" s="14" t="s">
        <v>18</v>
      </c>
      <c r="AK13" s="19">
        <v>14</v>
      </c>
      <c r="AL13" s="21">
        <v>529</v>
      </c>
      <c r="AM13" s="21">
        <v>190297</v>
      </c>
      <c r="AN13" s="21">
        <v>627190</v>
      </c>
      <c r="AO13" s="21">
        <v>1098378</v>
      </c>
      <c r="AP13" s="21">
        <v>423942</v>
      </c>
      <c r="AQ13" s="21">
        <v>23</v>
      </c>
      <c r="AR13" s="21">
        <v>1547</v>
      </c>
      <c r="AS13" s="21">
        <v>570028</v>
      </c>
      <c r="AT13" s="21">
        <v>1657933</v>
      </c>
      <c r="AU13" s="21">
        <v>2840479</v>
      </c>
      <c r="AV13" s="21">
        <v>1111535</v>
      </c>
      <c r="AW13" s="21">
        <v>6</v>
      </c>
      <c r="AX13" s="21" t="s">
        <v>57</v>
      </c>
      <c r="AY13" s="21" t="s">
        <v>57</v>
      </c>
      <c r="AZ13" s="21" t="s">
        <v>57</v>
      </c>
      <c r="BA13" s="21" t="s">
        <v>57</v>
      </c>
      <c r="BB13" s="21" t="s">
        <v>57</v>
      </c>
      <c r="BC13" s="21">
        <v>1</v>
      </c>
      <c r="BD13" s="21" t="s">
        <v>57</v>
      </c>
      <c r="BE13" s="21" t="s">
        <v>57</v>
      </c>
      <c r="BF13" s="21" t="s">
        <v>57</v>
      </c>
      <c r="BG13" s="21" t="s">
        <v>57</v>
      </c>
      <c r="BH13" s="21" t="s">
        <v>57</v>
      </c>
    </row>
    <row r="14" spans="2:60" s="18" customFormat="1" ht="9" customHeight="1">
      <c r="B14" s="14" t="s">
        <v>19</v>
      </c>
      <c r="D14" s="19">
        <f t="shared" si="5"/>
        <v>1883</v>
      </c>
      <c r="E14" s="20">
        <v>14955</v>
      </c>
      <c r="F14" s="20">
        <v>4700570</v>
      </c>
      <c r="G14" s="20">
        <v>14462301</v>
      </c>
      <c r="H14" s="20">
        <v>27493944</v>
      </c>
      <c r="I14" s="20">
        <v>11925611</v>
      </c>
      <c r="J14" s="21">
        <v>1112</v>
      </c>
      <c r="K14" s="21">
        <v>2147</v>
      </c>
      <c r="L14" s="21">
        <v>134709</v>
      </c>
      <c r="M14" s="21">
        <v>387809</v>
      </c>
      <c r="N14" s="21">
        <v>975485</v>
      </c>
      <c r="O14" s="21">
        <v>586291</v>
      </c>
      <c r="P14" s="21">
        <v>502</v>
      </c>
      <c r="Q14" s="21">
        <v>2896</v>
      </c>
      <c r="R14" s="21">
        <v>723628</v>
      </c>
      <c r="S14" s="21">
        <v>1503425</v>
      </c>
      <c r="T14" s="21">
        <v>3002416</v>
      </c>
      <c r="U14" s="21">
        <v>1481908</v>
      </c>
      <c r="V14" s="21">
        <v>125</v>
      </c>
      <c r="W14" s="21">
        <v>1713</v>
      </c>
      <c r="X14" s="21">
        <v>606563</v>
      </c>
      <c r="Y14" s="21">
        <v>1288296</v>
      </c>
      <c r="Z14" s="21">
        <v>2645435</v>
      </c>
      <c r="AA14" s="21">
        <v>1265809</v>
      </c>
      <c r="AB14" s="21">
        <v>51</v>
      </c>
      <c r="AC14" s="21">
        <v>1215</v>
      </c>
      <c r="AD14" s="21">
        <v>425793</v>
      </c>
      <c r="AE14" s="21">
        <v>962611</v>
      </c>
      <c r="AF14" s="21">
        <v>1925723</v>
      </c>
      <c r="AG14" s="21">
        <v>887426</v>
      </c>
      <c r="AI14" s="14" t="s">
        <v>19</v>
      </c>
      <c r="AK14" s="19">
        <v>39</v>
      </c>
      <c r="AL14" s="21">
        <v>1419</v>
      </c>
      <c r="AM14" s="21">
        <v>505851</v>
      </c>
      <c r="AN14" s="21">
        <v>1326632</v>
      </c>
      <c r="AO14" s="21">
        <v>2426020</v>
      </c>
      <c r="AP14" s="21">
        <v>952851</v>
      </c>
      <c r="AQ14" s="21">
        <v>37</v>
      </c>
      <c r="AR14" s="21">
        <v>2541</v>
      </c>
      <c r="AS14" s="21">
        <v>952135</v>
      </c>
      <c r="AT14" s="21">
        <v>2674242</v>
      </c>
      <c r="AU14" s="21">
        <v>4975083</v>
      </c>
      <c r="AV14" s="21">
        <v>2078665</v>
      </c>
      <c r="AW14" s="21">
        <v>15</v>
      </c>
      <c r="AX14" s="21" t="s">
        <v>57</v>
      </c>
      <c r="AY14" s="21" t="s">
        <v>57</v>
      </c>
      <c r="AZ14" s="21" t="s">
        <v>57</v>
      </c>
      <c r="BA14" s="21" t="s">
        <v>57</v>
      </c>
      <c r="BB14" s="21" t="s">
        <v>57</v>
      </c>
      <c r="BC14" s="21">
        <v>2</v>
      </c>
      <c r="BD14" s="21" t="s">
        <v>57</v>
      </c>
      <c r="BE14" s="21" t="s">
        <v>57</v>
      </c>
      <c r="BF14" s="21" t="s">
        <v>57</v>
      </c>
      <c r="BG14" s="21" t="s">
        <v>57</v>
      </c>
      <c r="BH14" s="21" t="s">
        <v>57</v>
      </c>
    </row>
    <row r="15" spans="2:60" s="18" customFormat="1" ht="8.25" customHeight="1">
      <c r="B15" s="14"/>
      <c r="D15" s="19">
        <f t="shared" si="5"/>
        <v>0</v>
      </c>
      <c r="E15" s="20">
        <f aca="true" t="shared" si="6" ref="E15:H16">SUM(K15,Q15,W15,AC15,AL15,AR15,AX15,BD15)</f>
        <v>0</v>
      </c>
      <c r="F15" s="20"/>
      <c r="G15" s="20">
        <f t="shared" si="6"/>
        <v>0</v>
      </c>
      <c r="H15" s="20">
        <f t="shared" si="6"/>
        <v>0</v>
      </c>
      <c r="I15" s="20">
        <f aca="true" t="shared" si="7" ref="I15:I44">SUM(O15,U15,AA15,AG15,AP15,AV15,BB15,BH15)</f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I15" s="14"/>
      <c r="AK15" s="19"/>
      <c r="AL15" s="21"/>
      <c r="AM15" s="21">
        <v>505851</v>
      </c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2:60" s="18" customFormat="1" ht="9" customHeight="1">
      <c r="B16" s="14" t="s">
        <v>20</v>
      </c>
      <c r="D16" s="19">
        <f t="shared" si="5"/>
        <v>414</v>
      </c>
      <c r="E16" s="20">
        <f t="shared" si="6"/>
        <v>10812</v>
      </c>
      <c r="F16" s="20">
        <f t="shared" si="6"/>
        <v>4087063</v>
      </c>
      <c r="G16" s="20">
        <f t="shared" si="6"/>
        <v>15244534</v>
      </c>
      <c r="H16" s="20">
        <f t="shared" si="6"/>
        <v>36568510</v>
      </c>
      <c r="I16" s="20">
        <f t="shared" si="7"/>
        <v>9229933</v>
      </c>
      <c r="J16" s="21">
        <v>117</v>
      </c>
      <c r="K16" s="21">
        <v>251</v>
      </c>
      <c r="L16" s="21">
        <v>23622</v>
      </c>
      <c r="M16" s="21">
        <v>51897</v>
      </c>
      <c r="N16" s="21">
        <v>154438</v>
      </c>
      <c r="O16" s="21">
        <v>102244</v>
      </c>
      <c r="P16" s="21">
        <v>136</v>
      </c>
      <c r="Q16" s="21">
        <v>822</v>
      </c>
      <c r="R16" s="21">
        <v>201842</v>
      </c>
      <c r="S16" s="21">
        <v>372780</v>
      </c>
      <c r="T16" s="21">
        <v>825476</v>
      </c>
      <c r="U16" s="21">
        <v>448633</v>
      </c>
      <c r="V16" s="21">
        <v>61</v>
      </c>
      <c r="W16" s="21">
        <v>873</v>
      </c>
      <c r="X16" s="21">
        <v>287078</v>
      </c>
      <c r="Y16" s="21">
        <v>473410</v>
      </c>
      <c r="Z16" s="21">
        <v>1048182</v>
      </c>
      <c r="AA16" s="21">
        <v>529475</v>
      </c>
      <c r="AB16" s="21">
        <v>33</v>
      </c>
      <c r="AC16" s="21">
        <v>782</v>
      </c>
      <c r="AD16" s="21">
        <v>256572</v>
      </c>
      <c r="AE16" s="21">
        <v>526054</v>
      </c>
      <c r="AF16" s="21">
        <v>1108634</v>
      </c>
      <c r="AG16" s="21">
        <v>513731</v>
      </c>
      <c r="AI16" s="14" t="s">
        <v>20</v>
      </c>
      <c r="AK16" s="19">
        <v>22</v>
      </c>
      <c r="AL16" s="21">
        <v>846</v>
      </c>
      <c r="AM16" s="21">
        <v>308531</v>
      </c>
      <c r="AN16" s="21">
        <v>851597</v>
      </c>
      <c r="AO16" s="21">
        <v>11659074</v>
      </c>
      <c r="AP16" s="21">
        <v>752199</v>
      </c>
      <c r="AQ16" s="21">
        <v>23</v>
      </c>
      <c r="AR16" s="21">
        <v>1545</v>
      </c>
      <c r="AS16" s="21">
        <v>533837</v>
      </c>
      <c r="AT16" s="21">
        <v>1593427</v>
      </c>
      <c r="AU16" s="21">
        <v>2828741</v>
      </c>
      <c r="AV16" s="21">
        <v>1141704</v>
      </c>
      <c r="AW16" s="21">
        <v>18</v>
      </c>
      <c r="AX16" s="21">
        <v>3001</v>
      </c>
      <c r="AY16" s="21">
        <v>1080918</v>
      </c>
      <c r="AZ16" s="21">
        <v>5491683</v>
      </c>
      <c r="BA16" s="21">
        <v>7994717</v>
      </c>
      <c r="BB16" s="21">
        <v>2246507</v>
      </c>
      <c r="BC16" s="21">
        <v>4</v>
      </c>
      <c r="BD16" s="21">
        <v>2692</v>
      </c>
      <c r="BE16" s="21">
        <v>1394663</v>
      </c>
      <c r="BF16" s="21">
        <v>5883686</v>
      </c>
      <c r="BG16" s="21">
        <v>10949248</v>
      </c>
      <c r="BH16" s="21">
        <v>3495440</v>
      </c>
    </row>
    <row r="17" spans="2:60" s="18" customFormat="1" ht="9" customHeight="1">
      <c r="B17" s="14" t="s">
        <v>21</v>
      </c>
      <c r="D17" s="19">
        <f t="shared" si="5"/>
        <v>736</v>
      </c>
      <c r="E17" s="20">
        <v>4996</v>
      </c>
      <c r="F17" s="20">
        <v>1510728</v>
      </c>
      <c r="G17" s="20">
        <v>4709301</v>
      </c>
      <c r="H17" s="20">
        <v>9147539</v>
      </c>
      <c r="I17" s="20">
        <v>3995173</v>
      </c>
      <c r="J17" s="21">
        <v>444</v>
      </c>
      <c r="K17" s="21">
        <v>893</v>
      </c>
      <c r="L17" s="21">
        <v>33933</v>
      </c>
      <c r="M17" s="21">
        <v>113898</v>
      </c>
      <c r="N17" s="21">
        <v>315970</v>
      </c>
      <c r="O17" s="21">
        <v>201688</v>
      </c>
      <c r="P17" s="21">
        <v>194</v>
      </c>
      <c r="Q17" s="21">
        <v>1157</v>
      </c>
      <c r="R17" s="21">
        <v>269606</v>
      </c>
      <c r="S17" s="21">
        <v>567138</v>
      </c>
      <c r="T17" s="21">
        <v>1200860</v>
      </c>
      <c r="U17" s="21">
        <v>626587</v>
      </c>
      <c r="V17" s="21">
        <v>59</v>
      </c>
      <c r="W17" s="21">
        <v>806</v>
      </c>
      <c r="X17" s="21">
        <v>284444</v>
      </c>
      <c r="Y17" s="21">
        <v>504596</v>
      </c>
      <c r="Z17" s="21">
        <v>1171300</v>
      </c>
      <c r="AA17" s="21">
        <v>622987</v>
      </c>
      <c r="AB17" s="21">
        <v>20</v>
      </c>
      <c r="AC17" s="21">
        <v>505</v>
      </c>
      <c r="AD17" s="21">
        <v>163917</v>
      </c>
      <c r="AE17" s="21">
        <v>585652</v>
      </c>
      <c r="AF17" s="21">
        <v>1176565</v>
      </c>
      <c r="AG17" s="21">
        <v>562692</v>
      </c>
      <c r="AI17" s="14" t="s">
        <v>21</v>
      </c>
      <c r="AK17" s="19">
        <v>10</v>
      </c>
      <c r="AL17" s="21">
        <v>387</v>
      </c>
      <c r="AM17" s="21">
        <v>143501</v>
      </c>
      <c r="AN17" s="21">
        <v>574897</v>
      </c>
      <c r="AO17" s="21">
        <v>905162</v>
      </c>
      <c r="AP17" s="21">
        <v>294737</v>
      </c>
      <c r="AQ17" s="21">
        <v>4</v>
      </c>
      <c r="AR17" s="21">
        <v>258</v>
      </c>
      <c r="AS17" s="21">
        <v>102062</v>
      </c>
      <c r="AT17" s="21">
        <v>293516</v>
      </c>
      <c r="AU17" s="21">
        <v>666831</v>
      </c>
      <c r="AV17" s="21">
        <v>316735</v>
      </c>
      <c r="AW17" s="21">
        <v>4</v>
      </c>
      <c r="AX17" s="21" t="s">
        <v>57</v>
      </c>
      <c r="AY17" s="21" t="s">
        <v>57</v>
      </c>
      <c r="AZ17" s="21" t="s">
        <v>57</v>
      </c>
      <c r="BA17" s="21" t="s">
        <v>57</v>
      </c>
      <c r="BB17" s="21" t="s">
        <v>57</v>
      </c>
      <c r="BC17" s="21">
        <v>1</v>
      </c>
      <c r="BD17" s="21" t="s">
        <v>57</v>
      </c>
      <c r="BE17" s="21" t="s">
        <v>57</v>
      </c>
      <c r="BF17" s="21" t="s">
        <v>57</v>
      </c>
      <c r="BG17" s="21" t="s">
        <v>57</v>
      </c>
      <c r="BH17" s="21" t="s">
        <v>57</v>
      </c>
    </row>
    <row r="18" spans="2:60" s="18" customFormat="1" ht="9" customHeight="1">
      <c r="B18" s="14" t="s">
        <v>22</v>
      </c>
      <c r="D18" s="19">
        <f t="shared" si="5"/>
        <v>544</v>
      </c>
      <c r="E18" s="20">
        <v>6415</v>
      </c>
      <c r="F18" s="20">
        <v>2067285</v>
      </c>
      <c r="G18" s="20">
        <v>5049838</v>
      </c>
      <c r="H18" s="20">
        <v>9946898</v>
      </c>
      <c r="I18" s="20">
        <v>4375324</v>
      </c>
      <c r="J18" s="21">
        <v>233</v>
      </c>
      <c r="K18" s="21">
        <v>537</v>
      </c>
      <c r="L18" s="21">
        <v>48008</v>
      </c>
      <c r="M18" s="21">
        <v>111483</v>
      </c>
      <c r="N18" s="21">
        <v>259062</v>
      </c>
      <c r="O18" s="21">
        <v>147254</v>
      </c>
      <c r="P18" s="21">
        <v>191</v>
      </c>
      <c r="Q18" s="21">
        <v>1080</v>
      </c>
      <c r="R18" s="21">
        <v>278781</v>
      </c>
      <c r="S18" s="21">
        <v>475384</v>
      </c>
      <c r="T18" s="21">
        <v>1030788</v>
      </c>
      <c r="U18" s="21">
        <v>549206</v>
      </c>
      <c r="V18" s="21">
        <v>55</v>
      </c>
      <c r="W18" s="21">
        <v>771</v>
      </c>
      <c r="X18" s="21">
        <v>249410</v>
      </c>
      <c r="Y18" s="21">
        <v>462343</v>
      </c>
      <c r="Z18" s="21">
        <v>1062118</v>
      </c>
      <c r="AA18" s="21">
        <v>560576</v>
      </c>
      <c r="AB18" s="21">
        <v>30</v>
      </c>
      <c r="AC18" s="21">
        <v>759</v>
      </c>
      <c r="AD18" s="21">
        <v>284029</v>
      </c>
      <c r="AE18" s="21">
        <v>495009</v>
      </c>
      <c r="AF18" s="21">
        <v>1148466</v>
      </c>
      <c r="AG18" s="21">
        <v>600662</v>
      </c>
      <c r="AI18" s="14" t="s">
        <v>22</v>
      </c>
      <c r="AK18" s="19">
        <v>14</v>
      </c>
      <c r="AL18" s="21">
        <v>528</v>
      </c>
      <c r="AM18" s="21">
        <v>181399</v>
      </c>
      <c r="AN18" s="21">
        <v>366344</v>
      </c>
      <c r="AO18" s="21">
        <v>817245</v>
      </c>
      <c r="AP18" s="21">
        <v>424615</v>
      </c>
      <c r="AQ18" s="21">
        <v>13</v>
      </c>
      <c r="AR18" s="21">
        <v>946</v>
      </c>
      <c r="AS18" s="21">
        <v>309617</v>
      </c>
      <c r="AT18" s="21">
        <v>626419</v>
      </c>
      <c r="AU18" s="21">
        <v>1233507</v>
      </c>
      <c r="AV18" s="21">
        <v>567141</v>
      </c>
      <c r="AW18" s="21">
        <v>7</v>
      </c>
      <c r="AX18" s="21" t="s">
        <v>57</v>
      </c>
      <c r="AY18" s="21" t="s">
        <v>57</v>
      </c>
      <c r="AZ18" s="21" t="s">
        <v>57</v>
      </c>
      <c r="BA18" s="21" t="s">
        <v>57</v>
      </c>
      <c r="BB18" s="21" t="s">
        <v>57</v>
      </c>
      <c r="BC18" s="21">
        <v>1</v>
      </c>
      <c r="BD18" s="21" t="s">
        <v>57</v>
      </c>
      <c r="BE18" s="21" t="s">
        <v>57</v>
      </c>
      <c r="BF18" s="21" t="s">
        <v>57</v>
      </c>
      <c r="BG18" s="21" t="s">
        <v>57</v>
      </c>
      <c r="BH18" s="21" t="s">
        <v>57</v>
      </c>
    </row>
    <row r="19" spans="2:60" s="18" customFormat="1" ht="9" customHeight="1">
      <c r="B19" s="14" t="s">
        <v>23</v>
      </c>
      <c r="D19" s="19">
        <f t="shared" si="5"/>
        <v>1572</v>
      </c>
      <c r="E19" s="20">
        <v>9064</v>
      </c>
      <c r="F19" s="20">
        <v>2615578</v>
      </c>
      <c r="G19" s="20">
        <v>10019287</v>
      </c>
      <c r="H19" s="20">
        <v>16940730</v>
      </c>
      <c r="I19" s="20">
        <v>6246964</v>
      </c>
      <c r="J19" s="21">
        <v>1107</v>
      </c>
      <c r="K19" s="21">
        <v>2345</v>
      </c>
      <c r="L19" s="21">
        <v>75149</v>
      </c>
      <c r="M19" s="21">
        <v>223481</v>
      </c>
      <c r="N19" s="21">
        <v>879934</v>
      </c>
      <c r="O19" s="21">
        <v>655370</v>
      </c>
      <c r="P19" s="21">
        <v>327</v>
      </c>
      <c r="Q19" s="21">
        <v>1806</v>
      </c>
      <c r="R19" s="21">
        <v>401092</v>
      </c>
      <c r="S19" s="21">
        <v>857358</v>
      </c>
      <c r="T19" s="21">
        <v>1864817</v>
      </c>
      <c r="U19" s="21">
        <v>998072</v>
      </c>
      <c r="V19" s="21">
        <v>68</v>
      </c>
      <c r="W19" s="21">
        <v>932</v>
      </c>
      <c r="X19" s="21">
        <v>341406</v>
      </c>
      <c r="Y19" s="21">
        <v>1534998</v>
      </c>
      <c r="Z19" s="21">
        <v>2394196</v>
      </c>
      <c r="AA19" s="21">
        <v>806662</v>
      </c>
      <c r="AB19" s="21">
        <v>29</v>
      </c>
      <c r="AC19" s="21">
        <v>704</v>
      </c>
      <c r="AD19" s="21">
        <v>268327</v>
      </c>
      <c r="AE19" s="21">
        <v>1243728</v>
      </c>
      <c r="AF19" s="21">
        <v>1962137</v>
      </c>
      <c r="AG19" s="21">
        <v>684655</v>
      </c>
      <c r="AI19" s="14" t="s">
        <v>23</v>
      </c>
      <c r="AK19" s="19">
        <v>19</v>
      </c>
      <c r="AL19" s="21">
        <v>703</v>
      </c>
      <c r="AM19" s="21">
        <v>268864</v>
      </c>
      <c r="AN19" s="21">
        <v>1015430</v>
      </c>
      <c r="AO19" s="21">
        <v>1681366</v>
      </c>
      <c r="AP19" s="21">
        <v>592240</v>
      </c>
      <c r="AQ19" s="21">
        <v>15</v>
      </c>
      <c r="AR19" s="21">
        <v>1080</v>
      </c>
      <c r="AS19" s="21">
        <v>430648</v>
      </c>
      <c r="AT19" s="21">
        <v>2403512</v>
      </c>
      <c r="AU19" s="21">
        <v>3626033</v>
      </c>
      <c r="AV19" s="21">
        <v>988936</v>
      </c>
      <c r="AW19" s="21">
        <v>6</v>
      </c>
      <c r="AX19" s="21" t="s">
        <v>57</v>
      </c>
      <c r="AY19" s="21" t="s">
        <v>57</v>
      </c>
      <c r="AZ19" s="21" t="s">
        <v>57</v>
      </c>
      <c r="BA19" s="21" t="s">
        <v>57</v>
      </c>
      <c r="BB19" s="21" t="s">
        <v>57</v>
      </c>
      <c r="BC19" s="21">
        <v>1</v>
      </c>
      <c r="BD19" s="21" t="s">
        <v>57</v>
      </c>
      <c r="BE19" s="21" t="s">
        <v>57</v>
      </c>
      <c r="BF19" s="21" t="s">
        <v>57</v>
      </c>
      <c r="BG19" s="21" t="s">
        <v>57</v>
      </c>
      <c r="BH19" s="21" t="s">
        <v>57</v>
      </c>
    </row>
    <row r="20" spans="2:60" s="18" customFormat="1" ht="9" customHeight="1">
      <c r="B20" s="14" t="s">
        <v>24</v>
      </c>
      <c r="D20" s="19">
        <f t="shared" si="5"/>
        <v>321</v>
      </c>
      <c r="E20" s="20">
        <v>5801</v>
      </c>
      <c r="F20" s="20">
        <v>2026667</v>
      </c>
      <c r="G20" s="20">
        <v>9612909</v>
      </c>
      <c r="H20" s="20">
        <v>12121940</v>
      </c>
      <c r="I20" s="20">
        <v>4648486</v>
      </c>
      <c r="J20" s="21">
        <v>98</v>
      </c>
      <c r="K20" s="21">
        <v>207</v>
      </c>
      <c r="L20" s="21">
        <v>17518</v>
      </c>
      <c r="M20" s="21">
        <v>44313</v>
      </c>
      <c r="N20" s="21">
        <v>120160</v>
      </c>
      <c r="O20" s="21">
        <v>75769</v>
      </c>
      <c r="P20" s="21">
        <v>110</v>
      </c>
      <c r="Q20" s="21">
        <v>670</v>
      </c>
      <c r="R20" s="21">
        <v>161504</v>
      </c>
      <c r="S20" s="21">
        <v>204291</v>
      </c>
      <c r="T20" s="21">
        <v>553719</v>
      </c>
      <c r="U20" s="21">
        <v>345334</v>
      </c>
      <c r="V20" s="21">
        <v>48</v>
      </c>
      <c r="W20" s="21">
        <v>655</v>
      </c>
      <c r="X20" s="21">
        <v>200765</v>
      </c>
      <c r="Y20" s="21">
        <v>503845</v>
      </c>
      <c r="Z20" s="21">
        <v>1079108</v>
      </c>
      <c r="AA20" s="21">
        <v>540194</v>
      </c>
      <c r="AB20" s="21">
        <v>30</v>
      </c>
      <c r="AC20" s="21">
        <v>768</v>
      </c>
      <c r="AD20" s="21">
        <v>218300</v>
      </c>
      <c r="AE20" s="21">
        <v>575040</v>
      </c>
      <c r="AF20" s="21">
        <v>1100123</v>
      </c>
      <c r="AG20" s="21">
        <v>483167</v>
      </c>
      <c r="AI20" s="14" t="s">
        <v>24</v>
      </c>
      <c r="AK20" s="19">
        <v>12</v>
      </c>
      <c r="AL20" s="21">
        <v>498</v>
      </c>
      <c r="AM20" s="21">
        <v>194109</v>
      </c>
      <c r="AN20" s="21">
        <v>626205</v>
      </c>
      <c r="AO20" s="21">
        <v>1081781</v>
      </c>
      <c r="AP20" s="21">
        <v>414006</v>
      </c>
      <c r="AQ20" s="21">
        <v>15</v>
      </c>
      <c r="AR20" s="21">
        <v>982</v>
      </c>
      <c r="AS20" s="21">
        <v>361632</v>
      </c>
      <c r="AT20" s="21">
        <v>1220264</v>
      </c>
      <c r="AU20" s="21">
        <v>2089931</v>
      </c>
      <c r="AV20" s="21">
        <v>782166</v>
      </c>
      <c r="AW20" s="21">
        <v>6</v>
      </c>
      <c r="AX20" s="21" t="s">
        <v>57</v>
      </c>
      <c r="AY20" s="21" t="s">
        <v>57</v>
      </c>
      <c r="AZ20" s="21" t="s">
        <v>57</v>
      </c>
      <c r="BA20" s="21" t="s">
        <v>57</v>
      </c>
      <c r="BB20" s="21" t="s">
        <v>57</v>
      </c>
      <c r="BC20" s="21">
        <v>2</v>
      </c>
      <c r="BD20" s="21" t="s">
        <v>57</v>
      </c>
      <c r="BE20" s="21" t="s">
        <v>57</v>
      </c>
      <c r="BF20" s="21" t="s">
        <v>57</v>
      </c>
      <c r="BG20" s="21" t="s">
        <v>57</v>
      </c>
      <c r="BH20" s="21" t="s">
        <v>57</v>
      </c>
    </row>
    <row r="21" spans="2:60" s="18" customFormat="1" ht="8.25" customHeight="1">
      <c r="B21" s="14"/>
      <c r="D21" s="19">
        <f t="shared" si="5"/>
        <v>0</v>
      </c>
      <c r="E21" s="20">
        <f>SUM(K21,Q21,W21,AC21,AL21,AR21,AX21,BD21)</f>
        <v>0</v>
      </c>
      <c r="F21" s="20">
        <f>SUM(L21,R21,X21,AD21,AM21,AS21,AY21,BE21)</f>
        <v>0</v>
      </c>
      <c r="G21" s="20">
        <f>SUM(M21,S21,Y21,AE21,AN21,AT21,AZ21,BF21)</f>
        <v>0</v>
      </c>
      <c r="H21" s="20">
        <f>SUM(N21,T21,Z21,AF21,AO21,AU21,BA21,BG21)</f>
        <v>0</v>
      </c>
      <c r="I21" s="20">
        <f t="shared" si="7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I21" s="14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2:60" s="18" customFormat="1" ht="9" customHeight="1">
      <c r="B22" s="14" t="s">
        <v>25</v>
      </c>
      <c r="D22" s="19">
        <f t="shared" si="5"/>
        <v>359</v>
      </c>
      <c r="E22" s="20">
        <f>SUM(K22,Q22,W22,AC22,AL22,AR22,AX22,BD22)</f>
        <v>6933</v>
      </c>
      <c r="F22" s="20">
        <f>SUM(L22,R22,X22,AD22,AM22,AS22,AY22,BE22)</f>
        <v>2323337</v>
      </c>
      <c r="G22" s="20">
        <v>17348625</v>
      </c>
      <c r="H22" s="20">
        <f>SUM(N22,T22,Z22,AF22,AO22,AU22,BA22,BG22)</f>
        <v>26097440</v>
      </c>
      <c r="I22" s="20">
        <f t="shared" si="7"/>
        <v>7406359</v>
      </c>
      <c r="J22" s="21">
        <v>131</v>
      </c>
      <c r="K22" s="21">
        <v>294</v>
      </c>
      <c r="L22" s="21">
        <v>36658</v>
      </c>
      <c r="M22" s="21">
        <v>75137</v>
      </c>
      <c r="N22" s="21">
        <v>194598</v>
      </c>
      <c r="O22" s="21">
        <v>119074</v>
      </c>
      <c r="P22" s="21">
        <v>133</v>
      </c>
      <c r="Q22" s="21">
        <v>826</v>
      </c>
      <c r="R22" s="21">
        <v>201752</v>
      </c>
      <c r="S22" s="21">
        <v>435136</v>
      </c>
      <c r="T22" s="21">
        <v>880210</v>
      </c>
      <c r="U22" s="21">
        <v>440509</v>
      </c>
      <c r="V22" s="21">
        <v>44</v>
      </c>
      <c r="W22" s="21">
        <v>613</v>
      </c>
      <c r="X22" s="21">
        <v>190287</v>
      </c>
      <c r="Y22" s="21">
        <v>414398</v>
      </c>
      <c r="Z22" s="21">
        <v>839349</v>
      </c>
      <c r="AA22" s="21">
        <v>391540</v>
      </c>
      <c r="AB22" s="21">
        <v>21</v>
      </c>
      <c r="AC22" s="21">
        <v>506</v>
      </c>
      <c r="AD22" s="21">
        <v>164611</v>
      </c>
      <c r="AE22" s="21">
        <v>1232304</v>
      </c>
      <c r="AF22" s="21">
        <v>1579750</v>
      </c>
      <c r="AG22" s="21">
        <v>308351</v>
      </c>
      <c r="AI22" s="14" t="s">
        <v>25</v>
      </c>
      <c r="AK22" s="19">
        <v>10</v>
      </c>
      <c r="AL22" s="21">
        <v>400</v>
      </c>
      <c r="AM22" s="21">
        <v>135036</v>
      </c>
      <c r="AN22" s="21">
        <v>377975</v>
      </c>
      <c r="AO22" s="21">
        <v>775289</v>
      </c>
      <c r="AP22" s="21">
        <v>349384</v>
      </c>
      <c r="AQ22" s="21">
        <v>12</v>
      </c>
      <c r="AR22" s="21">
        <v>860</v>
      </c>
      <c r="AS22" s="21">
        <v>343799</v>
      </c>
      <c r="AT22" s="21">
        <v>1608418</v>
      </c>
      <c r="AU22" s="21">
        <v>2472806</v>
      </c>
      <c r="AV22" s="21">
        <v>787651</v>
      </c>
      <c r="AW22" s="21">
        <v>4</v>
      </c>
      <c r="AX22" s="21">
        <v>759</v>
      </c>
      <c r="AY22" s="21">
        <v>313370</v>
      </c>
      <c r="AZ22" s="21">
        <v>756315</v>
      </c>
      <c r="BA22" s="21">
        <v>2544998</v>
      </c>
      <c r="BB22" s="21">
        <v>1621149</v>
      </c>
      <c r="BC22" s="21">
        <v>4</v>
      </c>
      <c r="BD22" s="21">
        <v>2675</v>
      </c>
      <c r="BE22" s="21">
        <v>937824</v>
      </c>
      <c r="BF22" s="21">
        <v>12448942</v>
      </c>
      <c r="BG22" s="21">
        <v>16810440</v>
      </c>
      <c r="BH22" s="21">
        <v>3388701</v>
      </c>
    </row>
    <row r="23" spans="2:60" s="18" customFormat="1" ht="9" customHeight="1">
      <c r="B23" s="14" t="s">
        <v>26</v>
      </c>
      <c r="D23" s="19">
        <f t="shared" si="5"/>
        <v>1725</v>
      </c>
      <c r="E23" s="20">
        <f>SUM(K23,Q23,W23,AC23,AL23,AR23,AX23,BD23)</f>
        <v>13779</v>
      </c>
      <c r="F23" s="20">
        <f>SUM(L23,R23,X23,AD23,AM23,AS23,AY23,BE23)</f>
        <v>3883951</v>
      </c>
      <c r="G23" s="20">
        <v>7936025</v>
      </c>
      <c r="H23" s="20">
        <f>SUM(N23,T23,Z23,AF23,AO23,AU23,BA23,BG23)</f>
        <v>17198480</v>
      </c>
      <c r="I23" s="20">
        <f t="shared" si="7"/>
        <v>8581108</v>
      </c>
      <c r="J23" s="21">
        <v>831</v>
      </c>
      <c r="K23" s="21">
        <v>1828</v>
      </c>
      <c r="L23" s="21">
        <v>109955</v>
      </c>
      <c r="M23" s="21">
        <v>238049</v>
      </c>
      <c r="N23" s="21">
        <v>745305</v>
      </c>
      <c r="O23" s="21">
        <v>506445</v>
      </c>
      <c r="P23" s="21">
        <v>655</v>
      </c>
      <c r="Q23" s="21">
        <v>3769</v>
      </c>
      <c r="R23" s="21">
        <v>866556</v>
      </c>
      <c r="S23" s="21">
        <v>1203631</v>
      </c>
      <c r="T23" s="21">
        <v>2910179</v>
      </c>
      <c r="U23" s="21">
        <v>1689994</v>
      </c>
      <c r="V23" s="21">
        <v>124</v>
      </c>
      <c r="W23" s="21">
        <v>1640</v>
      </c>
      <c r="X23" s="21">
        <v>546313</v>
      </c>
      <c r="Y23" s="21">
        <v>1016662</v>
      </c>
      <c r="Z23" s="21">
        <v>2244959</v>
      </c>
      <c r="AA23" s="21">
        <v>1125477</v>
      </c>
      <c r="AB23" s="21">
        <v>52</v>
      </c>
      <c r="AC23" s="21">
        <v>1247</v>
      </c>
      <c r="AD23" s="21">
        <v>493308</v>
      </c>
      <c r="AE23" s="21">
        <v>1619277</v>
      </c>
      <c r="AF23" s="21">
        <v>2795762</v>
      </c>
      <c r="AG23" s="21">
        <v>888597</v>
      </c>
      <c r="AI23" s="14" t="s">
        <v>26</v>
      </c>
      <c r="AK23" s="19">
        <v>23</v>
      </c>
      <c r="AL23" s="21">
        <v>877</v>
      </c>
      <c r="AM23" s="21">
        <v>314926</v>
      </c>
      <c r="AN23" s="21">
        <v>591592</v>
      </c>
      <c r="AO23" s="21">
        <v>1273207</v>
      </c>
      <c r="AP23" s="21">
        <v>658044</v>
      </c>
      <c r="AQ23" s="21">
        <v>30</v>
      </c>
      <c r="AR23" s="21">
        <v>2098</v>
      </c>
      <c r="AS23" s="21">
        <v>746580</v>
      </c>
      <c r="AT23" s="21">
        <v>1853142</v>
      </c>
      <c r="AU23" s="21">
        <v>3653410</v>
      </c>
      <c r="AV23" s="21">
        <v>1607120</v>
      </c>
      <c r="AW23" s="21">
        <v>6</v>
      </c>
      <c r="AX23" s="21">
        <v>830</v>
      </c>
      <c r="AY23" s="21">
        <v>252293</v>
      </c>
      <c r="AZ23" s="21">
        <v>520873</v>
      </c>
      <c r="BA23" s="21">
        <v>1406660</v>
      </c>
      <c r="BB23" s="21">
        <v>839832</v>
      </c>
      <c r="BC23" s="21">
        <v>4</v>
      </c>
      <c r="BD23" s="21">
        <v>1490</v>
      </c>
      <c r="BE23" s="21">
        <v>554020</v>
      </c>
      <c r="BF23" s="21">
        <v>892799</v>
      </c>
      <c r="BG23" s="21">
        <v>2168998</v>
      </c>
      <c r="BH23" s="21">
        <v>1265599</v>
      </c>
    </row>
    <row r="24" spans="2:60" s="18" customFormat="1" ht="9" customHeight="1">
      <c r="B24" s="14" t="s">
        <v>27</v>
      </c>
      <c r="D24" s="19">
        <f t="shared" si="5"/>
        <v>1484</v>
      </c>
      <c r="E24" s="20">
        <f>SUM(K24,Q24,W24,AC24,AL24,AR24,AX24,BD24)</f>
        <v>20756</v>
      </c>
      <c r="F24" s="20">
        <v>8899404</v>
      </c>
      <c r="G24" s="20">
        <v>30338870</v>
      </c>
      <c r="H24" s="20">
        <f>SUM(N24,T24,Z24,AF24,AO24,AU24,BA24,BG24)</f>
        <v>52051153</v>
      </c>
      <c r="I24" s="20">
        <f t="shared" si="7"/>
        <v>17928098</v>
      </c>
      <c r="J24" s="21">
        <v>735</v>
      </c>
      <c r="K24" s="21">
        <v>1590</v>
      </c>
      <c r="L24" s="21">
        <v>153823</v>
      </c>
      <c r="M24" s="21">
        <v>369001</v>
      </c>
      <c r="N24" s="21">
        <v>911245</v>
      </c>
      <c r="O24" s="21">
        <v>540388</v>
      </c>
      <c r="P24" s="21">
        <v>480</v>
      </c>
      <c r="Q24" s="21">
        <v>2751</v>
      </c>
      <c r="R24" s="21">
        <v>778365</v>
      </c>
      <c r="S24" s="21">
        <v>1149812</v>
      </c>
      <c r="T24" s="21">
        <v>2753109</v>
      </c>
      <c r="U24" s="21">
        <v>1588861</v>
      </c>
      <c r="V24" s="21">
        <v>105</v>
      </c>
      <c r="W24" s="21">
        <v>1441</v>
      </c>
      <c r="X24" s="21">
        <v>532365</v>
      </c>
      <c r="Y24" s="21">
        <v>1271510</v>
      </c>
      <c r="Z24" s="21">
        <v>2649508</v>
      </c>
      <c r="AA24" s="21">
        <v>1286389</v>
      </c>
      <c r="AB24" s="21">
        <v>57</v>
      </c>
      <c r="AC24" s="21">
        <v>1403</v>
      </c>
      <c r="AD24" s="21">
        <v>572596</v>
      </c>
      <c r="AE24" s="21">
        <v>1310709</v>
      </c>
      <c r="AF24" s="21">
        <v>2659259</v>
      </c>
      <c r="AG24" s="21">
        <v>1224912</v>
      </c>
      <c r="AI24" s="14" t="s">
        <v>27</v>
      </c>
      <c r="AK24" s="19">
        <v>46</v>
      </c>
      <c r="AL24" s="21">
        <v>1874</v>
      </c>
      <c r="AM24" s="21">
        <v>820543</v>
      </c>
      <c r="AN24" s="21">
        <v>2883018</v>
      </c>
      <c r="AO24" s="21">
        <v>5181222</v>
      </c>
      <c r="AP24" s="21">
        <v>2028745</v>
      </c>
      <c r="AQ24" s="21">
        <v>41</v>
      </c>
      <c r="AR24" s="21">
        <v>2888</v>
      </c>
      <c r="AS24" s="21">
        <v>1282321</v>
      </c>
      <c r="AT24" s="21">
        <v>3997188</v>
      </c>
      <c r="AU24" s="21">
        <v>7349004</v>
      </c>
      <c r="AV24" s="21">
        <v>2992523</v>
      </c>
      <c r="AW24" s="21">
        <v>14</v>
      </c>
      <c r="AX24" s="21">
        <v>2176</v>
      </c>
      <c r="AY24" s="21">
        <v>830730</v>
      </c>
      <c r="AZ24" s="21">
        <v>3148643</v>
      </c>
      <c r="BA24" s="21">
        <v>5512204</v>
      </c>
      <c r="BB24" s="21">
        <v>1940327</v>
      </c>
      <c r="BC24" s="21">
        <v>6</v>
      </c>
      <c r="BD24" s="21">
        <v>6633</v>
      </c>
      <c r="BE24" s="21">
        <v>3928661</v>
      </c>
      <c r="BF24" s="21">
        <v>16208989</v>
      </c>
      <c r="BG24" s="21">
        <v>25035602</v>
      </c>
      <c r="BH24" s="21">
        <v>6325953</v>
      </c>
    </row>
    <row r="25" spans="2:60" s="18" customFormat="1" ht="9" customHeight="1">
      <c r="B25" s="14" t="s">
        <v>28</v>
      </c>
      <c r="D25" s="19">
        <f t="shared" si="5"/>
        <v>345</v>
      </c>
      <c r="E25" s="20">
        <f>SUM(K25,Q25,W25,AC25,AL25,AR25,AX25,BD25)</f>
        <v>13623</v>
      </c>
      <c r="F25" s="20">
        <v>5767648</v>
      </c>
      <c r="G25" s="20">
        <v>25336544</v>
      </c>
      <c r="H25" s="20">
        <v>41286955</v>
      </c>
      <c r="I25" s="20">
        <v>12212219</v>
      </c>
      <c r="J25" s="21">
        <v>79</v>
      </c>
      <c r="K25" s="21">
        <v>179</v>
      </c>
      <c r="L25" s="21">
        <v>24363</v>
      </c>
      <c r="M25" s="21">
        <v>43805</v>
      </c>
      <c r="N25" s="21">
        <v>117815</v>
      </c>
      <c r="O25" s="21">
        <v>73791</v>
      </c>
      <c r="P25" s="21">
        <v>110</v>
      </c>
      <c r="Q25" s="21">
        <v>686</v>
      </c>
      <c r="R25" s="21">
        <v>164687</v>
      </c>
      <c r="S25" s="21">
        <v>284155</v>
      </c>
      <c r="T25" s="21">
        <v>616843</v>
      </c>
      <c r="U25" s="21">
        <v>329679</v>
      </c>
      <c r="V25" s="21">
        <v>47</v>
      </c>
      <c r="W25" s="21">
        <v>671</v>
      </c>
      <c r="X25" s="21">
        <v>201289</v>
      </c>
      <c r="Y25" s="21">
        <v>639075</v>
      </c>
      <c r="Z25" s="21">
        <v>1088827</v>
      </c>
      <c r="AA25" s="21">
        <v>394704</v>
      </c>
      <c r="AB25" s="21">
        <v>30</v>
      </c>
      <c r="AC25" s="21">
        <v>769</v>
      </c>
      <c r="AD25" s="21">
        <v>240510</v>
      </c>
      <c r="AE25" s="21">
        <v>630216</v>
      </c>
      <c r="AF25" s="21">
        <v>1210857</v>
      </c>
      <c r="AG25" s="21">
        <v>522458</v>
      </c>
      <c r="AI25" s="14" t="s">
        <v>28</v>
      </c>
      <c r="AK25" s="19">
        <v>17</v>
      </c>
      <c r="AL25" s="21">
        <v>693</v>
      </c>
      <c r="AM25" s="21">
        <v>260216</v>
      </c>
      <c r="AN25" s="21">
        <v>804727</v>
      </c>
      <c r="AO25" s="21">
        <v>1474673</v>
      </c>
      <c r="AP25" s="21">
        <v>537871</v>
      </c>
      <c r="AQ25" s="21">
        <v>34</v>
      </c>
      <c r="AR25" s="21">
        <v>2440</v>
      </c>
      <c r="AS25" s="21">
        <v>906086</v>
      </c>
      <c r="AT25" s="21">
        <v>3256084</v>
      </c>
      <c r="AU25" s="21">
        <v>5672439</v>
      </c>
      <c r="AV25" s="21">
        <v>2000081</v>
      </c>
      <c r="AW25" s="21">
        <v>23</v>
      </c>
      <c r="AX25" s="21">
        <v>3868</v>
      </c>
      <c r="AY25" s="21">
        <v>1320066</v>
      </c>
      <c r="AZ25" s="21">
        <v>5355065</v>
      </c>
      <c r="BA25" s="21">
        <v>9171287</v>
      </c>
      <c r="BB25" s="21">
        <v>3362347</v>
      </c>
      <c r="BC25" s="21">
        <v>5</v>
      </c>
      <c r="BD25" s="21">
        <v>4317</v>
      </c>
      <c r="BE25" s="21">
        <v>2650431</v>
      </c>
      <c r="BF25" s="21">
        <v>14323417</v>
      </c>
      <c r="BG25" s="21">
        <v>21934214</v>
      </c>
      <c r="BH25" s="21">
        <v>5991288</v>
      </c>
    </row>
    <row r="26" spans="2:60" s="18" customFormat="1" ht="8.25" customHeight="1">
      <c r="B26" s="14"/>
      <c r="D26" s="19">
        <f t="shared" si="5"/>
        <v>0</v>
      </c>
      <c r="E26" s="20"/>
      <c r="F26" s="20">
        <f>SUM(L26,R26,X26,AD26,AM26,AS26,AY26,BE26)</f>
        <v>0</v>
      </c>
      <c r="G26" s="20">
        <f>SUM(M26,S26,Y26,AE26,AN26,AT26,AZ26,BF26)</f>
        <v>0</v>
      </c>
      <c r="H26" s="20">
        <f>SUM(N26,T26,Z26,AF26,AO26,AU26,BA26,BG26)</f>
        <v>0</v>
      </c>
      <c r="I26" s="20">
        <f t="shared" si="7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I26" s="14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2:60" s="18" customFormat="1" ht="9" customHeight="1">
      <c r="B27" s="14" t="s">
        <v>29</v>
      </c>
      <c r="D27" s="19">
        <f t="shared" si="5"/>
        <v>1561</v>
      </c>
      <c r="E27" s="20">
        <v>10786</v>
      </c>
      <c r="F27" s="20">
        <v>3471989</v>
      </c>
      <c r="G27" s="20">
        <v>11479522</v>
      </c>
      <c r="H27" s="20">
        <v>27013739</v>
      </c>
      <c r="I27" s="20">
        <v>14977203</v>
      </c>
      <c r="J27" s="21">
        <v>945</v>
      </c>
      <c r="K27" s="21">
        <v>2031</v>
      </c>
      <c r="L27" s="21">
        <v>126974</v>
      </c>
      <c r="M27" s="21">
        <v>290815</v>
      </c>
      <c r="N27" s="21">
        <v>816555</v>
      </c>
      <c r="O27" s="21">
        <v>524274</v>
      </c>
      <c r="P27" s="21">
        <v>415</v>
      </c>
      <c r="Q27" s="21">
        <v>2350</v>
      </c>
      <c r="R27" s="21">
        <v>643232</v>
      </c>
      <c r="S27" s="21">
        <v>1583754</v>
      </c>
      <c r="T27" s="21">
        <v>3024745</v>
      </c>
      <c r="U27" s="21">
        <v>1426210</v>
      </c>
      <c r="V27" s="21">
        <v>98</v>
      </c>
      <c r="W27" s="21">
        <v>1283</v>
      </c>
      <c r="X27" s="21">
        <v>458337</v>
      </c>
      <c r="Y27" s="21">
        <v>1407750</v>
      </c>
      <c r="Z27" s="21">
        <v>2588496</v>
      </c>
      <c r="AA27" s="21">
        <v>1117840</v>
      </c>
      <c r="AB27" s="21">
        <v>54</v>
      </c>
      <c r="AC27" s="21">
        <v>1311</v>
      </c>
      <c r="AD27" s="21">
        <v>513224</v>
      </c>
      <c r="AE27" s="21">
        <v>1867397</v>
      </c>
      <c r="AF27" s="21">
        <v>3471059</v>
      </c>
      <c r="AG27" s="21">
        <v>1436542</v>
      </c>
      <c r="AI27" s="14" t="s">
        <v>29</v>
      </c>
      <c r="AK27" s="19">
        <v>23</v>
      </c>
      <c r="AL27" s="21">
        <v>917</v>
      </c>
      <c r="AM27" s="21">
        <v>420817</v>
      </c>
      <c r="AN27" s="21">
        <v>1054478</v>
      </c>
      <c r="AO27" s="21">
        <v>1920544</v>
      </c>
      <c r="AP27" s="21">
        <v>788413</v>
      </c>
      <c r="AQ27" s="21">
        <v>18</v>
      </c>
      <c r="AR27" s="21">
        <v>1288</v>
      </c>
      <c r="AS27" s="21">
        <v>477099</v>
      </c>
      <c r="AT27" s="21">
        <v>2126726</v>
      </c>
      <c r="AU27" s="21">
        <v>3248027</v>
      </c>
      <c r="AV27" s="21">
        <v>1061155</v>
      </c>
      <c r="AW27" s="21">
        <v>7</v>
      </c>
      <c r="AX27" s="21" t="s">
        <v>57</v>
      </c>
      <c r="AY27" s="21" t="s">
        <v>57</v>
      </c>
      <c r="AZ27" s="21" t="s">
        <v>57</v>
      </c>
      <c r="BA27" s="21" t="s">
        <v>57</v>
      </c>
      <c r="BB27" s="21" t="s">
        <v>57</v>
      </c>
      <c r="BC27" s="21">
        <v>1</v>
      </c>
      <c r="BD27" s="21" t="s">
        <v>57</v>
      </c>
      <c r="BE27" s="21" t="s">
        <v>57</v>
      </c>
      <c r="BF27" s="21" t="s">
        <v>57</v>
      </c>
      <c r="BG27" s="21" t="s">
        <v>57</v>
      </c>
      <c r="BH27" s="21" t="s">
        <v>57</v>
      </c>
    </row>
    <row r="28" spans="2:61" s="18" customFormat="1" ht="9" customHeight="1">
      <c r="B28" s="14" t="s">
        <v>30</v>
      </c>
      <c r="D28" s="19">
        <f t="shared" si="5"/>
        <v>412</v>
      </c>
      <c r="E28" s="20">
        <f t="shared" si="5"/>
        <v>5181</v>
      </c>
      <c r="F28" s="20">
        <f>SUM(L28,R28,X28,AD28,AM28,AS28,AY28,BE28)</f>
        <v>1653972</v>
      </c>
      <c r="G28" s="20">
        <f>SUM(M28,S28,Y28,AE28,AN28,AT28,AZ28,BF28)</f>
        <v>5843221</v>
      </c>
      <c r="H28" s="20">
        <f>SUM(N28,T28,Z28,AF28,AO28,AU28,BA28,BG28)</f>
        <v>10719969</v>
      </c>
      <c r="I28" s="20">
        <f t="shared" si="7"/>
        <v>4445458</v>
      </c>
      <c r="J28" s="21">
        <v>156</v>
      </c>
      <c r="K28" s="21">
        <v>363</v>
      </c>
      <c r="L28" s="21">
        <v>39123</v>
      </c>
      <c r="M28" s="21">
        <v>68207</v>
      </c>
      <c r="N28" s="21">
        <v>202409</v>
      </c>
      <c r="O28" s="21">
        <v>133836</v>
      </c>
      <c r="P28" s="21">
        <v>131</v>
      </c>
      <c r="Q28" s="21">
        <v>765</v>
      </c>
      <c r="R28" s="21">
        <v>193443</v>
      </c>
      <c r="S28" s="21">
        <v>463301</v>
      </c>
      <c r="T28" s="21">
        <v>859834</v>
      </c>
      <c r="U28" s="21">
        <v>392464</v>
      </c>
      <c r="V28" s="21">
        <v>60</v>
      </c>
      <c r="W28" s="21">
        <v>825</v>
      </c>
      <c r="X28" s="21">
        <v>255390</v>
      </c>
      <c r="Y28" s="21">
        <v>833059</v>
      </c>
      <c r="Z28" s="21">
        <v>1627419</v>
      </c>
      <c r="AA28" s="21">
        <v>735056</v>
      </c>
      <c r="AB28" s="21">
        <v>31</v>
      </c>
      <c r="AC28" s="21">
        <v>748</v>
      </c>
      <c r="AD28" s="21">
        <v>218189</v>
      </c>
      <c r="AE28" s="21">
        <v>699144</v>
      </c>
      <c r="AF28" s="21">
        <v>1263972</v>
      </c>
      <c r="AG28" s="21">
        <v>511023</v>
      </c>
      <c r="AI28" s="14" t="s">
        <v>30</v>
      </c>
      <c r="AK28" s="19">
        <v>17</v>
      </c>
      <c r="AL28" s="21">
        <v>687</v>
      </c>
      <c r="AM28" s="21">
        <v>238981</v>
      </c>
      <c r="AN28" s="21">
        <v>1053496</v>
      </c>
      <c r="AO28" s="21">
        <v>1681131</v>
      </c>
      <c r="AP28" s="21">
        <v>548827</v>
      </c>
      <c r="AQ28" s="21">
        <v>10</v>
      </c>
      <c r="AR28" s="21">
        <v>667</v>
      </c>
      <c r="AS28" s="21">
        <v>272697</v>
      </c>
      <c r="AT28" s="21">
        <v>1059006</v>
      </c>
      <c r="AU28" s="21">
        <v>1873066</v>
      </c>
      <c r="AV28" s="21">
        <v>732566</v>
      </c>
      <c r="AW28" s="21">
        <v>7</v>
      </c>
      <c r="AX28" s="21">
        <v>1126</v>
      </c>
      <c r="AY28" s="21">
        <v>436149</v>
      </c>
      <c r="AZ28" s="21">
        <v>1667008</v>
      </c>
      <c r="BA28" s="21">
        <v>3212138</v>
      </c>
      <c r="BB28" s="21">
        <v>1391686</v>
      </c>
      <c r="BC28" s="21" t="s">
        <v>58</v>
      </c>
      <c r="BD28" s="21" t="s">
        <v>58</v>
      </c>
      <c r="BE28" s="21" t="s">
        <v>58</v>
      </c>
      <c r="BF28" s="21" t="s">
        <v>58</v>
      </c>
      <c r="BG28" s="21" t="s">
        <v>58</v>
      </c>
      <c r="BH28" s="21" t="s">
        <v>58</v>
      </c>
      <c r="BI28" s="21"/>
    </row>
    <row r="29" spans="2:60" s="18" customFormat="1" ht="9" customHeight="1">
      <c r="B29" s="14" t="s">
        <v>31</v>
      </c>
      <c r="D29" s="19">
        <f t="shared" si="5"/>
        <v>283</v>
      </c>
      <c r="E29" s="20">
        <v>4956</v>
      </c>
      <c r="F29" s="20">
        <v>1734049</v>
      </c>
      <c r="G29" s="20">
        <v>6860057</v>
      </c>
      <c r="H29" s="20">
        <v>12391366</v>
      </c>
      <c r="I29" s="20">
        <v>5044367</v>
      </c>
      <c r="J29" s="21">
        <v>89</v>
      </c>
      <c r="K29" s="21">
        <v>206</v>
      </c>
      <c r="L29" s="21">
        <v>11012</v>
      </c>
      <c r="M29" s="21">
        <v>34472</v>
      </c>
      <c r="N29" s="21">
        <v>117179</v>
      </c>
      <c r="O29" s="21">
        <v>82517</v>
      </c>
      <c r="P29" s="21">
        <v>98</v>
      </c>
      <c r="Q29" s="21">
        <v>602</v>
      </c>
      <c r="R29" s="21">
        <v>138172</v>
      </c>
      <c r="S29" s="21">
        <v>207140</v>
      </c>
      <c r="T29" s="21">
        <v>524639</v>
      </c>
      <c r="U29" s="21">
        <v>314523</v>
      </c>
      <c r="V29" s="21">
        <v>30</v>
      </c>
      <c r="W29" s="21">
        <v>428</v>
      </c>
      <c r="X29" s="21">
        <v>126262</v>
      </c>
      <c r="Y29" s="21">
        <v>444891</v>
      </c>
      <c r="Z29" s="21">
        <v>823651</v>
      </c>
      <c r="AA29" s="21">
        <v>354836</v>
      </c>
      <c r="AB29" s="21">
        <v>25</v>
      </c>
      <c r="AC29" s="21">
        <v>589</v>
      </c>
      <c r="AD29" s="21">
        <v>210154</v>
      </c>
      <c r="AE29" s="21">
        <v>452666</v>
      </c>
      <c r="AF29" s="21">
        <v>958961</v>
      </c>
      <c r="AG29" s="21">
        <v>468161</v>
      </c>
      <c r="AI29" s="14" t="s">
        <v>31</v>
      </c>
      <c r="AK29" s="19">
        <v>20</v>
      </c>
      <c r="AL29" s="21">
        <v>699</v>
      </c>
      <c r="AM29" s="21">
        <v>231960</v>
      </c>
      <c r="AN29" s="21">
        <v>1106631</v>
      </c>
      <c r="AO29" s="21">
        <v>2009956</v>
      </c>
      <c r="AP29" s="21">
        <v>846797</v>
      </c>
      <c r="AQ29" s="21">
        <v>13</v>
      </c>
      <c r="AR29" s="21">
        <v>876</v>
      </c>
      <c r="AS29" s="21">
        <v>348536</v>
      </c>
      <c r="AT29" s="21">
        <v>1220507</v>
      </c>
      <c r="AU29" s="21">
        <v>2301525</v>
      </c>
      <c r="AV29" s="21">
        <v>925850</v>
      </c>
      <c r="AW29" s="21">
        <v>7</v>
      </c>
      <c r="AX29" s="21" t="s">
        <v>57</v>
      </c>
      <c r="AY29" s="21" t="s">
        <v>57</v>
      </c>
      <c r="AZ29" s="21" t="s">
        <v>57</v>
      </c>
      <c r="BA29" s="21" t="s">
        <v>57</v>
      </c>
      <c r="BB29" s="21" t="s">
        <v>57</v>
      </c>
      <c r="BC29" s="21">
        <v>1</v>
      </c>
      <c r="BD29" s="21" t="s">
        <v>57</v>
      </c>
      <c r="BE29" s="21" t="s">
        <v>57</v>
      </c>
      <c r="BF29" s="21" t="s">
        <v>57</v>
      </c>
      <c r="BG29" s="21" t="s">
        <v>57</v>
      </c>
      <c r="BH29" s="21" t="s">
        <v>57</v>
      </c>
    </row>
    <row r="30" spans="2:60" s="18" customFormat="1" ht="9" customHeight="1">
      <c r="B30" s="14" t="s">
        <v>32</v>
      </c>
      <c r="D30" s="19">
        <f t="shared" si="5"/>
        <v>342</v>
      </c>
      <c r="E30" s="20">
        <f t="shared" si="5"/>
        <v>7961</v>
      </c>
      <c r="F30" s="20">
        <f aca="true" t="shared" si="8" ref="F30:H31">SUM(L30,R30,X30,AD30,AM30,AS30,AY30,BE30)</f>
        <v>3182335</v>
      </c>
      <c r="G30" s="20">
        <f t="shared" si="8"/>
        <v>12856395</v>
      </c>
      <c r="H30" s="20">
        <f t="shared" si="8"/>
        <v>18099642</v>
      </c>
      <c r="I30" s="20">
        <f t="shared" si="7"/>
        <v>7529593</v>
      </c>
      <c r="J30" s="21">
        <v>117</v>
      </c>
      <c r="K30" s="21">
        <v>253</v>
      </c>
      <c r="L30" s="21">
        <v>24470</v>
      </c>
      <c r="M30" s="21">
        <v>59901</v>
      </c>
      <c r="N30" s="21">
        <v>146033</v>
      </c>
      <c r="O30" s="21">
        <v>85899</v>
      </c>
      <c r="P30" s="21">
        <v>120</v>
      </c>
      <c r="Q30" s="21">
        <v>714</v>
      </c>
      <c r="R30" s="21">
        <v>167076</v>
      </c>
      <c r="S30" s="21">
        <v>239772</v>
      </c>
      <c r="T30" s="21">
        <v>572650</v>
      </c>
      <c r="U30" s="21">
        <v>329965</v>
      </c>
      <c r="V30" s="21">
        <v>36</v>
      </c>
      <c r="W30" s="21">
        <v>508</v>
      </c>
      <c r="X30" s="21">
        <v>175195</v>
      </c>
      <c r="Y30" s="21">
        <v>248233</v>
      </c>
      <c r="Z30" s="21">
        <v>619542</v>
      </c>
      <c r="AA30" s="21">
        <v>351951</v>
      </c>
      <c r="AB30" s="21">
        <v>26</v>
      </c>
      <c r="AC30" s="21">
        <v>654</v>
      </c>
      <c r="AD30" s="21">
        <v>177196</v>
      </c>
      <c r="AE30" s="21">
        <v>385421</v>
      </c>
      <c r="AF30" s="21">
        <v>729814</v>
      </c>
      <c r="AG30" s="21">
        <v>323998</v>
      </c>
      <c r="AI30" s="14" t="s">
        <v>32</v>
      </c>
      <c r="AK30" s="19">
        <v>12</v>
      </c>
      <c r="AL30" s="21">
        <v>489</v>
      </c>
      <c r="AM30" s="21">
        <v>178533</v>
      </c>
      <c r="AN30" s="21">
        <v>998853</v>
      </c>
      <c r="AO30" s="21">
        <v>1469599</v>
      </c>
      <c r="AP30" s="21">
        <v>439365</v>
      </c>
      <c r="AQ30" s="21">
        <v>17</v>
      </c>
      <c r="AR30" s="21">
        <v>1149</v>
      </c>
      <c r="AS30" s="21">
        <v>420986</v>
      </c>
      <c r="AT30" s="21">
        <v>1486589</v>
      </c>
      <c r="AU30" s="21">
        <v>2656192</v>
      </c>
      <c r="AV30" s="21">
        <v>1016510</v>
      </c>
      <c r="AW30" s="21">
        <v>9</v>
      </c>
      <c r="AX30" s="21">
        <v>1683</v>
      </c>
      <c r="AY30" s="21">
        <v>837485</v>
      </c>
      <c r="AZ30" s="21">
        <v>6438220</v>
      </c>
      <c r="BA30" s="21">
        <v>9170577</v>
      </c>
      <c r="BB30" s="21">
        <v>2411168</v>
      </c>
      <c r="BC30" s="21">
        <v>5</v>
      </c>
      <c r="BD30" s="21">
        <v>2511</v>
      </c>
      <c r="BE30" s="21">
        <v>1201394</v>
      </c>
      <c r="BF30" s="21">
        <v>2999406</v>
      </c>
      <c r="BG30" s="21">
        <v>2735235</v>
      </c>
      <c r="BH30" s="21">
        <v>2570737</v>
      </c>
    </row>
    <row r="31" spans="2:60" s="18" customFormat="1" ht="9" customHeight="1">
      <c r="B31" s="14" t="s">
        <v>33</v>
      </c>
      <c r="D31" s="19">
        <f t="shared" si="5"/>
        <v>640</v>
      </c>
      <c r="E31" s="20">
        <f t="shared" si="5"/>
        <v>11852</v>
      </c>
      <c r="F31" s="20">
        <f t="shared" si="8"/>
        <v>4643481</v>
      </c>
      <c r="G31" s="20">
        <f t="shared" si="8"/>
        <v>14857226</v>
      </c>
      <c r="H31" s="20">
        <f t="shared" si="8"/>
        <v>28726511</v>
      </c>
      <c r="I31" s="20">
        <f t="shared" si="7"/>
        <v>12072019</v>
      </c>
      <c r="J31" s="21">
        <v>300</v>
      </c>
      <c r="K31" s="21">
        <v>649</v>
      </c>
      <c r="L31" s="21">
        <v>32796</v>
      </c>
      <c r="M31" s="21">
        <v>88334</v>
      </c>
      <c r="N31" s="21">
        <v>263779</v>
      </c>
      <c r="O31" s="21">
        <v>175234</v>
      </c>
      <c r="P31" s="21">
        <v>210</v>
      </c>
      <c r="Q31" s="21">
        <v>1215</v>
      </c>
      <c r="R31" s="21">
        <v>296417</v>
      </c>
      <c r="S31" s="21">
        <v>462519</v>
      </c>
      <c r="T31" s="21">
        <v>1286767</v>
      </c>
      <c r="U31" s="21">
        <v>818111</v>
      </c>
      <c r="V31" s="21">
        <v>56</v>
      </c>
      <c r="W31" s="21">
        <v>790</v>
      </c>
      <c r="X31" s="21">
        <v>244196</v>
      </c>
      <c r="Y31" s="21">
        <v>764223</v>
      </c>
      <c r="Z31" s="21">
        <v>1462390</v>
      </c>
      <c r="AA31" s="21">
        <v>649215</v>
      </c>
      <c r="AB31" s="21">
        <v>31</v>
      </c>
      <c r="AC31" s="21">
        <v>740</v>
      </c>
      <c r="AD31" s="21">
        <v>249109</v>
      </c>
      <c r="AE31" s="21">
        <v>617310</v>
      </c>
      <c r="AF31" s="21">
        <v>1222074</v>
      </c>
      <c r="AG31" s="21">
        <v>556296</v>
      </c>
      <c r="AI31" s="14" t="s">
        <v>33</v>
      </c>
      <c r="AK31" s="19">
        <v>7</v>
      </c>
      <c r="AL31" s="21">
        <v>306</v>
      </c>
      <c r="AM31" s="21">
        <v>118437</v>
      </c>
      <c r="AN31" s="21">
        <v>266915</v>
      </c>
      <c r="AO31" s="21">
        <v>487601</v>
      </c>
      <c r="AP31" s="21">
        <v>208975</v>
      </c>
      <c r="AQ31" s="21">
        <v>21</v>
      </c>
      <c r="AR31" s="21">
        <v>1408</v>
      </c>
      <c r="AS31" s="21">
        <v>555821</v>
      </c>
      <c r="AT31" s="21">
        <v>2719751</v>
      </c>
      <c r="AU31" s="21">
        <v>4168349</v>
      </c>
      <c r="AV31" s="21">
        <v>1251308</v>
      </c>
      <c r="AW31" s="21">
        <v>8</v>
      </c>
      <c r="AX31" s="21">
        <v>1060</v>
      </c>
      <c r="AY31" s="21">
        <v>407588</v>
      </c>
      <c r="AZ31" s="21">
        <v>2170363</v>
      </c>
      <c r="BA31" s="21">
        <v>4230396</v>
      </c>
      <c r="BB31" s="21">
        <v>1865817</v>
      </c>
      <c r="BC31" s="21">
        <v>7</v>
      </c>
      <c r="BD31" s="21">
        <v>5684</v>
      </c>
      <c r="BE31" s="21">
        <v>2739117</v>
      </c>
      <c r="BF31" s="21">
        <v>7767811</v>
      </c>
      <c r="BG31" s="21">
        <v>15605155</v>
      </c>
      <c r="BH31" s="21">
        <v>6547063</v>
      </c>
    </row>
    <row r="32" spans="2:60" s="18" customFormat="1" ht="8.25" customHeight="1">
      <c r="B32" s="14"/>
      <c r="D32" s="19">
        <f aca="true" t="shared" si="9" ref="D32:D37">SUM(J32,P32,V32,AB32,AK32,AQ32,AW32,BC32)</f>
        <v>0</v>
      </c>
      <c r="E32" s="20">
        <f aca="true" t="shared" si="10" ref="E32:F37">SUM(K32,Q32,W32,AC32,AL32,AR32,AX32,BD32)</f>
        <v>0</v>
      </c>
      <c r="F32" s="20">
        <f>SUM(L32,R32,X32,AD32,AM32,AS32,AY32,BE32)</f>
        <v>0</v>
      </c>
      <c r="G32" s="20">
        <f>SUM(M32,S32,Y32,AE32,AN32,AT32,AZ32,BF32)</f>
        <v>0</v>
      </c>
      <c r="H32" s="20">
        <f aca="true" t="shared" si="11" ref="H32:H37">SUM(N32,T32,Z32,AF32,AO32,AU32,BA32,BG32)</f>
        <v>0</v>
      </c>
      <c r="I32" s="20">
        <f t="shared" si="7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I32" s="14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2:60" s="18" customFormat="1" ht="9" customHeight="1">
      <c r="B33" s="14" t="s">
        <v>34</v>
      </c>
      <c r="D33" s="19">
        <f t="shared" si="9"/>
        <v>659</v>
      </c>
      <c r="E33" s="20">
        <v>8723</v>
      </c>
      <c r="F33" s="20">
        <v>2836677</v>
      </c>
      <c r="G33" s="20">
        <v>8329632</v>
      </c>
      <c r="H33" s="20">
        <v>15756302</v>
      </c>
      <c r="I33" s="20">
        <v>6717151</v>
      </c>
      <c r="J33" s="21">
        <v>271</v>
      </c>
      <c r="K33" s="21">
        <v>570</v>
      </c>
      <c r="L33" s="21">
        <v>41881</v>
      </c>
      <c r="M33" s="21">
        <v>115772</v>
      </c>
      <c r="N33" s="21">
        <v>284221</v>
      </c>
      <c r="O33" s="21">
        <v>168088</v>
      </c>
      <c r="P33" s="21">
        <v>208</v>
      </c>
      <c r="Q33" s="21">
        <v>1278</v>
      </c>
      <c r="R33" s="21">
        <v>299013</v>
      </c>
      <c r="S33" s="21">
        <v>539504</v>
      </c>
      <c r="T33" s="21">
        <v>1167497</v>
      </c>
      <c r="U33" s="21">
        <v>620193</v>
      </c>
      <c r="V33" s="21">
        <v>91</v>
      </c>
      <c r="W33" s="21">
        <v>1257</v>
      </c>
      <c r="X33" s="21">
        <v>369020</v>
      </c>
      <c r="Y33" s="21">
        <v>744954</v>
      </c>
      <c r="Z33" s="21">
        <v>1529245</v>
      </c>
      <c r="AA33" s="21">
        <v>682129</v>
      </c>
      <c r="AB33" s="21">
        <v>39</v>
      </c>
      <c r="AC33" s="21">
        <v>942</v>
      </c>
      <c r="AD33" s="21">
        <v>335514</v>
      </c>
      <c r="AE33" s="21">
        <v>858385</v>
      </c>
      <c r="AF33" s="21">
        <v>1811908</v>
      </c>
      <c r="AG33" s="21">
        <v>867043</v>
      </c>
      <c r="AI33" s="14" t="s">
        <v>34</v>
      </c>
      <c r="AK33" s="19">
        <v>22</v>
      </c>
      <c r="AL33" s="21">
        <v>833</v>
      </c>
      <c r="AM33" s="21">
        <v>281285</v>
      </c>
      <c r="AN33" s="21">
        <v>804572</v>
      </c>
      <c r="AO33" s="21">
        <v>1644260</v>
      </c>
      <c r="AP33" s="21">
        <v>756646</v>
      </c>
      <c r="AQ33" s="21">
        <v>13</v>
      </c>
      <c r="AR33" s="21">
        <v>882</v>
      </c>
      <c r="AS33" s="21">
        <v>294354</v>
      </c>
      <c r="AT33" s="21">
        <v>788102</v>
      </c>
      <c r="AU33" s="21">
        <v>1429614</v>
      </c>
      <c r="AV33" s="21">
        <v>568337</v>
      </c>
      <c r="AW33" s="21">
        <v>13</v>
      </c>
      <c r="AX33" s="21" t="s">
        <v>57</v>
      </c>
      <c r="AY33" s="21" t="s">
        <v>57</v>
      </c>
      <c r="AZ33" s="21" t="s">
        <v>57</v>
      </c>
      <c r="BA33" s="21" t="s">
        <v>57</v>
      </c>
      <c r="BB33" s="21" t="s">
        <v>57</v>
      </c>
      <c r="BC33" s="21">
        <v>2</v>
      </c>
      <c r="BD33" s="21" t="s">
        <v>57</v>
      </c>
      <c r="BE33" s="21" t="s">
        <v>57</v>
      </c>
      <c r="BF33" s="21" t="s">
        <v>57</v>
      </c>
      <c r="BG33" s="21" t="s">
        <v>57</v>
      </c>
      <c r="BH33" s="21" t="s">
        <v>57</v>
      </c>
    </row>
    <row r="34" spans="2:60" s="18" customFormat="1" ht="9" customHeight="1">
      <c r="B34" s="14" t="s">
        <v>35</v>
      </c>
      <c r="D34" s="19">
        <f t="shared" si="9"/>
        <v>735</v>
      </c>
      <c r="E34" s="20">
        <f t="shared" si="10"/>
        <v>11047</v>
      </c>
      <c r="F34" s="20">
        <f>SUM(L34,R34,X34,AD34,AM34,AS34,AY34,BE34)</f>
        <v>3915323</v>
      </c>
      <c r="G34" s="20">
        <v>14012042</v>
      </c>
      <c r="H34" s="20">
        <f t="shared" si="11"/>
        <v>26149986</v>
      </c>
      <c r="I34" s="20">
        <f t="shared" si="7"/>
        <v>10998241</v>
      </c>
      <c r="J34" s="21">
        <v>313</v>
      </c>
      <c r="K34" s="21">
        <v>691</v>
      </c>
      <c r="L34" s="21">
        <v>63575</v>
      </c>
      <c r="M34" s="21">
        <v>168934</v>
      </c>
      <c r="N34" s="21">
        <v>389934</v>
      </c>
      <c r="O34" s="21">
        <v>220523</v>
      </c>
      <c r="P34" s="21">
        <v>243</v>
      </c>
      <c r="Q34" s="21">
        <v>1468</v>
      </c>
      <c r="R34" s="21">
        <v>382772</v>
      </c>
      <c r="S34" s="21">
        <v>785501</v>
      </c>
      <c r="T34" s="21">
        <v>1678359</v>
      </c>
      <c r="U34" s="21">
        <v>884370</v>
      </c>
      <c r="V34" s="21">
        <v>76</v>
      </c>
      <c r="W34" s="21">
        <v>1048</v>
      </c>
      <c r="X34" s="21">
        <v>307348</v>
      </c>
      <c r="Y34" s="21">
        <v>691425</v>
      </c>
      <c r="Z34" s="21">
        <v>1300842</v>
      </c>
      <c r="AA34" s="21">
        <v>558126</v>
      </c>
      <c r="AB34" s="21">
        <v>42</v>
      </c>
      <c r="AC34" s="21">
        <v>1013</v>
      </c>
      <c r="AD34" s="21">
        <v>401068</v>
      </c>
      <c r="AE34" s="21">
        <v>1136573</v>
      </c>
      <c r="AF34" s="21">
        <v>2157017</v>
      </c>
      <c r="AG34" s="21">
        <v>954946</v>
      </c>
      <c r="AI34" s="14" t="s">
        <v>35</v>
      </c>
      <c r="AK34" s="19">
        <v>21</v>
      </c>
      <c r="AL34" s="21">
        <v>833</v>
      </c>
      <c r="AM34" s="21">
        <v>327427</v>
      </c>
      <c r="AN34" s="21">
        <v>988857</v>
      </c>
      <c r="AO34" s="21">
        <v>1951847</v>
      </c>
      <c r="AP34" s="21">
        <v>844751</v>
      </c>
      <c r="AQ34" s="21">
        <v>20</v>
      </c>
      <c r="AR34" s="21">
        <v>1423</v>
      </c>
      <c r="AS34" s="21">
        <v>535595</v>
      </c>
      <c r="AT34" s="21">
        <v>2348956</v>
      </c>
      <c r="AU34" s="21">
        <v>3890887</v>
      </c>
      <c r="AV34" s="21">
        <v>1426959</v>
      </c>
      <c r="AW34" s="21">
        <v>17</v>
      </c>
      <c r="AX34" s="21">
        <v>3013</v>
      </c>
      <c r="AY34" s="21">
        <v>1364635</v>
      </c>
      <c r="AZ34" s="21">
        <v>5012847</v>
      </c>
      <c r="BA34" s="21">
        <v>10047205</v>
      </c>
      <c r="BB34" s="21">
        <v>4672770</v>
      </c>
      <c r="BC34" s="21">
        <v>3</v>
      </c>
      <c r="BD34" s="21">
        <v>1558</v>
      </c>
      <c r="BE34" s="21">
        <v>532903</v>
      </c>
      <c r="BF34" s="21">
        <v>2878949</v>
      </c>
      <c r="BG34" s="21">
        <v>4733895</v>
      </c>
      <c r="BH34" s="21">
        <v>1435796</v>
      </c>
    </row>
    <row r="35" spans="2:61" s="18" customFormat="1" ht="9" customHeight="1">
      <c r="B35" s="14" t="s">
        <v>36</v>
      </c>
      <c r="D35" s="19">
        <f t="shared" si="9"/>
        <v>722</v>
      </c>
      <c r="E35" s="20">
        <f t="shared" si="10"/>
        <v>4398</v>
      </c>
      <c r="F35" s="20">
        <f>SUM(L35,R35,X35,AD35,AM35,AS35,AY35,BE35)</f>
        <v>1105786</v>
      </c>
      <c r="G35" s="20">
        <v>4010376</v>
      </c>
      <c r="H35" s="20">
        <f t="shared" si="11"/>
        <v>6877232</v>
      </c>
      <c r="I35" s="20">
        <f t="shared" si="7"/>
        <v>2699533</v>
      </c>
      <c r="J35" s="21">
        <v>465</v>
      </c>
      <c r="K35" s="21">
        <v>979</v>
      </c>
      <c r="L35" s="21">
        <v>54718</v>
      </c>
      <c r="M35" s="21">
        <v>212188</v>
      </c>
      <c r="N35" s="21">
        <v>493901</v>
      </c>
      <c r="O35" s="21">
        <v>280682</v>
      </c>
      <c r="P35" s="21">
        <v>180</v>
      </c>
      <c r="Q35" s="21">
        <v>989</v>
      </c>
      <c r="R35" s="21">
        <v>209685</v>
      </c>
      <c r="S35" s="21">
        <v>394209</v>
      </c>
      <c r="T35" s="21">
        <v>856085</v>
      </c>
      <c r="U35" s="21">
        <v>457285</v>
      </c>
      <c r="V35" s="21">
        <v>36</v>
      </c>
      <c r="W35" s="21">
        <v>507</v>
      </c>
      <c r="X35" s="21">
        <v>159584</v>
      </c>
      <c r="Y35" s="21">
        <v>496154</v>
      </c>
      <c r="Z35" s="21">
        <v>875797</v>
      </c>
      <c r="AA35" s="21">
        <v>349328</v>
      </c>
      <c r="AB35" s="21">
        <v>18</v>
      </c>
      <c r="AC35" s="21">
        <v>466</v>
      </c>
      <c r="AD35" s="21">
        <v>163718</v>
      </c>
      <c r="AE35" s="21">
        <v>689776</v>
      </c>
      <c r="AF35" s="21">
        <v>1144348</v>
      </c>
      <c r="AG35" s="21">
        <v>415814</v>
      </c>
      <c r="AI35" s="14" t="s">
        <v>36</v>
      </c>
      <c r="AK35" s="19">
        <v>11</v>
      </c>
      <c r="AL35" s="21">
        <v>414</v>
      </c>
      <c r="AM35" s="21">
        <v>138427</v>
      </c>
      <c r="AN35" s="21">
        <v>465406</v>
      </c>
      <c r="AO35" s="21">
        <v>808571</v>
      </c>
      <c r="AP35" s="21">
        <v>314147</v>
      </c>
      <c r="AQ35" s="21">
        <v>8</v>
      </c>
      <c r="AR35" s="21">
        <v>494</v>
      </c>
      <c r="AS35" s="21">
        <v>202431</v>
      </c>
      <c r="AT35" s="21">
        <v>901193</v>
      </c>
      <c r="AU35" s="21">
        <v>1335911</v>
      </c>
      <c r="AV35" s="21">
        <v>416445</v>
      </c>
      <c r="AW35" s="21">
        <v>4</v>
      </c>
      <c r="AX35" s="21">
        <v>549</v>
      </c>
      <c r="AY35" s="21">
        <v>177223</v>
      </c>
      <c r="AZ35" s="21">
        <v>851450</v>
      </c>
      <c r="BA35" s="21">
        <v>1362619</v>
      </c>
      <c r="BB35" s="21">
        <v>465832</v>
      </c>
      <c r="BC35" s="21" t="s">
        <v>58</v>
      </c>
      <c r="BD35" s="21" t="s">
        <v>58</v>
      </c>
      <c r="BE35" s="21" t="s">
        <v>58</v>
      </c>
      <c r="BF35" s="21" t="s">
        <v>58</v>
      </c>
      <c r="BG35" s="21" t="s">
        <v>58</v>
      </c>
      <c r="BH35" s="21" t="s">
        <v>58</v>
      </c>
      <c r="BI35" s="21"/>
    </row>
    <row r="36" spans="2:61" s="18" customFormat="1" ht="9" customHeight="1">
      <c r="B36" s="14" t="s">
        <v>37</v>
      </c>
      <c r="D36" s="19">
        <f t="shared" si="9"/>
        <v>567</v>
      </c>
      <c r="E36" s="20">
        <f t="shared" si="10"/>
        <v>3326</v>
      </c>
      <c r="F36" s="20">
        <f>SUM(L36,R36,X36,AD36,AM36,AS36,AY36,BE36)</f>
        <v>820747</v>
      </c>
      <c r="G36" s="20">
        <v>1989404</v>
      </c>
      <c r="H36" s="20">
        <f t="shared" si="11"/>
        <v>3880071</v>
      </c>
      <c r="I36" s="20">
        <f t="shared" si="7"/>
        <v>1791273</v>
      </c>
      <c r="J36" s="21">
        <v>363</v>
      </c>
      <c r="K36" s="21">
        <v>733</v>
      </c>
      <c r="L36" s="21">
        <v>26568</v>
      </c>
      <c r="M36" s="21">
        <v>87521</v>
      </c>
      <c r="N36" s="21">
        <v>262339</v>
      </c>
      <c r="O36" s="21">
        <v>174592</v>
      </c>
      <c r="P36" s="21">
        <v>145</v>
      </c>
      <c r="Q36" s="21">
        <v>810</v>
      </c>
      <c r="R36" s="21">
        <v>160352</v>
      </c>
      <c r="S36" s="21">
        <v>277509</v>
      </c>
      <c r="T36" s="21">
        <v>592429</v>
      </c>
      <c r="U36" s="21">
        <v>312436</v>
      </c>
      <c r="V36" s="21">
        <v>28</v>
      </c>
      <c r="W36" s="21">
        <v>369</v>
      </c>
      <c r="X36" s="21">
        <v>117611</v>
      </c>
      <c r="Y36" s="21">
        <v>208799</v>
      </c>
      <c r="Z36" s="21">
        <v>457377</v>
      </c>
      <c r="AA36" s="21">
        <v>226427</v>
      </c>
      <c r="AB36" s="21">
        <v>16</v>
      </c>
      <c r="AC36" s="21">
        <v>392</v>
      </c>
      <c r="AD36" s="21">
        <v>123704</v>
      </c>
      <c r="AE36" s="21">
        <v>367325</v>
      </c>
      <c r="AF36" s="21">
        <v>659864</v>
      </c>
      <c r="AG36" s="21">
        <v>274938</v>
      </c>
      <c r="AI36" s="14" t="s">
        <v>37</v>
      </c>
      <c r="AK36" s="19">
        <v>6</v>
      </c>
      <c r="AL36" s="21">
        <v>232</v>
      </c>
      <c r="AM36" s="21">
        <v>81781</v>
      </c>
      <c r="AN36" s="20">
        <v>188407</v>
      </c>
      <c r="AO36" s="21">
        <v>329349</v>
      </c>
      <c r="AP36" s="21">
        <v>124406</v>
      </c>
      <c r="AQ36" s="21">
        <v>5</v>
      </c>
      <c r="AR36" s="21">
        <v>272</v>
      </c>
      <c r="AS36" s="21">
        <v>118093</v>
      </c>
      <c r="AT36" s="21">
        <v>282150</v>
      </c>
      <c r="AU36" s="21">
        <v>563777</v>
      </c>
      <c r="AV36" s="21">
        <v>260339</v>
      </c>
      <c r="AW36" s="21">
        <v>4</v>
      </c>
      <c r="AX36" s="21">
        <v>518</v>
      </c>
      <c r="AY36" s="21">
        <v>192638</v>
      </c>
      <c r="AZ36" s="21">
        <v>577693</v>
      </c>
      <c r="BA36" s="21">
        <v>1014936</v>
      </c>
      <c r="BB36" s="21">
        <v>418135</v>
      </c>
      <c r="BC36" s="21" t="s">
        <v>58</v>
      </c>
      <c r="BD36" s="21" t="s">
        <v>58</v>
      </c>
      <c r="BE36" s="21" t="s">
        <v>58</v>
      </c>
      <c r="BF36" s="21" t="s">
        <v>58</v>
      </c>
      <c r="BG36" s="21" t="s">
        <v>58</v>
      </c>
      <c r="BH36" s="21" t="s">
        <v>58</v>
      </c>
      <c r="BI36" s="21"/>
    </row>
    <row r="37" spans="2:61" s="18" customFormat="1" ht="9" customHeight="1">
      <c r="B37" s="14" t="s">
        <v>38</v>
      </c>
      <c r="D37" s="19">
        <f t="shared" si="9"/>
        <v>665</v>
      </c>
      <c r="E37" s="20">
        <f t="shared" si="10"/>
        <v>6198</v>
      </c>
      <c r="F37" s="20">
        <f t="shared" si="10"/>
        <v>1680160</v>
      </c>
      <c r="G37" s="20">
        <v>4470430</v>
      </c>
      <c r="H37" s="20">
        <f t="shared" si="11"/>
        <v>9013501</v>
      </c>
      <c r="I37" s="20">
        <f t="shared" si="7"/>
        <v>4204135</v>
      </c>
      <c r="J37" s="20">
        <v>276</v>
      </c>
      <c r="K37" s="20">
        <v>598</v>
      </c>
      <c r="L37" s="20">
        <v>38998</v>
      </c>
      <c r="M37" s="20">
        <v>102761</v>
      </c>
      <c r="N37" s="20">
        <v>275387</v>
      </c>
      <c r="O37" s="20">
        <v>172174</v>
      </c>
      <c r="P37" s="20">
        <v>243</v>
      </c>
      <c r="Q37" s="20">
        <v>1460</v>
      </c>
      <c r="R37" s="20">
        <v>269474</v>
      </c>
      <c r="S37" s="20">
        <v>488166</v>
      </c>
      <c r="T37" s="20">
        <v>1054692</v>
      </c>
      <c r="U37" s="20">
        <v>561379</v>
      </c>
      <c r="V37" s="20">
        <v>77</v>
      </c>
      <c r="W37" s="20">
        <v>1065</v>
      </c>
      <c r="X37" s="20">
        <v>279057</v>
      </c>
      <c r="Y37" s="20">
        <v>618546</v>
      </c>
      <c r="Z37" s="20">
        <v>1205884</v>
      </c>
      <c r="AA37" s="20">
        <v>545467</v>
      </c>
      <c r="AB37" s="20">
        <v>35</v>
      </c>
      <c r="AC37" s="20">
        <v>859</v>
      </c>
      <c r="AD37" s="20">
        <v>257329</v>
      </c>
      <c r="AE37" s="20">
        <v>762622</v>
      </c>
      <c r="AF37" s="20">
        <v>1584896</v>
      </c>
      <c r="AG37" s="20">
        <v>753936</v>
      </c>
      <c r="AI37" s="14" t="s">
        <v>38</v>
      </c>
      <c r="AK37" s="19">
        <v>18</v>
      </c>
      <c r="AL37" s="20">
        <v>687</v>
      </c>
      <c r="AM37" s="21">
        <v>227976</v>
      </c>
      <c r="AN37" s="21">
        <v>496142</v>
      </c>
      <c r="AO37" s="20">
        <v>1006093</v>
      </c>
      <c r="AP37" s="20">
        <v>469409</v>
      </c>
      <c r="AQ37" s="20">
        <v>12</v>
      </c>
      <c r="AR37" s="20">
        <v>837</v>
      </c>
      <c r="AS37" s="20">
        <v>298083</v>
      </c>
      <c r="AT37" s="20">
        <v>1178425</v>
      </c>
      <c r="AU37" s="20">
        <v>2189797</v>
      </c>
      <c r="AV37" s="20">
        <v>910936</v>
      </c>
      <c r="AW37" s="20">
        <v>4</v>
      </c>
      <c r="AX37" s="21">
        <v>692</v>
      </c>
      <c r="AY37" s="21">
        <v>309243</v>
      </c>
      <c r="AZ37" s="21">
        <v>823768</v>
      </c>
      <c r="BA37" s="21">
        <v>1696752</v>
      </c>
      <c r="BB37" s="21">
        <v>790834</v>
      </c>
      <c r="BC37" s="21" t="s">
        <v>58</v>
      </c>
      <c r="BD37" s="21" t="s">
        <v>58</v>
      </c>
      <c r="BE37" s="21" t="s">
        <v>58</v>
      </c>
      <c r="BF37" s="21" t="s">
        <v>58</v>
      </c>
      <c r="BG37" s="21" t="s">
        <v>58</v>
      </c>
      <c r="BH37" s="21" t="s">
        <v>58</v>
      </c>
      <c r="BI37" s="21"/>
    </row>
    <row r="38" spans="2:60" s="18" customFormat="1" ht="8.25" customHeight="1">
      <c r="B38" s="14"/>
      <c r="D38" s="19">
        <f t="shared" si="5"/>
        <v>0</v>
      </c>
      <c r="E38" s="20">
        <f t="shared" si="5"/>
        <v>0</v>
      </c>
      <c r="F38" s="20">
        <f>SUM(L38,R38,X38,AD38,AM38,AS38,AY38,BE38)</f>
        <v>0</v>
      </c>
      <c r="G38" s="20">
        <f>SUM(M38,S38,Y38,AE38,AN38,AT38,AZ38,BF38)</f>
        <v>0</v>
      </c>
      <c r="H38" s="20">
        <f>SUM(N38,T38,Z38,AF38,AO38,AU38,BA38,BG38)</f>
        <v>0</v>
      </c>
      <c r="I38" s="20">
        <f t="shared" si="7"/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I38" s="14"/>
      <c r="AK38" s="19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2:60" s="18" customFormat="1" ht="9" customHeight="1">
      <c r="B39" s="14" t="s">
        <v>39</v>
      </c>
      <c r="D39" s="19">
        <f t="shared" si="5"/>
        <v>856</v>
      </c>
      <c r="E39" s="20">
        <v>10025</v>
      </c>
      <c r="F39" s="20">
        <v>3163811</v>
      </c>
      <c r="G39" s="20">
        <v>12244261</v>
      </c>
      <c r="H39" s="20">
        <v>20901275</v>
      </c>
      <c r="I39" s="20">
        <v>1692612</v>
      </c>
      <c r="J39" s="20">
        <v>392</v>
      </c>
      <c r="K39" s="20">
        <v>829</v>
      </c>
      <c r="L39" s="20">
        <v>48584</v>
      </c>
      <c r="M39" s="20">
        <v>169140</v>
      </c>
      <c r="N39" s="20">
        <v>417153</v>
      </c>
      <c r="O39" s="20">
        <v>247245</v>
      </c>
      <c r="P39" s="20">
        <v>275</v>
      </c>
      <c r="Q39" s="20">
        <v>1613</v>
      </c>
      <c r="R39" s="20">
        <v>332564</v>
      </c>
      <c r="S39" s="20">
        <v>464824</v>
      </c>
      <c r="T39" s="20">
        <v>1220872</v>
      </c>
      <c r="U39" s="20">
        <v>749414</v>
      </c>
      <c r="V39" s="20">
        <v>84</v>
      </c>
      <c r="W39" s="20">
        <v>1105</v>
      </c>
      <c r="X39" s="20">
        <v>299354</v>
      </c>
      <c r="Y39" s="20">
        <v>573472</v>
      </c>
      <c r="Z39" s="20">
        <v>1230539</v>
      </c>
      <c r="AA39" s="20">
        <v>601560</v>
      </c>
      <c r="AB39" s="20">
        <v>55</v>
      </c>
      <c r="AC39" s="20">
        <v>1371</v>
      </c>
      <c r="AD39" s="20">
        <v>454657</v>
      </c>
      <c r="AE39" s="20">
        <v>1264323</v>
      </c>
      <c r="AF39" s="20">
        <v>2682490</v>
      </c>
      <c r="AG39" s="20">
        <v>1282621</v>
      </c>
      <c r="AI39" s="14" t="s">
        <v>39</v>
      </c>
      <c r="AK39" s="19">
        <v>23</v>
      </c>
      <c r="AL39" s="20">
        <v>909</v>
      </c>
      <c r="AM39" s="20">
        <v>301438</v>
      </c>
      <c r="AN39" s="20">
        <v>2130817</v>
      </c>
      <c r="AO39" s="20">
        <v>2987878</v>
      </c>
      <c r="AP39" s="20">
        <v>718475</v>
      </c>
      <c r="AQ39" s="20">
        <v>13</v>
      </c>
      <c r="AR39" s="20">
        <v>935</v>
      </c>
      <c r="AS39" s="20">
        <v>360411</v>
      </c>
      <c r="AT39" s="20">
        <v>1094591</v>
      </c>
      <c r="AU39" s="20">
        <v>1900914</v>
      </c>
      <c r="AV39" s="20">
        <v>753920</v>
      </c>
      <c r="AW39" s="20">
        <v>13</v>
      </c>
      <c r="AX39" s="21" t="s">
        <v>57</v>
      </c>
      <c r="AY39" s="21" t="s">
        <v>57</v>
      </c>
      <c r="AZ39" s="21" t="s">
        <v>57</v>
      </c>
      <c r="BA39" s="21" t="s">
        <v>57</v>
      </c>
      <c r="BB39" s="21" t="s">
        <v>57</v>
      </c>
      <c r="BC39" s="20">
        <v>1</v>
      </c>
      <c r="BD39" s="21" t="s">
        <v>57</v>
      </c>
      <c r="BE39" s="21" t="s">
        <v>57</v>
      </c>
      <c r="BF39" s="21" t="s">
        <v>57</v>
      </c>
      <c r="BG39" s="21" t="s">
        <v>57</v>
      </c>
      <c r="BH39" s="21" t="s">
        <v>57</v>
      </c>
    </row>
    <row r="40" spans="2:61" s="18" customFormat="1" ht="9" customHeight="1">
      <c r="B40" s="14" t="s">
        <v>40</v>
      </c>
      <c r="D40" s="19">
        <f t="shared" si="5"/>
        <v>139</v>
      </c>
      <c r="E40" s="20">
        <f t="shared" si="5"/>
        <v>2366</v>
      </c>
      <c r="F40" s="20">
        <f>SUM(L40,R40,X40,AD40,AM40,AS40,AY40,BE40)</f>
        <v>798407</v>
      </c>
      <c r="G40" s="20">
        <f>SUM(M40,S40,Y40,AE40,AN40,AT40,AZ40,BF40)</f>
        <v>2218416</v>
      </c>
      <c r="H40" s="20">
        <f>SUM(N40,T40,Z40,AF40,AO40,AU40,BA40,BG40)</f>
        <v>4074699</v>
      </c>
      <c r="I40" s="20">
        <f t="shared" si="7"/>
        <v>1640696</v>
      </c>
      <c r="J40" s="20">
        <v>59</v>
      </c>
      <c r="K40" s="20">
        <v>133</v>
      </c>
      <c r="L40" s="20">
        <v>14802</v>
      </c>
      <c r="M40" s="20">
        <v>25022</v>
      </c>
      <c r="N40" s="20">
        <v>72219</v>
      </c>
      <c r="O40" s="20">
        <v>46854</v>
      </c>
      <c r="P40" s="20">
        <v>41</v>
      </c>
      <c r="Q40" s="20">
        <v>272</v>
      </c>
      <c r="R40" s="20">
        <v>64718</v>
      </c>
      <c r="S40" s="20">
        <v>83149</v>
      </c>
      <c r="T40" s="20">
        <v>220445</v>
      </c>
      <c r="U40" s="20">
        <v>135626</v>
      </c>
      <c r="V40" s="20">
        <v>11</v>
      </c>
      <c r="W40" s="20">
        <v>157</v>
      </c>
      <c r="X40" s="20">
        <v>44669</v>
      </c>
      <c r="Y40" s="20">
        <v>61842</v>
      </c>
      <c r="Z40" s="20">
        <v>142942</v>
      </c>
      <c r="AA40" s="20">
        <v>73870</v>
      </c>
      <c r="AB40" s="20">
        <v>12</v>
      </c>
      <c r="AC40" s="20">
        <v>301</v>
      </c>
      <c r="AD40" s="20">
        <v>117863</v>
      </c>
      <c r="AE40" s="20">
        <v>458689</v>
      </c>
      <c r="AF40" s="20">
        <v>743154</v>
      </c>
      <c r="AG40" s="20">
        <v>250955</v>
      </c>
      <c r="AI40" s="14" t="s">
        <v>40</v>
      </c>
      <c r="AK40" s="19">
        <v>6</v>
      </c>
      <c r="AL40" s="20">
        <v>235</v>
      </c>
      <c r="AM40" s="20">
        <v>84373</v>
      </c>
      <c r="AN40" s="20">
        <v>464478</v>
      </c>
      <c r="AO40" s="20">
        <v>708034</v>
      </c>
      <c r="AP40" s="20">
        <v>220529</v>
      </c>
      <c r="AQ40" s="20">
        <v>5</v>
      </c>
      <c r="AR40" s="20">
        <v>381</v>
      </c>
      <c r="AS40" s="20">
        <v>128818</v>
      </c>
      <c r="AT40" s="21">
        <v>440902</v>
      </c>
      <c r="AU40" s="20">
        <v>709554</v>
      </c>
      <c r="AV40" s="20">
        <v>230775</v>
      </c>
      <c r="AW40" s="20">
        <v>5</v>
      </c>
      <c r="AX40" s="20">
        <v>887</v>
      </c>
      <c r="AY40" s="20">
        <v>343164</v>
      </c>
      <c r="AZ40" s="20">
        <v>684334</v>
      </c>
      <c r="BA40" s="20">
        <v>1478351</v>
      </c>
      <c r="BB40" s="20">
        <v>682087</v>
      </c>
      <c r="BC40" s="21" t="s">
        <v>58</v>
      </c>
      <c r="BD40" s="21" t="s">
        <v>58</v>
      </c>
      <c r="BE40" s="21" t="s">
        <v>58</v>
      </c>
      <c r="BF40" s="21" t="s">
        <v>58</v>
      </c>
      <c r="BG40" s="21" t="s">
        <v>58</v>
      </c>
      <c r="BH40" s="21" t="s">
        <v>58</v>
      </c>
      <c r="BI40" s="21"/>
    </row>
    <row r="41" spans="2:61" s="18" customFormat="1" ht="9" customHeight="1">
      <c r="B41" s="14" t="s">
        <v>41</v>
      </c>
      <c r="D41" s="19">
        <f t="shared" si="5"/>
        <v>327</v>
      </c>
      <c r="E41" s="20">
        <f t="shared" si="5"/>
        <v>3592</v>
      </c>
      <c r="F41" s="20">
        <f>SUM(L41,R41,X41,AD41,AM41,AS41,AY41,BE41)</f>
        <v>1199231</v>
      </c>
      <c r="G41" s="20">
        <v>2808180</v>
      </c>
      <c r="H41" s="20">
        <f>SUM(N41,T41,Z41,AF41,AO41,AU41,BA41,BG41)</f>
        <v>5537661</v>
      </c>
      <c r="I41" s="20">
        <f t="shared" si="7"/>
        <v>2350509</v>
      </c>
      <c r="J41" s="21">
        <v>118</v>
      </c>
      <c r="K41" s="21">
        <v>254</v>
      </c>
      <c r="L41" s="21">
        <v>27935</v>
      </c>
      <c r="M41" s="21">
        <v>48445</v>
      </c>
      <c r="N41" s="21">
        <v>124849</v>
      </c>
      <c r="O41" s="21">
        <v>76206</v>
      </c>
      <c r="P41" s="21">
        <v>124</v>
      </c>
      <c r="Q41" s="21">
        <v>723</v>
      </c>
      <c r="R41" s="21">
        <v>193591</v>
      </c>
      <c r="S41" s="21">
        <v>282197</v>
      </c>
      <c r="T41" s="21">
        <v>617607</v>
      </c>
      <c r="U41" s="21">
        <v>331531</v>
      </c>
      <c r="V41" s="21">
        <v>42</v>
      </c>
      <c r="W41" s="21">
        <v>546</v>
      </c>
      <c r="X41" s="21">
        <v>193046</v>
      </c>
      <c r="Y41" s="21">
        <v>363857</v>
      </c>
      <c r="Z41" s="21">
        <v>780334</v>
      </c>
      <c r="AA41" s="21">
        <v>352089</v>
      </c>
      <c r="AB41" s="21">
        <v>18</v>
      </c>
      <c r="AC41" s="21">
        <v>441</v>
      </c>
      <c r="AD41" s="21">
        <v>145978</v>
      </c>
      <c r="AE41" s="21">
        <v>324219</v>
      </c>
      <c r="AF41" s="21">
        <v>694358</v>
      </c>
      <c r="AG41" s="21">
        <v>343425</v>
      </c>
      <c r="AI41" s="14" t="s">
        <v>41</v>
      </c>
      <c r="AK41" s="19">
        <v>14</v>
      </c>
      <c r="AL41" s="21">
        <v>557</v>
      </c>
      <c r="AM41" s="21">
        <v>206632</v>
      </c>
      <c r="AN41" s="21">
        <v>539217</v>
      </c>
      <c r="AO41" s="21">
        <v>1067573</v>
      </c>
      <c r="AP41" s="21">
        <v>452728</v>
      </c>
      <c r="AQ41" s="21">
        <v>7</v>
      </c>
      <c r="AR41" s="21">
        <v>459</v>
      </c>
      <c r="AS41" s="21">
        <v>173778</v>
      </c>
      <c r="AT41" s="21">
        <v>405397</v>
      </c>
      <c r="AU41" s="21">
        <v>784164</v>
      </c>
      <c r="AV41" s="21">
        <v>310960</v>
      </c>
      <c r="AW41" s="21">
        <v>4</v>
      </c>
      <c r="AX41" s="21">
        <v>612</v>
      </c>
      <c r="AY41" s="21">
        <v>258271</v>
      </c>
      <c r="AZ41" s="21">
        <v>844848</v>
      </c>
      <c r="BA41" s="21">
        <v>1468776</v>
      </c>
      <c r="BB41" s="21">
        <v>483570</v>
      </c>
      <c r="BC41" s="21" t="s">
        <v>58</v>
      </c>
      <c r="BD41" s="21" t="s">
        <v>58</v>
      </c>
      <c r="BE41" s="21" t="s">
        <v>58</v>
      </c>
      <c r="BF41" s="21" t="s">
        <v>58</v>
      </c>
      <c r="BG41" s="21" t="s">
        <v>58</v>
      </c>
      <c r="BH41" s="21" t="s">
        <v>58</v>
      </c>
      <c r="BI41" s="21"/>
    </row>
    <row r="42" spans="2:60" s="18" customFormat="1" ht="9" customHeight="1">
      <c r="B42" s="14" t="s">
        <v>42</v>
      </c>
      <c r="D42" s="19">
        <f t="shared" si="5"/>
        <v>696</v>
      </c>
      <c r="E42" s="20">
        <v>7157</v>
      </c>
      <c r="F42" s="20">
        <v>2033951</v>
      </c>
      <c r="G42" s="20">
        <v>5474603</v>
      </c>
      <c r="H42" s="20">
        <v>10530018</v>
      </c>
      <c r="I42" s="20">
        <v>4637935</v>
      </c>
      <c r="J42" s="21">
        <v>268</v>
      </c>
      <c r="K42" s="21">
        <v>584</v>
      </c>
      <c r="L42" s="21">
        <v>55634</v>
      </c>
      <c r="M42" s="21">
        <v>162878</v>
      </c>
      <c r="N42" s="21">
        <v>366240</v>
      </c>
      <c r="O42" s="21">
        <v>201906</v>
      </c>
      <c r="P42" s="21">
        <v>276</v>
      </c>
      <c r="Q42" s="21">
        <v>1606</v>
      </c>
      <c r="R42" s="21">
        <v>328704</v>
      </c>
      <c r="S42" s="21">
        <v>745652</v>
      </c>
      <c r="T42" s="21">
        <v>1481802</v>
      </c>
      <c r="U42" s="21">
        <v>724818</v>
      </c>
      <c r="V42" s="21">
        <v>82</v>
      </c>
      <c r="W42" s="21">
        <v>1100</v>
      </c>
      <c r="X42" s="21">
        <v>305754</v>
      </c>
      <c r="Y42" s="21">
        <v>603065</v>
      </c>
      <c r="Z42" s="21">
        <v>1242919</v>
      </c>
      <c r="AA42" s="21">
        <v>597173</v>
      </c>
      <c r="AB42" s="21">
        <v>30</v>
      </c>
      <c r="AC42" s="21">
        <v>719</v>
      </c>
      <c r="AD42" s="21">
        <v>216306</v>
      </c>
      <c r="AE42" s="21">
        <v>639833</v>
      </c>
      <c r="AF42" s="21">
        <v>1266907</v>
      </c>
      <c r="AG42" s="21">
        <v>571104</v>
      </c>
      <c r="AI42" s="14" t="s">
        <v>42</v>
      </c>
      <c r="AK42" s="19">
        <v>16</v>
      </c>
      <c r="AL42" s="21">
        <v>601</v>
      </c>
      <c r="AM42" s="21">
        <v>206298</v>
      </c>
      <c r="AN42" s="21">
        <v>524975</v>
      </c>
      <c r="AO42" s="21">
        <v>1064894</v>
      </c>
      <c r="AP42" s="21">
        <v>506866</v>
      </c>
      <c r="AQ42" s="21">
        <v>16</v>
      </c>
      <c r="AR42" s="21">
        <v>1091</v>
      </c>
      <c r="AS42" s="21">
        <v>326309</v>
      </c>
      <c r="AT42" s="20">
        <v>1367422</v>
      </c>
      <c r="AU42" s="21">
        <v>2083474</v>
      </c>
      <c r="AV42" s="21">
        <v>620777</v>
      </c>
      <c r="AW42" s="21">
        <v>7</v>
      </c>
      <c r="AX42" s="21" t="s">
        <v>57</v>
      </c>
      <c r="AY42" s="21" t="s">
        <v>57</v>
      </c>
      <c r="AZ42" s="21" t="s">
        <v>57</v>
      </c>
      <c r="BA42" s="21" t="s">
        <v>57</v>
      </c>
      <c r="BB42" s="21" t="s">
        <v>57</v>
      </c>
      <c r="BC42" s="21">
        <v>1</v>
      </c>
      <c r="BD42" s="21" t="s">
        <v>57</v>
      </c>
      <c r="BE42" s="21" t="s">
        <v>57</v>
      </c>
      <c r="BF42" s="21" t="s">
        <v>57</v>
      </c>
      <c r="BG42" s="21" t="s">
        <v>57</v>
      </c>
      <c r="BH42" s="21" t="s">
        <v>57</v>
      </c>
    </row>
    <row r="43" spans="2:60" s="18" customFormat="1" ht="9" customHeight="1">
      <c r="B43" s="14" t="s">
        <v>43</v>
      </c>
      <c r="D43" s="19">
        <f t="shared" si="5"/>
        <v>431</v>
      </c>
      <c r="E43" s="20">
        <v>4548</v>
      </c>
      <c r="F43" s="20">
        <v>1236472</v>
      </c>
      <c r="G43" s="20">
        <v>34118427</v>
      </c>
      <c r="H43" s="20">
        <v>6251855</v>
      </c>
      <c r="I43" s="20">
        <v>2628126</v>
      </c>
      <c r="J43" s="21">
        <v>169</v>
      </c>
      <c r="K43" s="21">
        <v>353</v>
      </c>
      <c r="L43" s="21">
        <v>20878</v>
      </c>
      <c r="M43" s="21">
        <v>61906</v>
      </c>
      <c r="N43" s="21">
        <v>156401</v>
      </c>
      <c r="O43" s="21">
        <v>94404</v>
      </c>
      <c r="P43" s="21">
        <v>153</v>
      </c>
      <c r="Q43" s="21">
        <v>902</v>
      </c>
      <c r="R43" s="21">
        <v>168611</v>
      </c>
      <c r="S43" s="21">
        <v>377254</v>
      </c>
      <c r="T43" s="21">
        <v>733204</v>
      </c>
      <c r="U43" s="21">
        <v>352510</v>
      </c>
      <c r="V43" s="21">
        <v>49</v>
      </c>
      <c r="W43" s="21">
        <v>678</v>
      </c>
      <c r="X43" s="21">
        <v>203257</v>
      </c>
      <c r="Y43" s="21">
        <v>416421</v>
      </c>
      <c r="Z43" s="21">
        <v>896097</v>
      </c>
      <c r="AA43" s="21">
        <v>435367</v>
      </c>
      <c r="AB43" s="21">
        <v>35</v>
      </c>
      <c r="AC43" s="21">
        <v>816</v>
      </c>
      <c r="AD43" s="21">
        <v>237173</v>
      </c>
      <c r="AE43" s="21">
        <v>454185</v>
      </c>
      <c r="AF43" s="21">
        <v>946581</v>
      </c>
      <c r="AG43" s="21">
        <v>452516</v>
      </c>
      <c r="AI43" s="14" t="s">
        <v>43</v>
      </c>
      <c r="AK43" s="19">
        <v>16</v>
      </c>
      <c r="AL43" s="21">
        <v>583</v>
      </c>
      <c r="AM43" s="21">
        <v>171022</v>
      </c>
      <c r="AN43" s="21">
        <v>468607</v>
      </c>
      <c r="AO43" s="21">
        <v>788669</v>
      </c>
      <c r="AP43" s="21">
        <v>286006</v>
      </c>
      <c r="AQ43" s="21">
        <v>5</v>
      </c>
      <c r="AR43" s="21" t="s">
        <v>57</v>
      </c>
      <c r="AS43" s="21" t="s">
        <v>57</v>
      </c>
      <c r="AT43" s="21" t="s">
        <v>57</v>
      </c>
      <c r="AU43" s="21" t="s">
        <v>57</v>
      </c>
      <c r="AV43" s="21" t="s">
        <v>57</v>
      </c>
      <c r="AW43" s="21">
        <v>3</v>
      </c>
      <c r="AX43" s="21">
        <v>522</v>
      </c>
      <c r="AY43" s="21">
        <v>178985</v>
      </c>
      <c r="AZ43" s="21">
        <v>152377</v>
      </c>
      <c r="BA43" s="21">
        <v>568574</v>
      </c>
      <c r="BB43" s="21">
        <v>406135</v>
      </c>
      <c r="BC43" s="21">
        <v>1</v>
      </c>
      <c r="BD43" s="21" t="s">
        <v>57</v>
      </c>
      <c r="BE43" s="21" t="s">
        <v>57</v>
      </c>
      <c r="BF43" s="21" t="s">
        <v>57</v>
      </c>
      <c r="BG43" s="21" t="s">
        <v>57</v>
      </c>
      <c r="BH43" s="21" t="s">
        <v>57</v>
      </c>
    </row>
    <row r="44" spans="2:60" s="18" customFormat="1" ht="8.25" customHeight="1">
      <c r="B44" s="14"/>
      <c r="D44" s="19">
        <f t="shared" si="5"/>
        <v>0</v>
      </c>
      <c r="E44" s="20">
        <f t="shared" si="5"/>
        <v>0</v>
      </c>
      <c r="F44" s="20">
        <f>SUM(L44,R44,X44,AD44,AM44,AS44,AY44,BE44)</f>
        <v>0</v>
      </c>
      <c r="G44" s="20">
        <f>SUM(M44,S44,Y44,AE44,AN44,AT44,AZ44,BF44)</f>
        <v>0</v>
      </c>
      <c r="H44" s="20">
        <f>SUM(N44,T44,Z44,AF44,AO44,AU44,BA44,BG44)</f>
        <v>0</v>
      </c>
      <c r="I44" s="20">
        <f t="shared" si="7"/>
        <v>0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I44" s="14"/>
      <c r="AK44" s="19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2:61" s="18" customFormat="1" ht="9" customHeight="1">
      <c r="B45" s="14" t="s">
        <v>44</v>
      </c>
      <c r="D45" s="19">
        <f t="shared" si="5"/>
        <v>176</v>
      </c>
      <c r="E45" s="20">
        <v>1422</v>
      </c>
      <c r="F45" s="20">
        <v>339981</v>
      </c>
      <c r="G45" s="20">
        <v>593052</v>
      </c>
      <c r="H45" s="20">
        <v>1413866</v>
      </c>
      <c r="I45" s="20">
        <v>749342</v>
      </c>
      <c r="J45" s="21">
        <v>68</v>
      </c>
      <c r="K45" s="21">
        <v>143</v>
      </c>
      <c r="L45" s="21">
        <v>10624</v>
      </c>
      <c r="M45" s="21">
        <v>14930</v>
      </c>
      <c r="N45" s="21">
        <v>49513</v>
      </c>
      <c r="O45" s="21">
        <v>34557</v>
      </c>
      <c r="P45" s="21">
        <v>63</v>
      </c>
      <c r="Q45" s="21">
        <v>381</v>
      </c>
      <c r="R45" s="21">
        <v>79123</v>
      </c>
      <c r="S45" s="21">
        <v>154982</v>
      </c>
      <c r="T45" s="21">
        <v>354930</v>
      </c>
      <c r="U45" s="21">
        <v>198184</v>
      </c>
      <c r="V45" s="21">
        <v>26</v>
      </c>
      <c r="W45" s="21">
        <v>335</v>
      </c>
      <c r="X45" s="21">
        <v>99166</v>
      </c>
      <c r="Y45" s="21">
        <v>145234</v>
      </c>
      <c r="Z45" s="21">
        <v>451913</v>
      </c>
      <c r="AA45" s="21">
        <v>273408</v>
      </c>
      <c r="AB45" s="21">
        <v>13</v>
      </c>
      <c r="AC45" s="21">
        <v>317</v>
      </c>
      <c r="AD45" s="21">
        <v>81825</v>
      </c>
      <c r="AE45" s="21">
        <v>145681</v>
      </c>
      <c r="AF45" s="21">
        <v>315102</v>
      </c>
      <c r="AG45" s="21">
        <v>142637</v>
      </c>
      <c r="AI45" s="14" t="s">
        <v>44</v>
      </c>
      <c r="AK45" s="19">
        <v>5</v>
      </c>
      <c r="AL45" s="21" t="s">
        <v>57</v>
      </c>
      <c r="AM45" s="21" t="s">
        <v>57</v>
      </c>
      <c r="AN45" s="21" t="s">
        <v>57</v>
      </c>
      <c r="AO45" s="21" t="s">
        <v>57</v>
      </c>
      <c r="AP45" s="21" t="s">
        <v>57</v>
      </c>
      <c r="AQ45" s="21">
        <v>1</v>
      </c>
      <c r="AR45" s="21" t="s">
        <v>57</v>
      </c>
      <c r="AS45" s="21" t="s">
        <v>57</v>
      </c>
      <c r="AT45" s="21" t="s">
        <v>57</v>
      </c>
      <c r="AU45" s="21" t="s">
        <v>57</v>
      </c>
      <c r="AV45" s="21" t="s">
        <v>57</v>
      </c>
      <c r="AW45" s="21" t="s">
        <v>58</v>
      </c>
      <c r="AX45" s="21" t="s">
        <v>58</v>
      </c>
      <c r="AY45" s="21" t="s">
        <v>58</v>
      </c>
      <c r="AZ45" s="21" t="s">
        <v>58</v>
      </c>
      <c r="BA45" s="21" t="s">
        <v>58</v>
      </c>
      <c r="BB45" s="21" t="s">
        <v>58</v>
      </c>
      <c r="BC45" s="21" t="s">
        <v>58</v>
      </c>
      <c r="BD45" s="21" t="s">
        <v>58</v>
      </c>
      <c r="BE45" s="21" t="s">
        <v>58</v>
      </c>
      <c r="BF45" s="21" t="s">
        <v>58</v>
      </c>
      <c r="BG45" s="21" t="s">
        <v>58</v>
      </c>
      <c r="BH45" s="21" t="s">
        <v>58</v>
      </c>
      <c r="BI45" s="21"/>
    </row>
    <row r="46" spans="2:60" s="18" customFormat="1" ht="9" customHeight="1">
      <c r="B46" s="14" t="s">
        <v>45</v>
      </c>
      <c r="D46" s="19">
        <f t="shared" si="5"/>
        <v>405</v>
      </c>
      <c r="E46" s="20">
        <v>6367</v>
      </c>
      <c r="F46" s="20">
        <v>1979781</v>
      </c>
      <c r="G46" s="20">
        <v>5234755</v>
      </c>
      <c r="H46" s="20">
        <v>9232567</v>
      </c>
      <c r="I46" s="20">
        <v>3407465</v>
      </c>
      <c r="J46" s="21">
        <v>160</v>
      </c>
      <c r="K46" s="21">
        <v>325</v>
      </c>
      <c r="L46" s="21">
        <v>32540</v>
      </c>
      <c r="M46" s="21">
        <v>83698</v>
      </c>
      <c r="N46" s="21">
        <v>196284</v>
      </c>
      <c r="O46" s="21">
        <v>112115</v>
      </c>
      <c r="P46" s="21">
        <v>125</v>
      </c>
      <c r="Q46" s="21">
        <v>762</v>
      </c>
      <c r="R46" s="21">
        <v>171966</v>
      </c>
      <c r="S46" s="21">
        <v>294790</v>
      </c>
      <c r="T46" s="21">
        <v>665024</v>
      </c>
      <c r="U46" s="21">
        <v>364696</v>
      </c>
      <c r="V46" s="21">
        <v>48</v>
      </c>
      <c r="W46" s="21">
        <v>660</v>
      </c>
      <c r="X46" s="21">
        <v>155783</v>
      </c>
      <c r="Y46" s="21">
        <v>361391</v>
      </c>
      <c r="Z46" s="21">
        <v>684497</v>
      </c>
      <c r="AA46" s="21">
        <v>298291</v>
      </c>
      <c r="AB46" s="21">
        <v>37</v>
      </c>
      <c r="AC46" s="21">
        <v>944</v>
      </c>
      <c r="AD46" s="21">
        <v>256333</v>
      </c>
      <c r="AE46" s="21">
        <v>775556</v>
      </c>
      <c r="AF46" s="21">
        <v>1441592</v>
      </c>
      <c r="AG46" s="21">
        <v>519703</v>
      </c>
      <c r="AI46" s="14" t="s">
        <v>45</v>
      </c>
      <c r="AK46" s="19">
        <v>9</v>
      </c>
      <c r="AL46" s="21" t="s">
        <v>57</v>
      </c>
      <c r="AM46" s="21" t="s">
        <v>57</v>
      </c>
      <c r="AN46" s="21" t="s">
        <v>57</v>
      </c>
      <c r="AO46" s="21" t="s">
        <v>57</v>
      </c>
      <c r="AP46" s="21" t="s">
        <v>57</v>
      </c>
      <c r="AQ46" s="21">
        <v>16</v>
      </c>
      <c r="AR46" s="21">
        <v>1162</v>
      </c>
      <c r="AS46" s="21">
        <v>353373</v>
      </c>
      <c r="AT46" s="21">
        <v>824592</v>
      </c>
      <c r="AU46" s="21">
        <v>1690027</v>
      </c>
      <c r="AV46" s="21">
        <v>777117</v>
      </c>
      <c r="AW46" s="21">
        <v>9</v>
      </c>
      <c r="AX46" s="21">
        <v>1457</v>
      </c>
      <c r="AY46" s="21">
        <v>553845</v>
      </c>
      <c r="AZ46" s="21">
        <v>1496908</v>
      </c>
      <c r="BA46" s="21">
        <v>2390810</v>
      </c>
      <c r="BB46" s="21">
        <v>784752</v>
      </c>
      <c r="BC46" s="21">
        <v>1</v>
      </c>
      <c r="BD46" s="21" t="s">
        <v>57</v>
      </c>
      <c r="BE46" s="21" t="s">
        <v>57</v>
      </c>
      <c r="BF46" s="21" t="s">
        <v>57</v>
      </c>
      <c r="BG46" s="21" t="s">
        <v>57</v>
      </c>
      <c r="BH46" s="21" t="s">
        <v>57</v>
      </c>
    </row>
    <row r="47" spans="4:60" ht="6" customHeight="1" thickBot="1"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  <c r="AI47" s="24"/>
      <c r="AJ47" s="24"/>
      <c r="AK47" s="22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3" ht="13.5">
      <c r="A48" s="25" t="s">
        <v>46</v>
      </c>
      <c r="B48" s="26"/>
      <c r="C48" s="26"/>
    </row>
  </sheetData>
  <mergeCells count="12">
    <mergeCell ref="AD2:AG2"/>
    <mergeCell ref="AB3:AG3"/>
    <mergeCell ref="A3:C4"/>
    <mergeCell ref="D3:I3"/>
    <mergeCell ref="J3:O3"/>
    <mergeCell ref="V3:AA3"/>
    <mergeCell ref="P3:U3"/>
    <mergeCell ref="BC3:BH3"/>
    <mergeCell ref="AW3:BB3"/>
    <mergeCell ref="AH3:AJ4"/>
    <mergeCell ref="AK3:AP3"/>
    <mergeCell ref="AQ3:AV3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perSize="9" scale="9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2009-11-12T03:12:07Z</cp:lastPrinted>
  <dcterms:created xsi:type="dcterms:W3CDTF">2001-03-28T08:22:40Z</dcterms:created>
  <dcterms:modified xsi:type="dcterms:W3CDTF">2009-11-12T04:13:40Z</dcterms:modified>
  <cp:category/>
  <cp:version/>
  <cp:contentType/>
  <cp:contentStatus/>
</cp:coreProperties>
</file>