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0-411" sheetId="1" r:id="rId1"/>
  </sheets>
  <definedNames/>
  <calcPr fullCalcOnLoad="1"/>
</workbook>
</file>

<file path=xl/sharedStrings.xml><?xml version="1.0" encoding="utf-8"?>
<sst xmlns="http://schemas.openxmlformats.org/spreadsheetml/2006/main" count="444" uniqueCount="67">
  <si>
    <t xml:space="preserve"> （３）県内・県外別、産業別就職状況  （就職進学者、就職入学者を含む）</t>
  </si>
  <si>
    <t>　単位：人</t>
  </si>
  <si>
    <t>区分</t>
  </si>
  <si>
    <t>総計</t>
  </si>
  <si>
    <t>第１次産業</t>
  </si>
  <si>
    <t>第２次産業</t>
  </si>
  <si>
    <t>第３次産業</t>
  </si>
  <si>
    <t>左記以外・不詳</t>
  </si>
  <si>
    <t>男女・地域別</t>
  </si>
  <si>
    <t>県 　外就職率（％）</t>
  </si>
  <si>
    <t>計</t>
  </si>
  <si>
    <t>地域別</t>
  </si>
  <si>
    <t>男女別</t>
  </si>
  <si>
    <t>男</t>
  </si>
  <si>
    <t>女</t>
  </si>
  <si>
    <t>県内</t>
  </si>
  <si>
    <t>県外</t>
  </si>
  <si>
    <t>男　</t>
  </si>
  <si>
    <t>岐阜地域</t>
  </si>
  <si>
    <t>岐阜市</t>
  </si>
  <si>
    <t>羽島市</t>
  </si>
  <si>
    <t>各務原市</t>
  </si>
  <si>
    <t>羽島郡</t>
  </si>
  <si>
    <t>本巣郡</t>
  </si>
  <si>
    <t>山県郡</t>
  </si>
  <si>
    <t>大垣地域</t>
  </si>
  <si>
    <t>大垣市</t>
  </si>
  <si>
    <t>海津郡</t>
  </si>
  <si>
    <t>養老郡</t>
  </si>
  <si>
    <t>不破郡</t>
  </si>
  <si>
    <t>安八郡</t>
  </si>
  <si>
    <t>揖斐地域</t>
  </si>
  <si>
    <t>揖斐郡</t>
  </si>
  <si>
    <t>中濃地域</t>
  </si>
  <si>
    <t>関市</t>
  </si>
  <si>
    <t>美濃市</t>
  </si>
  <si>
    <t>武儀郡</t>
  </si>
  <si>
    <t>郡上地域</t>
  </si>
  <si>
    <t>郡上郡</t>
  </si>
  <si>
    <t>可茂地域</t>
  </si>
  <si>
    <t>美濃加茂市</t>
  </si>
  <si>
    <t>可児市</t>
  </si>
  <si>
    <t>加茂郡</t>
  </si>
  <si>
    <t>可児郡</t>
  </si>
  <si>
    <t>東濃西部地域</t>
  </si>
  <si>
    <t>多治見市</t>
  </si>
  <si>
    <t>瑞浪市</t>
  </si>
  <si>
    <t>土岐市</t>
  </si>
  <si>
    <t>土岐郡</t>
  </si>
  <si>
    <t>中津川市</t>
  </si>
  <si>
    <t>恵那市</t>
  </si>
  <si>
    <t>恵那郡</t>
  </si>
  <si>
    <t>益田地域</t>
  </si>
  <si>
    <t>益田郡</t>
  </si>
  <si>
    <t>飛騨地域</t>
  </si>
  <si>
    <t>高山市</t>
  </si>
  <si>
    <t>大野郡</t>
  </si>
  <si>
    <t>吉城郡</t>
  </si>
  <si>
    <t>-</t>
  </si>
  <si>
    <t>中津川・恵那地域</t>
  </si>
  <si>
    <t xml:space="preserve"> 218．中 学 校 卒 業 　  後 の 状 況（続 き）</t>
  </si>
  <si>
    <t>　資料：県統計課「学校基本調査」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</si>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</sst>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###.0\ 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right"/>
    </xf>
    <xf numFmtId="176" fontId="3" fillId="0" borderId="6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6" fontId="6" fillId="0" borderId="6" xfId="0" applyNumberFormat="1" applyFont="1" applyFill="1" applyBorder="1" applyAlignment="1">
      <alignment horizontal="right"/>
    </xf>
    <xf numFmtId="58" fontId="3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="135" zoomScaleNormal="135" workbookViewId="0" topLeftCell="A4">
      <selection activeCell="O49" sqref="O49"/>
    </sheetView>
  </sheetViews>
  <sheetFormatPr defaultColWidth="9.00390625" defaultRowHeight="13.5"/>
  <cols>
    <col min="1" max="1" width="0.74609375" style="1" customWidth="1"/>
    <col min="2" max="2" width="2.375" style="1" customWidth="1"/>
    <col min="3" max="3" width="8.875" style="1" customWidth="1"/>
    <col min="4" max="4" width="0.74609375" style="1" customWidth="1"/>
    <col min="5" max="17" width="5.625" style="1" customWidth="1"/>
    <col min="18" max="33" width="5.00390625" style="1" customWidth="1"/>
    <col min="34" max="34" width="5.50390625" style="1" customWidth="1"/>
    <col min="35" max="16384" width="9.00390625" style="1" customWidth="1"/>
  </cols>
  <sheetData>
    <row r="1" ht="17.25">
      <c r="M1" s="6" t="s">
        <v>60</v>
      </c>
    </row>
    <row r="2" spans="11:16" ht="14.25">
      <c r="K2" s="7" t="s">
        <v>0</v>
      </c>
      <c r="P2" s="7"/>
    </row>
    <row r="3" spans="1:34" ht="14.25" thickBot="1">
      <c r="A3" s="8" t="s">
        <v>1</v>
      </c>
      <c r="AE3" s="9"/>
      <c r="AG3" s="23">
        <v>33359</v>
      </c>
      <c r="AH3" s="23"/>
    </row>
    <row r="4" spans="1:34" ht="19.5" customHeight="1" thickTop="1">
      <c r="A4" s="38" t="s">
        <v>2</v>
      </c>
      <c r="B4" s="39"/>
      <c r="C4" s="39"/>
      <c r="D4" s="40"/>
      <c r="E4" s="29" t="s">
        <v>3</v>
      </c>
      <c r="F4" s="44"/>
      <c r="G4" s="44"/>
      <c r="H4" s="44"/>
      <c r="I4" s="45"/>
      <c r="J4" s="29" t="s">
        <v>4</v>
      </c>
      <c r="K4" s="30"/>
      <c r="L4" s="30"/>
      <c r="M4" s="30"/>
      <c r="N4" s="31"/>
      <c r="O4" s="29" t="s">
        <v>5</v>
      </c>
      <c r="P4" s="30"/>
      <c r="Q4" s="30"/>
      <c r="R4" s="30"/>
      <c r="S4" s="31"/>
      <c r="T4" s="29" t="s">
        <v>6</v>
      </c>
      <c r="U4" s="44"/>
      <c r="V4" s="44"/>
      <c r="W4" s="44"/>
      <c r="X4" s="45"/>
      <c r="Y4" s="29" t="s">
        <v>7</v>
      </c>
      <c r="Z4" s="44"/>
      <c r="AA4" s="44"/>
      <c r="AB4" s="44"/>
      <c r="AC4" s="45"/>
      <c r="AD4" s="29" t="s">
        <v>8</v>
      </c>
      <c r="AE4" s="30"/>
      <c r="AF4" s="30"/>
      <c r="AG4" s="31"/>
      <c r="AH4" s="32" t="s">
        <v>9</v>
      </c>
    </row>
    <row r="5" spans="1:34" ht="16.5" customHeight="1">
      <c r="A5" s="41"/>
      <c r="B5" s="41"/>
      <c r="C5" s="41"/>
      <c r="D5" s="42"/>
      <c r="E5" s="24" t="s">
        <v>10</v>
      </c>
      <c r="F5" s="26" t="s">
        <v>11</v>
      </c>
      <c r="G5" s="27"/>
      <c r="H5" s="34" t="s">
        <v>12</v>
      </c>
      <c r="I5" s="35"/>
      <c r="J5" s="24" t="s">
        <v>10</v>
      </c>
      <c r="K5" s="26" t="s">
        <v>11</v>
      </c>
      <c r="L5" s="27"/>
      <c r="M5" s="34" t="s">
        <v>12</v>
      </c>
      <c r="N5" s="35"/>
      <c r="O5" s="24" t="s">
        <v>10</v>
      </c>
      <c r="P5" s="26" t="s">
        <v>11</v>
      </c>
      <c r="Q5" s="27"/>
      <c r="R5" s="28" t="s">
        <v>12</v>
      </c>
      <c r="S5" s="27"/>
      <c r="T5" s="24" t="s">
        <v>10</v>
      </c>
      <c r="U5" s="26" t="s">
        <v>11</v>
      </c>
      <c r="V5" s="27"/>
      <c r="W5" s="34" t="s">
        <v>12</v>
      </c>
      <c r="X5" s="35"/>
      <c r="Y5" s="24" t="s">
        <v>10</v>
      </c>
      <c r="Z5" s="26" t="s">
        <v>11</v>
      </c>
      <c r="AA5" s="27"/>
      <c r="AB5" s="34" t="s">
        <v>12</v>
      </c>
      <c r="AC5" s="35"/>
      <c r="AD5" s="26" t="s">
        <v>13</v>
      </c>
      <c r="AE5" s="28"/>
      <c r="AF5" s="26" t="s">
        <v>14</v>
      </c>
      <c r="AG5" s="28"/>
      <c r="AH5" s="33"/>
    </row>
    <row r="6" spans="1:34" ht="14.25" customHeight="1">
      <c r="A6" s="35"/>
      <c r="B6" s="35"/>
      <c r="C6" s="35"/>
      <c r="D6" s="43"/>
      <c r="E6" s="25"/>
      <c r="F6" s="12" t="s">
        <v>15</v>
      </c>
      <c r="G6" s="12" t="s">
        <v>16</v>
      </c>
      <c r="H6" s="10" t="s">
        <v>17</v>
      </c>
      <c r="I6" s="13" t="s">
        <v>14</v>
      </c>
      <c r="J6" s="25"/>
      <c r="K6" s="12" t="s">
        <v>15</v>
      </c>
      <c r="L6" s="12" t="s">
        <v>16</v>
      </c>
      <c r="M6" s="10" t="s">
        <v>17</v>
      </c>
      <c r="N6" s="13" t="s">
        <v>14</v>
      </c>
      <c r="O6" s="25"/>
      <c r="P6" s="12" t="s">
        <v>15</v>
      </c>
      <c r="Q6" s="12" t="s">
        <v>16</v>
      </c>
      <c r="R6" s="11" t="s">
        <v>17</v>
      </c>
      <c r="S6" s="13" t="s">
        <v>14</v>
      </c>
      <c r="T6" s="25"/>
      <c r="U6" s="12" t="s">
        <v>15</v>
      </c>
      <c r="V6" s="12" t="s">
        <v>16</v>
      </c>
      <c r="W6" s="10" t="s">
        <v>17</v>
      </c>
      <c r="X6" s="13" t="s">
        <v>14</v>
      </c>
      <c r="Y6" s="25"/>
      <c r="Z6" s="12" t="s">
        <v>15</v>
      </c>
      <c r="AA6" s="12" t="s">
        <v>16</v>
      </c>
      <c r="AB6" s="10" t="s">
        <v>17</v>
      </c>
      <c r="AC6" s="13" t="s">
        <v>14</v>
      </c>
      <c r="AD6" s="10" t="s">
        <v>15</v>
      </c>
      <c r="AE6" s="13" t="s">
        <v>16</v>
      </c>
      <c r="AF6" s="10" t="s">
        <v>15</v>
      </c>
      <c r="AG6" s="10" t="s">
        <v>16</v>
      </c>
      <c r="AH6" s="25"/>
    </row>
    <row r="7" ht="4.5" customHeight="1">
      <c r="E7" s="17"/>
    </row>
    <row r="8" spans="2:37" s="18" customFormat="1" ht="13.5">
      <c r="B8" s="36" t="s">
        <v>3</v>
      </c>
      <c r="C8" s="36"/>
      <c r="E8" s="22">
        <f aca="true" t="shared" si="0" ref="E8:AG8">SUM(E10,E18,E25,E28,E33,E36,E42,E48,E53,E56)</f>
        <v>1060</v>
      </c>
      <c r="F8" s="2">
        <f t="shared" si="0"/>
        <v>918</v>
      </c>
      <c r="G8" s="2">
        <f t="shared" si="0"/>
        <v>142</v>
      </c>
      <c r="H8" s="2">
        <f t="shared" si="0"/>
        <v>671</v>
      </c>
      <c r="I8" s="2">
        <f t="shared" si="0"/>
        <v>389</v>
      </c>
      <c r="J8" s="2">
        <f t="shared" si="0"/>
        <v>10</v>
      </c>
      <c r="K8" s="2">
        <f t="shared" si="0"/>
        <v>8</v>
      </c>
      <c r="L8" s="2">
        <f t="shared" si="0"/>
        <v>2</v>
      </c>
      <c r="M8" s="2">
        <f t="shared" si="0"/>
        <v>9</v>
      </c>
      <c r="N8" s="2">
        <f t="shared" si="0"/>
        <v>1</v>
      </c>
      <c r="O8" s="2">
        <f t="shared" si="0"/>
        <v>649</v>
      </c>
      <c r="P8" s="2">
        <f t="shared" si="0"/>
        <v>570</v>
      </c>
      <c r="Q8" s="2">
        <f t="shared" si="0"/>
        <v>79</v>
      </c>
      <c r="R8" s="2">
        <f t="shared" si="0"/>
        <v>454</v>
      </c>
      <c r="S8" s="2">
        <f t="shared" si="0"/>
        <v>195</v>
      </c>
      <c r="T8" s="2">
        <f t="shared" si="0"/>
        <v>385</v>
      </c>
      <c r="U8" s="2">
        <f t="shared" si="0"/>
        <v>327</v>
      </c>
      <c r="V8" s="2">
        <f t="shared" si="0"/>
        <v>58</v>
      </c>
      <c r="W8" s="2">
        <f t="shared" si="0"/>
        <v>198</v>
      </c>
      <c r="X8" s="2">
        <f t="shared" si="0"/>
        <v>187</v>
      </c>
      <c r="Y8" s="2">
        <f t="shared" si="0"/>
        <v>16</v>
      </c>
      <c r="Z8" s="2">
        <f t="shared" si="0"/>
        <v>13</v>
      </c>
      <c r="AA8" s="2">
        <f t="shared" si="0"/>
        <v>3</v>
      </c>
      <c r="AB8" s="2">
        <f t="shared" si="0"/>
        <v>10</v>
      </c>
      <c r="AC8" s="2">
        <f t="shared" si="0"/>
        <v>6</v>
      </c>
      <c r="AD8" s="2">
        <f t="shared" si="0"/>
        <v>567</v>
      </c>
      <c r="AE8" s="2">
        <f t="shared" si="0"/>
        <v>104</v>
      </c>
      <c r="AF8" s="2">
        <f t="shared" si="0"/>
        <v>351</v>
      </c>
      <c r="AG8" s="2">
        <f t="shared" si="0"/>
        <v>38</v>
      </c>
      <c r="AH8" s="19">
        <v>13.4</v>
      </c>
      <c r="AI8" s="2"/>
      <c r="AJ8" s="2"/>
      <c r="AK8" s="2"/>
    </row>
    <row r="9" spans="2:37" s="14" customFormat="1" ht="11.25" customHeight="1">
      <c r="B9" s="5"/>
      <c r="C9" s="5"/>
      <c r="E9" s="2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21"/>
      <c r="AI9" s="3"/>
      <c r="AJ9" s="3"/>
      <c r="AK9" s="3"/>
    </row>
    <row r="10" spans="2:37" s="18" customFormat="1" ht="13.5">
      <c r="B10" s="36" t="s">
        <v>18</v>
      </c>
      <c r="C10" s="36"/>
      <c r="E10" s="22">
        <f>SUM(E11:E16)</f>
        <v>375</v>
      </c>
      <c r="F10" s="2">
        <f aca="true" t="shared" si="1" ref="F10:AG10">SUM(F11:F16)</f>
        <v>342</v>
      </c>
      <c r="G10" s="2">
        <f t="shared" si="1"/>
        <v>33</v>
      </c>
      <c r="H10" s="2">
        <f t="shared" si="1"/>
        <v>229</v>
      </c>
      <c r="I10" s="2">
        <f t="shared" si="1"/>
        <v>146</v>
      </c>
      <c r="J10" s="2">
        <f t="shared" si="1"/>
        <v>3</v>
      </c>
      <c r="K10" s="2">
        <f t="shared" si="1"/>
        <v>3</v>
      </c>
      <c r="L10" s="2" t="s">
        <v>58</v>
      </c>
      <c r="M10" s="2">
        <f t="shared" si="1"/>
        <v>3</v>
      </c>
      <c r="N10" s="2" t="s">
        <v>58</v>
      </c>
      <c r="O10" s="2">
        <f t="shared" si="1"/>
        <v>247</v>
      </c>
      <c r="P10" s="2">
        <f t="shared" si="1"/>
        <v>228</v>
      </c>
      <c r="Q10" s="2">
        <f t="shared" si="1"/>
        <v>19</v>
      </c>
      <c r="R10" s="2">
        <f t="shared" si="1"/>
        <v>168</v>
      </c>
      <c r="S10" s="2">
        <f t="shared" si="1"/>
        <v>79</v>
      </c>
      <c r="T10" s="2">
        <f t="shared" si="1"/>
        <v>118</v>
      </c>
      <c r="U10" s="2">
        <f t="shared" si="1"/>
        <v>104</v>
      </c>
      <c r="V10" s="2">
        <f t="shared" si="1"/>
        <v>14</v>
      </c>
      <c r="W10" s="2">
        <f t="shared" si="1"/>
        <v>55</v>
      </c>
      <c r="X10" s="2">
        <f t="shared" si="1"/>
        <v>63</v>
      </c>
      <c r="Y10" s="2">
        <f t="shared" si="1"/>
        <v>7</v>
      </c>
      <c r="Z10" s="2">
        <f t="shared" si="1"/>
        <v>7</v>
      </c>
      <c r="AA10" s="2" t="s">
        <v>58</v>
      </c>
      <c r="AB10" s="2">
        <f t="shared" si="1"/>
        <v>3</v>
      </c>
      <c r="AC10" s="2">
        <f t="shared" si="1"/>
        <v>4</v>
      </c>
      <c r="AD10" s="2">
        <f t="shared" si="1"/>
        <v>207</v>
      </c>
      <c r="AE10" s="2">
        <f t="shared" si="1"/>
        <v>22</v>
      </c>
      <c r="AF10" s="2">
        <f t="shared" si="1"/>
        <v>135</v>
      </c>
      <c r="AG10" s="2">
        <f t="shared" si="1"/>
        <v>11</v>
      </c>
      <c r="AH10" s="19">
        <v>8.8</v>
      </c>
      <c r="AI10" s="2"/>
      <c r="AJ10" s="2"/>
      <c r="AK10" s="2"/>
    </row>
    <row r="11" spans="2:37" s="14" customFormat="1" ht="13.5">
      <c r="B11" s="5"/>
      <c r="C11" s="5" t="s">
        <v>19</v>
      </c>
      <c r="E11" s="20">
        <f aca="true" t="shared" si="2" ref="E11:E59">SUM(F11:G11)</f>
        <v>191</v>
      </c>
      <c r="F11" s="3">
        <f aca="true" t="shared" si="3" ref="F11:F16">SUM(K11,P11,U11,Z11)</f>
        <v>174</v>
      </c>
      <c r="G11" s="3">
        <f aca="true" t="shared" si="4" ref="G11:G59">SUM(L11,Q11,V11,AA11)</f>
        <v>17</v>
      </c>
      <c r="H11" s="3">
        <f aca="true" t="shared" si="5" ref="H11:H59">SUM(M11,R11,W11,AB11)</f>
        <v>134</v>
      </c>
      <c r="I11" s="3">
        <f aca="true" t="shared" si="6" ref="I11:I59">SUM(N11,S11,X11,AC11)</f>
        <v>57</v>
      </c>
      <c r="J11" s="3">
        <f>SUM(K11:L11)</f>
        <v>1</v>
      </c>
      <c r="K11" s="3">
        <v>1</v>
      </c>
      <c r="L11" s="3" t="s">
        <v>58</v>
      </c>
      <c r="M11" s="3">
        <v>1</v>
      </c>
      <c r="N11" s="3" t="s">
        <v>58</v>
      </c>
      <c r="O11" s="3">
        <f aca="true" t="shared" si="7" ref="O11:O59">SUM(P11:Q11)</f>
        <v>134</v>
      </c>
      <c r="P11" s="3">
        <v>123</v>
      </c>
      <c r="Q11" s="3">
        <v>11</v>
      </c>
      <c r="R11" s="3">
        <v>99</v>
      </c>
      <c r="S11" s="3">
        <v>35</v>
      </c>
      <c r="T11" s="3">
        <f aca="true" t="shared" si="8" ref="T11:T59">SUM(U11:V11)</f>
        <v>54</v>
      </c>
      <c r="U11" s="3">
        <v>48</v>
      </c>
      <c r="V11" s="3">
        <v>6</v>
      </c>
      <c r="W11" s="3">
        <v>32</v>
      </c>
      <c r="X11" s="3">
        <v>22</v>
      </c>
      <c r="Y11" s="3">
        <f aca="true" t="shared" si="9" ref="Y11:Y16">SUM(Z11:AA11)</f>
        <v>2</v>
      </c>
      <c r="Z11" s="3">
        <v>2</v>
      </c>
      <c r="AA11" s="3" t="s">
        <v>58</v>
      </c>
      <c r="AB11" s="3">
        <v>2</v>
      </c>
      <c r="AC11" s="3" t="s">
        <v>58</v>
      </c>
      <c r="AD11" s="3">
        <v>122</v>
      </c>
      <c r="AE11" s="3">
        <v>12</v>
      </c>
      <c r="AF11" s="3">
        <v>52</v>
      </c>
      <c r="AG11" s="3">
        <v>5</v>
      </c>
      <c r="AH11" s="21">
        <v>8.9</v>
      </c>
      <c r="AI11" s="3"/>
      <c r="AJ11" s="3"/>
      <c r="AK11" s="3"/>
    </row>
    <row r="12" spans="2:37" s="14" customFormat="1" ht="13.5">
      <c r="B12" s="5"/>
      <c r="C12" s="5" t="s">
        <v>20</v>
      </c>
      <c r="E12" s="20">
        <f t="shared" si="2"/>
        <v>37</v>
      </c>
      <c r="F12" s="3">
        <f t="shared" si="3"/>
        <v>32</v>
      </c>
      <c r="G12" s="3">
        <f t="shared" si="4"/>
        <v>5</v>
      </c>
      <c r="H12" s="3">
        <f t="shared" si="5"/>
        <v>21</v>
      </c>
      <c r="I12" s="3">
        <f t="shared" si="6"/>
        <v>16</v>
      </c>
      <c r="J12" s="3" t="s">
        <v>58</v>
      </c>
      <c r="K12" s="3" t="s">
        <v>58</v>
      </c>
      <c r="L12" s="3" t="s">
        <v>58</v>
      </c>
      <c r="M12" s="3" t="s">
        <v>58</v>
      </c>
      <c r="N12" s="3" t="s">
        <v>58</v>
      </c>
      <c r="O12" s="3">
        <f t="shared" si="7"/>
        <v>26</v>
      </c>
      <c r="P12" s="3">
        <v>23</v>
      </c>
      <c r="Q12" s="3">
        <v>3</v>
      </c>
      <c r="R12" s="3">
        <v>14</v>
      </c>
      <c r="S12" s="3">
        <v>12</v>
      </c>
      <c r="T12" s="3">
        <f t="shared" si="8"/>
        <v>11</v>
      </c>
      <c r="U12" s="3">
        <v>9</v>
      </c>
      <c r="V12" s="3">
        <v>2</v>
      </c>
      <c r="W12" s="3">
        <v>7</v>
      </c>
      <c r="X12" s="3">
        <v>4</v>
      </c>
      <c r="Y12" s="3" t="s">
        <v>58</v>
      </c>
      <c r="Z12" s="3" t="s">
        <v>58</v>
      </c>
      <c r="AA12" s="3" t="s">
        <v>58</v>
      </c>
      <c r="AB12" s="3" t="s">
        <v>58</v>
      </c>
      <c r="AC12" s="3" t="s">
        <v>58</v>
      </c>
      <c r="AD12" s="3">
        <v>20</v>
      </c>
      <c r="AE12" s="3">
        <v>1</v>
      </c>
      <c r="AF12" s="3">
        <v>12</v>
      </c>
      <c r="AG12" s="3">
        <v>4</v>
      </c>
      <c r="AH12" s="21">
        <v>13.5</v>
      </c>
      <c r="AI12" s="3"/>
      <c r="AJ12" s="3"/>
      <c r="AK12" s="3"/>
    </row>
    <row r="13" spans="2:37" s="14" customFormat="1" ht="13.5">
      <c r="B13" s="5"/>
      <c r="C13" s="5" t="s">
        <v>21</v>
      </c>
      <c r="E13" s="20">
        <f t="shared" si="2"/>
        <v>54</v>
      </c>
      <c r="F13" s="3">
        <f t="shared" si="3"/>
        <v>48</v>
      </c>
      <c r="G13" s="3">
        <f t="shared" si="4"/>
        <v>6</v>
      </c>
      <c r="H13" s="3">
        <f t="shared" si="5"/>
        <v>26</v>
      </c>
      <c r="I13" s="3">
        <f t="shared" si="6"/>
        <v>28</v>
      </c>
      <c r="J13" s="3" t="s">
        <v>58</v>
      </c>
      <c r="K13" s="3" t="s">
        <v>58</v>
      </c>
      <c r="L13" s="3" t="s">
        <v>58</v>
      </c>
      <c r="M13" s="3" t="s">
        <v>58</v>
      </c>
      <c r="N13" s="3" t="s">
        <v>58</v>
      </c>
      <c r="O13" s="3">
        <f t="shared" si="7"/>
        <v>24</v>
      </c>
      <c r="P13" s="3">
        <v>21</v>
      </c>
      <c r="Q13" s="3">
        <v>3</v>
      </c>
      <c r="R13" s="3">
        <v>18</v>
      </c>
      <c r="S13" s="3">
        <v>6</v>
      </c>
      <c r="T13" s="3">
        <f t="shared" si="8"/>
        <v>29</v>
      </c>
      <c r="U13" s="3">
        <v>26</v>
      </c>
      <c r="V13" s="3">
        <v>3</v>
      </c>
      <c r="W13" s="3">
        <v>7</v>
      </c>
      <c r="X13" s="3">
        <v>22</v>
      </c>
      <c r="Y13" s="3">
        <f t="shared" si="9"/>
        <v>1</v>
      </c>
      <c r="Z13" s="3">
        <v>1</v>
      </c>
      <c r="AA13" s="3" t="s">
        <v>58</v>
      </c>
      <c r="AB13" s="3">
        <v>1</v>
      </c>
      <c r="AC13" s="3" t="s">
        <v>58</v>
      </c>
      <c r="AD13" s="3">
        <v>20</v>
      </c>
      <c r="AE13" s="3">
        <v>6</v>
      </c>
      <c r="AF13" s="3">
        <v>28</v>
      </c>
      <c r="AG13" s="3" t="s">
        <v>58</v>
      </c>
      <c r="AH13" s="21">
        <v>11.1</v>
      </c>
      <c r="AI13" s="3"/>
      <c r="AJ13" s="3"/>
      <c r="AK13" s="3"/>
    </row>
    <row r="14" spans="2:37" s="14" customFormat="1" ht="13.5">
      <c r="B14" s="5"/>
      <c r="C14" s="5" t="s">
        <v>22</v>
      </c>
      <c r="E14" s="20">
        <f t="shared" si="2"/>
        <v>45</v>
      </c>
      <c r="F14" s="3">
        <f t="shared" si="3"/>
        <v>44</v>
      </c>
      <c r="G14" s="3">
        <f t="shared" si="4"/>
        <v>1</v>
      </c>
      <c r="H14" s="3">
        <f t="shared" si="5"/>
        <v>21</v>
      </c>
      <c r="I14" s="3">
        <f t="shared" si="6"/>
        <v>24</v>
      </c>
      <c r="J14" s="3" t="s">
        <v>58</v>
      </c>
      <c r="K14" s="3" t="s">
        <v>58</v>
      </c>
      <c r="L14" s="3" t="s">
        <v>58</v>
      </c>
      <c r="M14" s="3" t="s">
        <v>58</v>
      </c>
      <c r="N14" s="3" t="s">
        <v>58</v>
      </c>
      <c r="O14" s="3">
        <f t="shared" si="7"/>
        <v>32</v>
      </c>
      <c r="P14" s="3">
        <v>31</v>
      </c>
      <c r="Q14" s="3">
        <v>1</v>
      </c>
      <c r="R14" s="3">
        <v>16</v>
      </c>
      <c r="S14" s="3">
        <v>16</v>
      </c>
      <c r="T14" s="3">
        <f t="shared" si="8"/>
        <v>10</v>
      </c>
      <c r="U14" s="3">
        <v>10</v>
      </c>
      <c r="V14" s="3" t="s">
        <v>58</v>
      </c>
      <c r="W14" s="3">
        <v>5</v>
      </c>
      <c r="X14" s="3">
        <v>5</v>
      </c>
      <c r="Y14" s="3">
        <f t="shared" si="9"/>
        <v>3</v>
      </c>
      <c r="Z14" s="3">
        <v>3</v>
      </c>
      <c r="AA14" s="3" t="s">
        <v>58</v>
      </c>
      <c r="AB14" s="3" t="s">
        <v>58</v>
      </c>
      <c r="AC14" s="3">
        <v>3</v>
      </c>
      <c r="AD14" s="3">
        <v>21</v>
      </c>
      <c r="AE14" s="3" t="s">
        <v>58</v>
      </c>
      <c r="AF14" s="3">
        <v>23</v>
      </c>
      <c r="AG14" s="3">
        <v>1</v>
      </c>
      <c r="AH14" s="21">
        <v>2.2</v>
      </c>
      <c r="AI14" s="3"/>
      <c r="AJ14" s="3"/>
      <c r="AK14" s="3"/>
    </row>
    <row r="15" spans="2:37" s="14" customFormat="1" ht="13.5">
      <c r="B15" s="5"/>
      <c r="C15" s="5" t="s">
        <v>23</v>
      </c>
      <c r="E15" s="20">
        <f t="shared" si="2"/>
        <v>34</v>
      </c>
      <c r="F15" s="3">
        <f t="shared" si="3"/>
        <v>32</v>
      </c>
      <c r="G15" s="3">
        <f t="shared" si="4"/>
        <v>2</v>
      </c>
      <c r="H15" s="3">
        <f t="shared" si="5"/>
        <v>20</v>
      </c>
      <c r="I15" s="3">
        <f t="shared" si="6"/>
        <v>14</v>
      </c>
      <c r="J15" s="3">
        <f>SUM(K15:L15)</f>
        <v>2</v>
      </c>
      <c r="K15" s="3">
        <v>2</v>
      </c>
      <c r="L15" s="3" t="s">
        <v>58</v>
      </c>
      <c r="M15" s="3">
        <v>2</v>
      </c>
      <c r="N15" s="3" t="s">
        <v>58</v>
      </c>
      <c r="O15" s="3">
        <f t="shared" si="7"/>
        <v>22</v>
      </c>
      <c r="P15" s="3">
        <v>21</v>
      </c>
      <c r="Q15" s="3">
        <v>1</v>
      </c>
      <c r="R15" s="3">
        <v>15</v>
      </c>
      <c r="S15" s="3">
        <v>7</v>
      </c>
      <c r="T15" s="3">
        <f t="shared" si="8"/>
        <v>10</v>
      </c>
      <c r="U15" s="3">
        <v>9</v>
      </c>
      <c r="V15" s="3">
        <v>1</v>
      </c>
      <c r="W15" s="3">
        <v>3</v>
      </c>
      <c r="X15" s="3">
        <v>7</v>
      </c>
      <c r="Y15" s="3" t="s">
        <v>58</v>
      </c>
      <c r="Z15" s="3" t="s">
        <v>58</v>
      </c>
      <c r="AA15" s="3" t="s">
        <v>58</v>
      </c>
      <c r="AB15" s="3" t="s">
        <v>58</v>
      </c>
      <c r="AC15" s="3" t="s">
        <v>58</v>
      </c>
      <c r="AD15" s="3">
        <v>18</v>
      </c>
      <c r="AE15" s="3">
        <v>2</v>
      </c>
      <c r="AF15" s="3">
        <v>14</v>
      </c>
      <c r="AG15" s="3" t="s">
        <v>58</v>
      </c>
      <c r="AH15" s="21">
        <v>5.9</v>
      </c>
      <c r="AI15" s="3"/>
      <c r="AJ15" s="3"/>
      <c r="AK15" s="3"/>
    </row>
    <row r="16" spans="2:37" s="14" customFormat="1" ht="13.5">
      <c r="B16" s="5"/>
      <c r="C16" s="5" t="s">
        <v>24</v>
      </c>
      <c r="E16" s="20">
        <f t="shared" si="2"/>
        <v>14</v>
      </c>
      <c r="F16" s="3">
        <f t="shared" si="3"/>
        <v>12</v>
      </c>
      <c r="G16" s="3">
        <f t="shared" si="4"/>
        <v>2</v>
      </c>
      <c r="H16" s="3">
        <f t="shared" si="5"/>
        <v>7</v>
      </c>
      <c r="I16" s="3">
        <f t="shared" si="6"/>
        <v>7</v>
      </c>
      <c r="J16" s="3" t="s">
        <v>58</v>
      </c>
      <c r="K16" s="3" t="s">
        <v>58</v>
      </c>
      <c r="L16" s="3" t="s">
        <v>58</v>
      </c>
      <c r="M16" s="3" t="s">
        <v>58</v>
      </c>
      <c r="N16" s="3" t="s">
        <v>58</v>
      </c>
      <c r="O16" s="3">
        <f t="shared" si="7"/>
        <v>9</v>
      </c>
      <c r="P16" s="3">
        <v>9</v>
      </c>
      <c r="Q16" s="3" t="s">
        <v>58</v>
      </c>
      <c r="R16" s="3">
        <v>6</v>
      </c>
      <c r="S16" s="3">
        <v>3</v>
      </c>
      <c r="T16" s="3">
        <f t="shared" si="8"/>
        <v>4</v>
      </c>
      <c r="U16" s="3">
        <v>2</v>
      </c>
      <c r="V16" s="3">
        <v>2</v>
      </c>
      <c r="W16" s="3">
        <v>1</v>
      </c>
      <c r="X16" s="3">
        <v>3</v>
      </c>
      <c r="Y16" s="3">
        <f t="shared" si="9"/>
        <v>1</v>
      </c>
      <c r="Z16" s="3">
        <v>1</v>
      </c>
      <c r="AA16" s="3" t="s">
        <v>58</v>
      </c>
      <c r="AB16" s="3" t="s">
        <v>58</v>
      </c>
      <c r="AC16" s="3">
        <v>1</v>
      </c>
      <c r="AD16" s="3">
        <v>6</v>
      </c>
      <c r="AE16" s="3">
        <v>1</v>
      </c>
      <c r="AF16" s="3">
        <v>6</v>
      </c>
      <c r="AG16" s="3">
        <v>1</v>
      </c>
      <c r="AH16" s="21">
        <v>14.3</v>
      </c>
      <c r="AI16" s="3"/>
      <c r="AJ16" s="3"/>
      <c r="AK16" s="3"/>
    </row>
    <row r="17" spans="2:37" s="14" customFormat="1" ht="11.25" customHeight="1">
      <c r="B17" s="5"/>
      <c r="C17" s="5"/>
      <c r="E17" s="20"/>
      <c r="F17" s="3"/>
      <c r="G17" s="3"/>
      <c r="H17" s="3"/>
      <c r="I17" s="3"/>
      <c r="J17" s="3">
        <f>SUM(K17:L17)</f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1"/>
      <c r="AI17" s="3"/>
      <c r="AJ17" s="3"/>
      <c r="AK17" s="3"/>
    </row>
    <row r="18" spans="2:37" s="18" customFormat="1" ht="13.5">
      <c r="B18" s="36" t="s">
        <v>25</v>
      </c>
      <c r="C18" s="36"/>
      <c r="E18" s="22">
        <f>SUM(E19:E23)</f>
        <v>149</v>
      </c>
      <c r="F18" s="2">
        <f aca="true" t="shared" si="10" ref="F18:AG18">SUM(F19:F23)</f>
        <v>140</v>
      </c>
      <c r="G18" s="2">
        <f t="shared" si="10"/>
        <v>9</v>
      </c>
      <c r="H18" s="2">
        <f t="shared" si="10"/>
        <v>87</v>
      </c>
      <c r="I18" s="2">
        <f t="shared" si="10"/>
        <v>62</v>
      </c>
      <c r="J18" s="2">
        <f t="shared" si="10"/>
        <v>3</v>
      </c>
      <c r="K18" s="2">
        <f t="shared" si="10"/>
        <v>3</v>
      </c>
      <c r="L18" s="2" t="s">
        <v>58</v>
      </c>
      <c r="M18" s="2">
        <f t="shared" si="10"/>
        <v>2</v>
      </c>
      <c r="N18" s="2">
        <f t="shared" si="10"/>
        <v>1</v>
      </c>
      <c r="O18" s="2">
        <f t="shared" si="10"/>
        <v>78</v>
      </c>
      <c r="P18" s="2">
        <f t="shared" si="10"/>
        <v>73</v>
      </c>
      <c r="Q18" s="2">
        <f t="shared" si="10"/>
        <v>5</v>
      </c>
      <c r="R18" s="2">
        <f t="shared" si="10"/>
        <v>58</v>
      </c>
      <c r="S18" s="2">
        <f t="shared" si="10"/>
        <v>20</v>
      </c>
      <c r="T18" s="2">
        <f t="shared" si="10"/>
        <v>64</v>
      </c>
      <c r="U18" s="2">
        <f t="shared" si="10"/>
        <v>60</v>
      </c>
      <c r="V18" s="2">
        <f t="shared" si="10"/>
        <v>4</v>
      </c>
      <c r="W18" s="2">
        <f t="shared" si="10"/>
        <v>24</v>
      </c>
      <c r="X18" s="2">
        <f t="shared" si="10"/>
        <v>40</v>
      </c>
      <c r="Y18" s="2">
        <f t="shared" si="10"/>
        <v>4</v>
      </c>
      <c r="Z18" s="2">
        <f t="shared" si="10"/>
        <v>4</v>
      </c>
      <c r="AA18" s="2" t="s">
        <v>58</v>
      </c>
      <c r="AB18" s="2">
        <f t="shared" si="10"/>
        <v>3</v>
      </c>
      <c r="AC18" s="2">
        <f t="shared" si="10"/>
        <v>1</v>
      </c>
      <c r="AD18" s="2">
        <f t="shared" si="10"/>
        <v>80</v>
      </c>
      <c r="AE18" s="2">
        <f t="shared" si="10"/>
        <v>7</v>
      </c>
      <c r="AF18" s="2">
        <f t="shared" si="10"/>
        <v>60</v>
      </c>
      <c r="AG18" s="2">
        <f t="shared" si="10"/>
        <v>2</v>
      </c>
      <c r="AH18" s="19">
        <v>6</v>
      </c>
      <c r="AI18" s="2"/>
      <c r="AJ18" s="2"/>
      <c r="AK18" s="2"/>
    </row>
    <row r="19" spans="2:37" s="14" customFormat="1" ht="13.5">
      <c r="B19" s="5"/>
      <c r="C19" s="5" t="s">
        <v>26</v>
      </c>
      <c r="E19" s="20">
        <f t="shared" si="2"/>
        <v>72</v>
      </c>
      <c r="F19" s="3">
        <f>SUM(K19,P19,U19,Z19)</f>
        <v>67</v>
      </c>
      <c r="G19" s="3">
        <f t="shared" si="4"/>
        <v>5</v>
      </c>
      <c r="H19" s="3">
        <f t="shared" si="5"/>
        <v>39</v>
      </c>
      <c r="I19" s="3">
        <f t="shared" si="6"/>
        <v>33</v>
      </c>
      <c r="J19" s="3" t="s">
        <v>58</v>
      </c>
      <c r="K19" s="3" t="s">
        <v>58</v>
      </c>
      <c r="L19" s="3" t="s">
        <v>58</v>
      </c>
      <c r="M19" s="3" t="s">
        <v>58</v>
      </c>
      <c r="N19" s="3" t="s">
        <v>58</v>
      </c>
      <c r="O19" s="3">
        <f t="shared" si="7"/>
        <v>37</v>
      </c>
      <c r="P19" s="3">
        <v>36</v>
      </c>
      <c r="Q19" s="3">
        <v>1</v>
      </c>
      <c r="R19" s="3">
        <v>27</v>
      </c>
      <c r="S19" s="3">
        <v>10</v>
      </c>
      <c r="T19" s="3">
        <f t="shared" si="8"/>
        <v>34</v>
      </c>
      <c r="U19" s="3">
        <v>30</v>
      </c>
      <c r="V19" s="3">
        <v>4</v>
      </c>
      <c r="W19" s="3">
        <v>12</v>
      </c>
      <c r="X19" s="3">
        <v>22</v>
      </c>
      <c r="Y19" s="3">
        <f>SUM(Z19:AA19)</f>
        <v>1</v>
      </c>
      <c r="Z19" s="3">
        <v>1</v>
      </c>
      <c r="AA19" s="3" t="s">
        <v>58</v>
      </c>
      <c r="AB19" s="3" t="s">
        <v>58</v>
      </c>
      <c r="AC19" s="3">
        <v>1</v>
      </c>
      <c r="AD19" s="3">
        <v>35</v>
      </c>
      <c r="AE19" s="3">
        <v>4</v>
      </c>
      <c r="AF19" s="3">
        <v>32</v>
      </c>
      <c r="AG19" s="3">
        <v>1</v>
      </c>
      <c r="AH19" s="21">
        <v>6.9</v>
      </c>
      <c r="AI19" s="3"/>
      <c r="AJ19" s="3"/>
      <c r="AK19" s="3"/>
    </row>
    <row r="20" spans="2:37" s="14" customFormat="1" ht="13.5">
      <c r="B20" s="5"/>
      <c r="C20" s="5" t="s">
        <v>27</v>
      </c>
      <c r="E20" s="20">
        <f t="shared" si="2"/>
        <v>14</v>
      </c>
      <c r="F20" s="3">
        <f>SUM(K20,P20,U20,Z20)</f>
        <v>12</v>
      </c>
      <c r="G20" s="3">
        <f t="shared" si="4"/>
        <v>2</v>
      </c>
      <c r="H20" s="3">
        <f t="shared" si="5"/>
        <v>11</v>
      </c>
      <c r="I20" s="3">
        <f t="shared" si="6"/>
        <v>3</v>
      </c>
      <c r="J20" s="3" t="s">
        <v>58</v>
      </c>
      <c r="K20" s="3" t="s">
        <v>58</v>
      </c>
      <c r="L20" s="3" t="s">
        <v>58</v>
      </c>
      <c r="M20" s="3" t="s">
        <v>58</v>
      </c>
      <c r="N20" s="3" t="s">
        <v>58</v>
      </c>
      <c r="O20" s="3">
        <f t="shared" si="7"/>
        <v>11</v>
      </c>
      <c r="P20" s="3">
        <v>9</v>
      </c>
      <c r="Q20" s="3">
        <v>2</v>
      </c>
      <c r="R20" s="3">
        <v>9</v>
      </c>
      <c r="S20" s="3">
        <v>2</v>
      </c>
      <c r="T20" s="3">
        <f t="shared" si="8"/>
        <v>3</v>
      </c>
      <c r="U20" s="3">
        <v>3</v>
      </c>
      <c r="V20" s="3" t="s">
        <v>58</v>
      </c>
      <c r="W20" s="3">
        <v>2</v>
      </c>
      <c r="X20" s="3">
        <v>1</v>
      </c>
      <c r="Y20" s="3" t="s">
        <v>58</v>
      </c>
      <c r="Z20" s="3" t="s">
        <v>58</v>
      </c>
      <c r="AA20" s="3" t="s">
        <v>58</v>
      </c>
      <c r="AB20" s="3" t="s">
        <v>58</v>
      </c>
      <c r="AC20" s="3" t="s">
        <v>58</v>
      </c>
      <c r="AD20" s="3">
        <v>9</v>
      </c>
      <c r="AE20" s="3">
        <v>2</v>
      </c>
      <c r="AF20" s="3">
        <v>3</v>
      </c>
      <c r="AG20" s="3" t="s">
        <v>58</v>
      </c>
      <c r="AH20" s="21">
        <v>14.3</v>
      </c>
      <c r="AI20" s="3"/>
      <c r="AJ20" s="3"/>
      <c r="AK20" s="3"/>
    </row>
    <row r="21" spans="2:37" s="14" customFormat="1" ht="13.5">
      <c r="B21" s="5"/>
      <c r="C21" s="5" t="s">
        <v>28</v>
      </c>
      <c r="E21" s="20">
        <f t="shared" si="2"/>
        <v>20</v>
      </c>
      <c r="F21" s="3">
        <f>SUM(K21,P21,U21,Z21)</f>
        <v>19</v>
      </c>
      <c r="G21" s="3">
        <f t="shared" si="4"/>
        <v>1</v>
      </c>
      <c r="H21" s="3">
        <f t="shared" si="5"/>
        <v>12</v>
      </c>
      <c r="I21" s="3">
        <f t="shared" si="6"/>
        <v>8</v>
      </c>
      <c r="J21" s="3">
        <f>SUM(K21:L21)</f>
        <v>3</v>
      </c>
      <c r="K21" s="3">
        <v>3</v>
      </c>
      <c r="L21" s="3" t="s">
        <v>58</v>
      </c>
      <c r="M21" s="3">
        <v>2</v>
      </c>
      <c r="N21" s="3">
        <v>1</v>
      </c>
      <c r="O21" s="3">
        <f t="shared" si="7"/>
        <v>6</v>
      </c>
      <c r="P21" s="3">
        <v>5</v>
      </c>
      <c r="Q21" s="3">
        <v>1</v>
      </c>
      <c r="R21" s="3">
        <v>4</v>
      </c>
      <c r="S21" s="3">
        <v>2</v>
      </c>
      <c r="T21" s="3">
        <f t="shared" si="8"/>
        <v>8</v>
      </c>
      <c r="U21" s="3">
        <v>8</v>
      </c>
      <c r="V21" s="3" t="s">
        <v>58</v>
      </c>
      <c r="W21" s="3">
        <v>3</v>
      </c>
      <c r="X21" s="3">
        <v>5</v>
      </c>
      <c r="Y21" s="3">
        <f>SUM(Z21:AA21)</f>
        <v>3</v>
      </c>
      <c r="Z21" s="3">
        <v>3</v>
      </c>
      <c r="AA21" s="3" t="s">
        <v>58</v>
      </c>
      <c r="AB21" s="3">
        <v>3</v>
      </c>
      <c r="AC21" s="3" t="s">
        <v>58</v>
      </c>
      <c r="AD21" s="3">
        <v>11</v>
      </c>
      <c r="AE21" s="3">
        <v>1</v>
      </c>
      <c r="AF21" s="3">
        <v>8</v>
      </c>
      <c r="AG21" s="3" t="s">
        <v>58</v>
      </c>
      <c r="AH21" s="21">
        <v>5</v>
      </c>
      <c r="AI21" s="3"/>
      <c r="AJ21" s="3"/>
      <c r="AK21" s="3"/>
    </row>
    <row r="22" spans="2:37" s="14" customFormat="1" ht="13.5">
      <c r="B22" s="5"/>
      <c r="C22" s="5" t="s">
        <v>29</v>
      </c>
      <c r="E22" s="20">
        <f t="shared" si="2"/>
        <v>28</v>
      </c>
      <c r="F22" s="3">
        <f>SUM(K22,P22,U22,Z22)</f>
        <v>27</v>
      </c>
      <c r="G22" s="3">
        <f t="shared" si="4"/>
        <v>1</v>
      </c>
      <c r="H22" s="3">
        <f t="shared" si="5"/>
        <v>16</v>
      </c>
      <c r="I22" s="3">
        <f t="shared" si="6"/>
        <v>12</v>
      </c>
      <c r="J22" s="3" t="s">
        <v>58</v>
      </c>
      <c r="K22" s="3" t="s">
        <v>58</v>
      </c>
      <c r="L22" s="3" t="s">
        <v>58</v>
      </c>
      <c r="M22" s="3" t="s">
        <v>58</v>
      </c>
      <c r="N22" s="3" t="s">
        <v>58</v>
      </c>
      <c r="O22" s="3">
        <f t="shared" si="7"/>
        <v>15</v>
      </c>
      <c r="P22" s="3">
        <v>14</v>
      </c>
      <c r="Q22" s="3">
        <v>1</v>
      </c>
      <c r="R22" s="3">
        <v>13</v>
      </c>
      <c r="S22" s="3">
        <v>2</v>
      </c>
      <c r="T22" s="3">
        <f t="shared" si="8"/>
        <v>13</v>
      </c>
      <c r="U22" s="3">
        <v>13</v>
      </c>
      <c r="V22" s="3" t="s">
        <v>58</v>
      </c>
      <c r="W22" s="3">
        <v>3</v>
      </c>
      <c r="X22" s="3">
        <v>10</v>
      </c>
      <c r="Y22" s="3" t="s">
        <v>58</v>
      </c>
      <c r="Z22" s="3" t="s">
        <v>58</v>
      </c>
      <c r="AA22" s="3" t="s">
        <v>58</v>
      </c>
      <c r="AB22" s="3" t="s">
        <v>58</v>
      </c>
      <c r="AC22" s="3" t="s">
        <v>58</v>
      </c>
      <c r="AD22" s="3">
        <v>16</v>
      </c>
      <c r="AE22" s="3" t="s">
        <v>58</v>
      </c>
      <c r="AF22" s="3">
        <v>11</v>
      </c>
      <c r="AG22" s="3">
        <v>1</v>
      </c>
      <c r="AH22" s="21">
        <v>3.6</v>
      </c>
      <c r="AI22" s="3"/>
      <c r="AJ22" s="3"/>
      <c r="AK22" s="3"/>
    </row>
    <row r="23" spans="2:37" s="14" customFormat="1" ht="13.5">
      <c r="B23" s="5"/>
      <c r="C23" s="5" t="s">
        <v>30</v>
      </c>
      <c r="E23" s="20">
        <f t="shared" si="2"/>
        <v>15</v>
      </c>
      <c r="F23" s="3">
        <f>SUM(K23,P23,U23,Z23)</f>
        <v>15</v>
      </c>
      <c r="G23" s="3">
        <f t="shared" si="4"/>
        <v>0</v>
      </c>
      <c r="H23" s="3">
        <f t="shared" si="5"/>
        <v>9</v>
      </c>
      <c r="I23" s="3">
        <f t="shared" si="6"/>
        <v>6</v>
      </c>
      <c r="J23" s="3" t="s">
        <v>58</v>
      </c>
      <c r="K23" s="3" t="s">
        <v>58</v>
      </c>
      <c r="L23" s="3" t="s">
        <v>58</v>
      </c>
      <c r="M23" s="3" t="s">
        <v>58</v>
      </c>
      <c r="N23" s="3" t="s">
        <v>58</v>
      </c>
      <c r="O23" s="3">
        <f t="shared" si="7"/>
        <v>9</v>
      </c>
      <c r="P23" s="3">
        <v>9</v>
      </c>
      <c r="Q23" s="3" t="s">
        <v>58</v>
      </c>
      <c r="R23" s="3">
        <v>5</v>
      </c>
      <c r="S23" s="3">
        <v>4</v>
      </c>
      <c r="T23" s="3">
        <f t="shared" si="8"/>
        <v>6</v>
      </c>
      <c r="U23" s="3">
        <v>6</v>
      </c>
      <c r="V23" s="3" t="s">
        <v>58</v>
      </c>
      <c r="W23" s="3">
        <v>4</v>
      </c>
      <c r="X23" s="3">
        <v>2</v>
      </c>
      <c r="Y23" s="3" t="s">
        <v>58</v>
      </c>
      <c r="Z23" s="3" t="s">
        <v>58</v>
      </c>
      <c r="AA23" s="3" t="s">
        <v>58</v>
      </c>
      <c r="AB23" s="3" t="s">
        <v>58</v>
      </c>
      <c r="AC23" s="3" t="s">
        <v>58</v>
      </c>
      <c r="AD23" s="3">
        <v>9</v>
      </c>
      <c r="AE23" s="3" t="s">
        <v>58</v>
      </c>
      <c r="AF23" s="3">
        <v>6</v>
      </c>
      <c r="AG23" s="3" t="s">
        <v>58</v>
      </c>
      <c r="AH23" s="21" t="s">
        <v>58</v>
      </c>
      <c r="AI23" s="3"/>
      <c r="AJ23" s="3"/>
      <c r="AK23" s="3"/>
    </row>
    <row r="24" spans="2:37" s="14" customFormat="1" ht="11.25" customHeight="1">
      <c r="B24" s="5"/>
      <c r="C24" s="5"/>
      <c r="E24" s="20"/>
      <c r="F24" s="3"/>
      <c r="G24" s="3"/>
      <c r="H24" s="3"/>
      <c r="I24" s="3"/>
      <c r="J24" s="3">
        <f>SUM(K24:L24)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21"/>
      <c r="AI24" s="3"/>
      <c r="AJ24" s="3"/>
      <c r="AK24" s="3"/>
    </row>
    <row r="25" spans="2:37" s="18" customFormat="1" ht="13.5">
      <c r="B25" s="36" t="s">
        <v>31</v>
      </c>
      <c r="C25" s="36"/>
      <c r="E25" s="22">
        <f>E26</f>
        <v>29</v>
      </c>
      <c r="F25" s="2">
        <f aca="true" t="shared" si="11" ref="F25:AG25">F26</f>
        <v>28</v>
      </c>
      <c r="G25" s="2">
        <f t="shared" si="11"/>
        <v>1</v>
      </c>
      <c r="H25" s="2">
        <f t="shared" si="11"/>
        <v>18</v>
      </c>
      <c r="I25" s="2">
        <f t="shared" si="11"/>
        <v>11</v>
      </c>
      <c r="J25" s="2">
        <f t="shared" si="11"/>
        <v>1</v>
      </c>
      <c r="K25" s="2">
        <f t="shared" si="11"/>
        <v>1</v>
      </c>
      <c r="L25" s="2" t="str">
        <f t="shared" si="11"/>
        <v>-</v>
      </c>
      <c r="M25" s="2">
        <f t="shared" si="11"/>
        <v>1</v>
      </c>
      <c r="N25" s="2" t="str">
        <f t="shared" si="11"/>
        <v>-</v>
      </c>
      <c r="O25" s="2">
        <f t="shared" si="11"/>
        <v>20</v>
      </c>
      <c r="P25" s="2">
        <f t="shared" si="11"/>
        <v>19</v>
      </c>
      <c r="Q25" s="2">
        <f t="shared" si="11"/>
        <v>1</v>
      </c>
      <c r="R25" s="2">
        <f t="shared" si="11"/>
        <v>15</v>
      </c>
      <c r="S25" s="2">
        <f t="shared" si="11"/>
        <v>5</v>
      </c>
      <c r="T25" s="2">
        <f t="shared" si="11"/>
        <v>8</v>
      </c>
      <c r="U25" s="2">
        <f t="shared" si="11"/>
        <v>8</v>
      </c>
      <c r="V25" s="2" t="str">
        <f t="shared" si="11"/>
        <v>-</v>
      </c>
      <c r="W25" s="2">
        <f t="shared" si="11"/>
        <v>2</v>
      </c>
      <c r="X25" s="2">
        <f t="shared" si="11"/>
        <v>6</v>
      </c>
      <c r="Y25" s="2" t="s">
        <v>58</v>
      </c>
      <c r="Z25" s="2" t="str">
        <f t="shared" si="11"/>
        <v>-</v>
      </c>
      <c r="AA25" s="2" t="str">
        <f t="shared" si="11"/>
        <v>-</v>
      </c>
      <c r="AB25" s="2" t="str">
        <f t="shared" si="11"/>
        <v>-</v>
      </c>
      <c r="AC25" s="2" t="str">
        <f t="shared" si="11"/>
        <v>-</v>
      </c>
      <c r="AD25" s="2">
        <f t="shared" si="11"/>
        <v>17</v>
      </c>
      <c r="AE25" s="2">
        <f t="shared" si="11"/>
        <v>1</v>
      </c>
      <c r="AF25" s="2">
        <f t="shared" si="11"/>
        <v>11</v>
      </c>
      <c r="AG25" s="2" t="str">
        <f t="shared" si="11"/>
        <v>-</v>
      </c>
      <c r="AH25" s="19">
        <v>3.4</v>
      </c>
      <c r="AI25" s="2"/>
      <c r="AJ25" s="2"/>
      <c r="AK25" s="2"/>
    </row>
    <row r="26" spans="2:37" s="14" customFormat="1" ht="13.5">
      <c r="B26" s="5"/>
      <c r="C26" s="5" t="s">
        <v>32</v>
      </c>
      <c r="E26" s="20">
        <f t="shared" si="2"/>
        <v>29</v>
      </c>
      <c r="F26" s="3">
        <f>SUM(K26,P26,U26,Z26)</f>
        <v>28</v>
      </c>
      <c r="G26" s="3">
        <f>SUM(L26,Q26,V26,AA26)</f>
        <v>1</v>
      </c>
      <c r="H26" s="3">
        <f>SUM(M26,R26,W26,AB26)</f>
        <v>18</v>
      </c>
      <c r="I26" s="3">
        <f t="shared" si="6"/>
        <v>11</v>
      </c>
      <c r="J26" s="3">
        <f>SUM(K26:L26)</f>
        <v>1</v>
      </c>
      <c r="K26" s="3">
        <v>1</v>
      </c>
      <c r="L26" s="3" t="s">
        <v>58</v>
      </c>
      <c r="M26" s="3">
        <v>1</v>
      </c>
      <c r="N26" s="3" t="s">
        <v>58</v>
      </c>
      <c r="O26" s="3">
        <f t="shared" si="7"/>
        <v>20</v>
      </c>
      <c r="P26" s="3">
        <v>19</v>
      </c>
      <c r="Q26" s="3">
        <v>1</v>
      </c>
      <c r="R26" s="3">
        <v>15</v>
      </c>
      <c r="S26" s="3">
        <v>5</v>
      </c>
      <c r="T26" s="3">
        <f t="shared" si="8"/>
        <v>8</v>
      </c>
      <c r="U26" s="3">
        <v>8</v>
      </c>
      <c r="V26" s="3" t="s">
        <v>58</v>
      </c>
      <c r="W26" s="3">
        <v>2</v>
      </c>
      <c r="X26" s="3">
        <v>6</v>
      </c>
      <c r="Y26" s="3" t="s">
        <v>58</v>
      </c>
      <c r="Z26" s="3" t="s">
        <v>58</v>
      </c>
      <c r="AA26" s="3" t="s">
        <v>58</v>
      </c>
      <c r="AB26" s="3" t="s">
        <v>58</v>
      </c>
      <c r="AC26" s="3" t="s">
        <v>58</v>
      </c>
      <c r="AD26" s="3">
        <v>17</v>
      </c>
      <c r="AE26" s="3">
        <v>1</v>
      </c>
      <c r="AF26" s="3">
        <v>11</v>
      </c>
      <c r="AG26" s="3" t="s">
        <v>58</v>
      </c>
      <c r="AH26" s="21">
        <v>3.4</v>
      </c>
      <c r="AI26" s="3"/>
      <c r="AJ26" s="3"/>
      <c r="AK26" s="3"/>
    </row>
    <row r="27" spans="2:37" s="14" customFormat="1" ht="11.25" customHeight="1">
      <c r="B27" s="5"/>
      <c r="C27" s="5"/>
      <c r="E27" s="20"/>
      <c r="F27" s="3"/>
      <c r="G27" s="3"/>
      <c r="H27" s="3"/>
      <c r="I27" s="3"/>
      <c r="J27" s="3">
        <f>SUM(K27:L27)</f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21"/>
      <c r="AI27" s="3"/>
      <c r="AJ27" s="3"/>
      <c r="AK27" s="3"/>
    </row>
    <row r="28" spans="2:37" s="18" customFormat="1" ht="13.5">
      <c r="B28" s="36" t="s">
        <v>33</v>
      </c>
      <c r="C28" s="36"/>
      <c r="E28" s="22">
        <f>SUM(E29:E31)</f>
        <v>70</v>
      </c>
      <c r="F28" s="2">
        <f aca="true" t="shared" si="12" ref="F28:AF28">SUM(F29:F31)</f>
        <v>67</v>
      </c>
      <c r="G28" s="2">
        <f t="shared" si="12"/>
        <v>3</v>
      </c>
      <c r="H28" s="2">
        <f t="shared" si="12"/>
        <v>53</v>
      </c>
      <c r="I28" s="2">
        <f t="shared" si="12"/>
        <v>17</v>
      </c>
      <c r="J28" s="2" t="s">
        <v>63</v>
      </c>
      <c r="K28" s="2" t="s">
        <v>63</v>
      </c>
      <c r="L28" s="2" t="s">
        <v>63</v>
      </c>
      <c r="M28" s="2" t="s">
        <v>63</v>
      </c>
      <c r="N28" s="2" t="s">
        <v>63</v>
      </c>
      <c r="O28" s="2">
        <f t="shared" si="12"/>
        <v>50</v>
      </c>
      <c r="P28" s="2">
        <f t="shared" si="12"/>
        <v>47</v>
      </c>
      <c r="Q28" s="2">
        <f t="shared" si="12"/>
        <v>3</v>
      </c>
      <c r="R28" s="2">
        <f t="shared" si="12"/>
        <v>38</v>
      </c>
      <c r="S28" s="2">
        <f t="shared" si="12"/>
        <v>12</v>
      </c>
      <c r="T28" s="2">
        <f t="shared" si="12"/>
        <v>20</v>
      </c>
      <c r="U28" s="2">
        <f t="shared" si="12"/>
        <v>20</v>
      </c>
      <c r="V28" s="2" t="s">
        <v>63</v>
      </c>
      <c r="W28" s="2">
        <f t="shared" si="12"/>
        <v>15</v>
      </c>
      <c r="X28" s="2">
        <f t="shared" si="12"/>
        <v>5</v>
      </c>
      <c r="Y28" s="2" t="s">
        <v>63</v>
      </c>
      <c r="Z28" s="2" t="s">
        <v>63</v>
      </c>
      <c r="AA28" s="2" t="s">
        <v>63</v>
      </c>
      <c r="AB28" s="2" t="s">
        <v>63</v>
      </c>
      <c r="AC28" s="2" t="s">
        <v>63</v>
      </c>
      <c r="AD28" s="2">
        <f t="shared" si="12"/>
        <v>50</v>
      </c>
      <c r="AE28" s="2">
        <f t="shared" si="12"/>
        <v>3</v>
      </c>
      <c r="AF28" s="2">
        <f t="shared" si="12"/>
        <v>17</v>
      </c>
      <c r="AG28" s="2" t="s">
        <v>63</v>
      </c>
      <c r="AH28" s="19">
        <v>4.3</v>
      </c>
      <c r="AI28" s="2"/>
      <c r="AJ28" s="2"/>
      <c r="AK28" s="2"/>
    </row>
    <row r="29" spans="2:37" s="14" customFormat="1" ht="13.5">
      <c r="B29" s="5"/>
      <c r="C29" s="5" t="s">
        <v>34</v>
      </c>
      <c r="E29" s="20">
        <f t="shared" si="2"/>
        <v>35</v>
      </c>
      <c r="F29" s="3">
        <f aca="true" t="shared" si="13" ref="F29:G31">SUM(K29,P29,U29,Z29)</f>
        <v>33</v>
      </c>
      <c r="G29" s="3">
        <f t="shared" si="13"/>
        <v>2</v>
      </c>
      <c r="H29" s="3">
        <f t="shared" si="5"/>
        <v>26</v>
      </c>
      <c r="I29" s="3">
        <f t="shared" si="6"/>
        <v>9</v>
      </c>
      <c r="J29" s="3" t="s">
        <v>58</v>
      </c>
      <c r="K29" s="3" t="s">
        <v>58</v>
      </c>
      <c r="L29" s="3" t="s">
        <v>58</v>
      </c>
      <c r="M29" s="3" t="s">
        <v>58</v>
      </c>
      <c r="N29" s="3" t="s">
        <v>58</v>
      </c>
      <c r="O29" s="3">
        <f t="shared" si="7"/>
        <v>26</v>
      </c>
      <c r="P29" s="3">
        <v>24</v>
      </c>
      <c r="Q29" s="3">
        <v>2</v>
      </c>
      <c r="R29" s="3">
        <v>20</v>
      </c>
      <c r="S29" s="3">
        <v>6</v>
      </c>
      <c r="T29" s="3">
        <f t="shared" si="8"/>
        <v>9</v>
      </c>
      <c r="U29" s="3">
        <v>9</v>
      </c>
      <c r="V29" s="3" t="s">
        <v>58</v>
      </c>
      <c r="W29" s="3">
        <v>6</v>
      </c>
      <c r="X29" s="3">
        <v>3</v>
      </c>
      <c r="Y29" s="3" t="s">
        <v>58</v>
      </c>
      <c r="Z29" s="3" t="s">
        <v>58</v>
      </c>
      <c r="AA29" s="3" t="s">
        <v>58</v>
      </c>
      <c r="AB29" s="3" t="s">
        <v>58</v>
      </c>
      <c r="AC29" s="3" t="s">
        <v>58</v>
      </c>
      <c r="AD29" s="3">
        <v>24</v>
      </c>
      <c r="AE29" s="3">
        <v>2</v>
      </c>
      <c r="AF29" s="3">
        <v>9</v>
      </c>
      <c r="AG29" s="3" t="s">
        <v>58</v>
      </c>
      <c r="AH29" s="21">
        <v>5.7</v>
      </c>
      <c r="AI29" s="3"/>
      <c r="AJ29" s="3"/>
      <c r="AK29" s="3"/>
    </row>
    <row r="30" spans="2:37" s="14" customFormat="1" ht="13.5">
      <c r="B30" s="5"/>
      <c r="C30" s="5" t="s">
        <v>35</v>
      </c>
      <c r="E30" s="20">
        <f t="shared" si="2"/>
        <v>22</v>
      </c>
      <c r="F30" s="3">
        <f t="shared" si="13"/>
        <v>21</v>
      </c>
      <c r="G30" s="3">
        <f t="shared" si="13"/>
        <v>1</v>
      </c>
      <c r="H30" s="3">
        <f t="shared" si="5"/>
        <v>20</v>
      </c>
      <c r="I30" s="3">
        <f t="shared" si="6"/>
        <v>2</v>
      </c>
      <c r="J30" s="3" t="s">
        <v>58</v>
      </c>
      <c r="K30" s="3" t="s">
        <v>58</v>
      </c>
      <c r="L30" s="3" t="s">
        <v>58</v>
      </c>
      <c r="M30" s="3" t="s">
        <v>58</v>
      </c>
      <c r="N30" s="3" t="s">
        <v>58</v>
      </c>
      <c r="O30" s="3">
        <f t="shared" si="7"/>
        <v>13</v>
      </c>
      <c r="P30" s="3">
        <v>12</v>
      </c>
      <c r="Q30" s="3">
        <v>1</v>
      </c>
      <c r="R30" s="3">
        <v>12</v>
      </c>
      <c r="S30" s="3">
        <v>1</v>
      </c>
      <c r="T30" s="3">
        <f t="shared" si="8"/>
        <v>9</v>
      </c>
      <c r="U30" s="3">
        <v>9</v>
      </c>
      <c r="V30" s="3" t="s">
        <v>58</v>
      </c>
      <c r="W30" s="3">
        <v>8</v>
      </c>
      <c r="X30" s="3">
        <v>1</v>
      </c>
      <c r="Y30" s="3" t="s">
        <v>58</v>
      </c>
      <c r="Z30" s="3" t="s">
        <v>58</v>
      </c>
      <c r="AA30" s="3" t="s">
        <v>58</v>
      </c>
      <c r="AB30" s="3" t="s">
        <v>58</v>
      </c>
      <c r="AC30" s="3" t="s">
        <v>58</v>
      </c>
      <c r="AD30" s="3">
        <v>19</v>
      </c>
      <c r="AE30" s="3">
        <v>1</v>
      </c>
      <c r="AF30" s="3">
        <v>2</v>
      </c>
      <c r="AG30" s="3" t="s">
        <v>58</v>
      </c>
      <c r="AH30" s="21">
        <v>4.5</v>
      </c>
      <c r="AI30" s="3"/>
      <c r="AJ30" s="3"/>
      <c r="AK30" s="3"/>
    </row>
    <row r="31" spans="2:37" s="14" customFormat="1" ht="13.5">
      <c r="B31" s="5"/>
      <c r="C31" s="5" t="s">
        <v>36</v>
      </c>
      <c r="E31" s="20">
        <f t="shared" si="2"/>
        <v>13</v>
      </c>
      <c r="F31" s="3">
        <f t="shared" si="13"/>
        <v>13</v>
      </c>
      <c r="G31" s="3">
        <f t="shared" si="13"/>
        <v>0</v>
      </c>
      <c r="H31" s="3">
        <f t="shared" si="5"/>
        <v>7</v>
      </c>
      <c r="I31" s="3">
        <f t="shared" si="6"/>
        <v>6</v>
      </c>
      <c r="J31" s="3" t="s">
        <v>58</v>
      </c>
      <c r="K31" s="3" t="s">
        <v>58</v>
      </c>
      <c r="L31" s="3" t="s">
        <v>58</v>
      </c>
      <c r="M31" s="3" t="s">
        <v>58</v>
      </c>
      <c r="N31" s="3" t="s">
        <v>58</v>
      </c>
      <c r="O31" s="3">
        <f t="shared" si="7"/>
        <v>11</v>
      </c>
      <c r="P31" s="3">
        <v>11</v>
      </c>
      <c r="Q31" s="3" t="s">
        <v>58</v>
      </c>
      <c r="R31" s="3">
        <v>6</v>
      </c>
      <c r="S31" s="3">
        <v>5</v>
      </c>
      <c r="T31" s="3">
        <f t="shared" si="8"/>
        <v>2</v>
      </c>
      <c r="U31" s="3">
        <v>2</v>
      </c>
      <c r="V31" s="3" t="s">
        <v>58</v>
      </c>
      <c r="W31" s="3">
        <v>1</v>
      </c>
      <c r="X31" s="3">
        <v>1</v>
      </c>
      <c r="Y31" s="3" t="s">
        <v>58</v>
      </c>
      <c r="Z31" s="3" t="s">
        <v>58</v>
      </c>
      <c r="AA31" s="3" t="s">
        <v>58</v>
      </c>
      <c r="AB31" s="3" t="s">
        <v>58</v>
      </c>
      <c r="AC31" s="3" t="s">
        <v>58</v>
      </c>
      <c r="AD31" s="3">
        <v>7</v>
      </c>
      <c r="AE31" s="3" t="s">
        <v>58</v>
      </c>
      <c r="AF31" s="3">
        <v>6</v>
      </c>
      <c r="AG31" s="3" t="s">
        <v>58</v>
      </c>
      <c r="AH31" s="21" t="s">
        <v>58</v>
      </c>
      <c r="AI31" s="3"/>
      <c r="AJ31" s="3"/>
      <c r="AK31" s="3"/>
    </row>
    <row r="32" spans="2:37" s="14" customFormat="1" ht="11.25" customHeight="1">
      <c r="B32" s="5"/>
      <c r="C32" s="5"/>
      <c r="E32" s="20"/>
      <c r="F32" s="3"/>
      <c r="G32" s="3"/>
      <c r="H32" s="3"/>
      <c r="I32" s="3"/>
      <c r="J32" s="3">
        <f>SUM(K32:L32)</f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>SUM(Z32:AC32)</f>
        <v>0</v>
      </c>
      <c r="Z32" s="3"/>
      <c r="AA32" s="3"/>
      <c r="AB32" s="3"/>
      <c r="AC32" s="3"/>
      <c r="AD32" s="3"/>
      <c r="AE32" s="3"/>
      <c r="AF32" s="3"/>
      <c r="AG32" s="3"/>
      <c r="AH32" s="21"/>
      <c r="AI32" s="3"/>
      <c r="AJ32" s="3"/>
      <c r="AK32" s="3"/>
    </row>
    <row r="33" spans="2:37" s="18" customFormat="1" ht="13.5">
      <c r="B33" s="36" t="s">
        <v>37</v>
      </c>
      <c r="C33" s="36"/>
      <c r="E33" s="22">
        <f>E34</f>
        <v>36</v>
      </c>
      <c r="F33" s="2">
        <f aca="true" t="shared" si="14" ref="F33:AG33">F34</f>
        <v>31</v>
      </c>
      <c r="G33" s="2">
        <f t="shared" si="14"/>
        <v>5</v>
      </c>
      <c r="H33" s="2">
        <f t="shared" si="14"/>
        <v>23</v>
      </c>
      <c r="I33" s="2">
        <f t="shared" si="14"/>
        <v>13</v>
      </c>
      <c r="J33" s="2" t="s">
        <v>58</v>
      </c>
      <c r="K33" s="2" t="str">
        <f t="shared" si="14"/>
        <v>-</v>
      </c>
      <c r="L33" s="2" t="str">
        <f t="shared" si="14"/>
        <v>-</v>
      </c>
      <c r="M33" s="2" t="str">
        <f t="shared" si="14"/>
        <v>-</v>
      </c>
      <c r="N33" s="2" t="str">
        <f t="shared" si="14"/>
        <v>-</v>
      </c>
      <c r="O33" s="2">
        <f t="shared" si="14"/>
        <v>11</v>
      </c>
      <c r="P33" s="2">
        <f t="shared" si="14"/>
        <v>10</v>
      </c>
      <c r="Q33" s="2">
        <f t="shared" si="14"/>
        <v>1</v>
      </c>
      <c r="R33" s="2">
        <f t="shared" si="14"/>
        <v>6</v>
      </c>
      <c r="S33" s="2">
        <f t="shared" si="14"/>
        <v>5</v>
      </c>
      <c r="T33" s="2">
        <f t="shared" si="14"/>
        <v>23</v>
      </c>
      <c r="U33" s="2">
        <f t="shared" si="14"/>
        <v>21</v>
      </c>
      <c r="V33" s="2">
        <f t="shared" si="14"/>
        <v>2</v>
      </c>
      <c r="W33" s="2">
        <f t="shared" si="14"/>
        <v>16</v>
      </c>
      <c r="X33" s="2">
        <f t="shared" si="14"/>
        <v>7</v>
      </c>
      <c r="Y33" s="2">
        <f t="shared" si="14"/>
        <v>2</v>
      </c>
      <c r="Z33" s="2" t="str">
        <f t="shared" si="14"/>
        <v>-</v>
      </c>
      <c r="AA33" s="2">
        <f t="shared" si="14"/>
        <v>2</v>
      </c>
      <c r="AB33" s="2">
        <f t="shared" si="14"/>
        <v>1</v>
      </c>
      <c r="AC33" s="2">
        <f t="shared" si="14"/>
        <v>1</v>
      </c>
      <c r="AD33" s="2">
        <f t="shared" si="14"/>
        <v>19</v>
      </c>
      <c r="AE33" s="2">
        <f t="shared" si="14"/>
        <v>4</v>
      </c>
      <c r="AF33" s="2">
        <f t="shared" si="14"/>
        <v>12</v>
      </c>
      <c r="AG33" s="2">
        <f t="shared" si="14"/>
        <v>1</v>
      </c>
      <c r="AH33" s="19">
        <v>13.9</v>
      </c>
      <c r="AI33" s="2"/>
      <c r="AJ33" s="2"/>
      <c r="AK33" s="2"/>
    </row>
    <row r="34" spans="2:37" s="14" customFormat="1" ht="13.5">
      <c r="B34" s="5"/>
      <c r="C34" s="5" t="s">
        <v>38</v>
      </c>
      <c r="E34" s="20">
        <f t="shared" si="2"/>
        <v>36</v>
      </c>
      <c r="F34" s="3">
        <f>SUM(K34,P34,U34,Z34)</f>
        <v>31</v>
      </c>
      <c r="G34" s="3">
        <f t="shared" si="4"/>
        <v>5</v>
      </c>
      <c r="H34" s="3">
        <f t="shared" si="5"/>
        <v>23</v>
      </c>
      <c r="I34" s="3">
        <f t="shared" si="6"/>
        <v>13</v>
      </c>
      <c r="J34" s="3" t="s">
        <v>58</v>
      </c>
      <c r="K34" s="3" t="s">
        <v>58</v>
      </c>
      <c r="L34" s="3" t="s">
        <v>58</v>
      </c>
      <c r="M34" s="3" t="s">
        <v>58</v>
      </c>
      <c r="N34" s="3" t="s">
        <v>58</v>
      </c>
      <c r="O34" s="3">
        <f t="shared" si="7"/>
        <v>11</v>
      </c>
      <c r="P34" s="3">
        <v>10</v>
      </c>
      <c r="Q34" s="3">
        <v>1</v>
      </c>
      <c r="R34" s="3">
        <v>6</v>
      </c>
      <c r="S34" s="3">
        <v>5</v>
      </c>
      <c r="T34" s="3">
        <f t="shared" si="8"/>
        <v>23</v>
      </c>
      <c r="U34" s="3">
        <v>21</v>
      </c>
      <c r="V34" s="3">
        <v>2</v>
      </c>
      <c r="W34" s="3">
        <v>16</v>
      </c>
      <c r="X34" s="3">
        <v>7</v>
      </c>
      <c r="Y34" s="3">
        <f>SUM(Z34:AA34)</f>
        <v>2</v>
      </c>
      <c r="Z34" s="3" t="s">
        <v>58</v>
      </c>
      <c r="AA34" s="3">
        <v>2</v>
      </c>
      <c r="AB34" s="3">
        <v>1</v>
      </c>
      <c r="AC34" s="3">
        <v>1</v>
      </c>
      <c r="AD34" s="3">
        <v>19</v>
      </c>
      <c r="AE34" s="3">
        <v>4</v>
      </c>
      <c r="AF34" s="3">
        <v>12</v>
      </c>
      <c r="AG34" s="3">
        <v>1</v>
      </c>
      <c r="AH34" s="21">
        <v>13.9</v>
      </c>
      <c r="AI34" s="3"/>
      <c r="AJ34" s="3"/>
      <c r="AK34" s="3"/>
    </row>
    <row r="35" spans="2:37" s="14" customFormat="1" ht="11.25" customHeight="1">
      <c r="B35" s="5"/>
      <c r="C35" s="5"/>
      <c r="E35" s="20">
        <f t="shared" si="2"/>
        <v>0</v>
      </c>
      <c r="F35" s="3">
        <f>SUM(K35,P35,U35,Z35)</f>
        <v>0</v>
      </c>
      <c r="G35" s="3">
        <f t="shared" si="4"/>
        <v>0</v>
      </c>
      <c r="H35" s="3">
        <f t="shared" si="5"/>
        <v>0</v>
      </c>
      <c r="I35" s="3">
        <f t="shared" si="6"/>
        <v>0</v>
      </c>
      <c r="J35" s="3">
        <f>SUM(K35:L35)</f>
        <v>0</v>
      </c>
      <c r="K35" s="3"/>
      <c r="L35" s="3"/>
      <c r="M35" s="3"/>
      <c r="N35" s="3"/>
      <c r="O35" s="3">
        <f t="shared" si="7"/>
        <v>0</v>
      </c>
      <c r="P35" s="3"/>
      <c r="Q35" s="3"/>
      <c r="R35" s="3"/>
      <c r="S35" s="3"/>
      <c r="T35" s="3">
        <f t="shared" si="8"/>
        <v>0</v>
      </c>
      <c r="U35" s="3"/>
      <c r="V35" s="3"/>
      <c r="W35" s="3"/>
      <c r="X35" s="3"/>
      <c r="Y35" s="3">
        <f>SUM(Z35:AC35)</f>
        <v>0</v>
      </c>
      <c r="Z35" s="3"/>
      <c r="AA35" s="3"/>
      <c r="AB35" s="3"/>
      <c r="AC35" s="3"/>
      <c r="AD35" s="3"/>
      <c r="AE35" s="3"/>
      <c r="AF35" s="3"/>
      <c r="AG35" s="3"/>
      <c r="AH35" s="21"/>
      <c r="AI35" s="3"/>
      <c r="AJ35" s="3"/>
      <c r="AK35" s="3"/>
    </row>
    <row r="36" spans="2:37" s="18" customFormat="1" ht="13.5">
      <c r="B36" s="36" t="s">
        <v>39</v>
      </c>
      <c r="C36" s="36"/>
      <c r="E36" s="22">
        <f>SUM(E37:E40)</f>
        <v>98</v>
      </c>
      <c r="F36" s="2">
        <f aca="true" t="shared" si="15" ref="F36:AB36">SUM(F37:F40)</f>
        <v>82</v>
      </c>
      <c r="G36" s="2">
        <f t="shared" si="15"/>
        <v>16</v>
      </c>
      <c r="H36" s="2">
        <f t="shared" si="15"/>
        <v>72</v>
      </c>
      <c r="I36" s="2">
        <f t="shared" si="15"/>
        <v>26</v>
      </c>
      <c r="J36" s="2">
        <f t="shared" si="15"/>
        <v>2</v>
      </c>
      <c r="K36" s="2" t="s">
        <v>58</v>
      </c>
      <c r="L36" s="2">
        <f t="shared" si="15"/>
        <v>2</v>
      </c>
      <c r="M36" s="2">
        <f t="shared" si="15"/>
        <v>2</v>
      </c>
      <c r="N36" s="2" t="s">
        <v>58</v>
      </c>
      <c r="O36" s="2">
        <f t="shared" si="15"/>
        <v>61</v>
      </c>
      <c r="P36" s="2">
        <f t="shared" si="15"/>
        <v>51</v>
      </c>
      <c r="Q36" s="2">
        <f t="shared" si="15"/>
        <v>10</v>
      </c>
      <c r="R36" s="2">
        <f t="shared" si="15"/>
        <v>45</v>
      </c>
      <c r="S36" s="2">
        <f t="shared" si="15"/>
        <v>16</v>
      </c>
      <c r="T36" s="2">
        <f t="shared" si="15"/>
        <v>34</v>
      </c>
      <c r="U36" s="2">
        <f t="shared" si="15"/>
        <v>30</v>
      </c>
      <c r="V36" s="2">
        <f t="shared" si="15"/>
        <v>4</v>
      </c>
      <c r="W36" s="2">
        <f t="shared" si="15"/>
        <v>24</v>
      </c>
      <c r="X36" s="2">
        <f t="shared" si="15"/>
        <v>10</v>
      </c>
      <c r="Y36" s="2">
        <f t="shared" si="15"/>
        <v>1</v>
      </c>
      <c r="Z36" s="2">
        <f t="shared" si="15"/>
        <v>1</v>
      </c>
      <c r="AA36" s="2" t="s">
        <v>58</v>
      </c>
      <c r="AB36" s="2">
        <f t="shared" si="15"/>
        <v>1</v>
      </c>
      <c r="AC36" s="2" t="s">
        <v>58</v>
      </c>
      <c r="AD36" s="2">
        <f>SUM(AD37:AD40)</f>
        <v>60</v>
      </c>
      <c r="AE36" s="2">
        <f>SUM(AE37:AE40)</f>
        <v>12</v>
      </c>
      <c r="AF36" s="2">
        <f>SUM(AF37:AF40)</f>
        <v>22</v>
      </c>
      <c r="AG36" s="2">
        <f>SUM(AG37:AG40)</f>
        <v>4</v>
      </c>
      <c r="AH36" s="19">
        <v>16.3</v>
      </c>
      <c r="AI36" s="2"/>
      <c r="AJ36" s="2"/>
      <c r="AK36" s="2"/>
    </row>
    <row r="37" spans="2:37" s="14" customFormat="1" ht="13.5">
      <c r="B37" s="5"/>
      <c r="C37" s="5" t="s">
        <v>40</v>
      </c>
      <c r="E37" s="20">
        <f t="shared" si="2"/>
        <v>22</v>
      </c>
      <c r="F37" s="3">
        <f>SUM(K37,P37,U37,Z37)</f>
        <v>22</v>
      </c>
      <c r="G37" s="3" t="s">
        <v>66</v>
      </c>
      <c r="H37" s="3">
        <f t="shared" si="5"/>
        <v>17</v>
      </c>
      <c r="I37" s="3">
        <f t="shared" si="6"/>
        <v>5</v>
      </c>
      <c r="J37" s="3" t="s">
        <v>58</v>
      </c>
      <c r="K37" s="3" t="s">
        <v>58</v>
      </c>
      <c r="L37" s="3" t="s">
        <v>58</v>
      </c>
      <c r="M37" s="3" t="s">
        <v>58</v>
      </c>
      <c r="N37" s="3" t="s">
        <v>58</v>
      </c>
      <c r="O37" s="3">
        <f t="shared" si="7"/>
        <v>14</v>
      </c>
      <c r="P37" s="3">
        <v>14</v>
      </c>
      <c r="Q37" s="3" t="s">
        <v>58</v>
      </c>
      <c r="R37" s="3">
        <v>10</v>
      </c>
      <c r="S37" s="3">
        <v>4</v>
      </c>
      <c r="T37" s="3">
        <f t="shared" si="8"/>
        <v>8</v>
      </c>
      <c r="U37" s="3">
        <v>8</v>
      </c>
      <c r="V37" s="3" t="s">
        <v>58</v>
      </c>
      <c r="W37" s="3">
        <v>7</v>
      </c>
      <c r="X37" s="3">
        <v>1</v>
      </c>
      <c r="Y37" s="3" t="s">
        <v>58</v>
      </c>
      <c r="Z37" s="3" t="s">
        <v>58</v>
      </c>
      <c r="AA37" s="3" t="s">
        <v>58</v>
      </c>
      <c r="AB37" s="3" t="s">
        <v>58</v>
      </c>
      <c r="AC37" s="3" t="s">
        <v>58</v>
      </c>
      <c r="AD37" s="3">
        <v>17</v>
      </c>
      <c r="AE37" s="3" t="s">
        <v>58</v>
      </c>
      <c r="AF37" s="3">
        <v>5</v>
      </c>
      <c r="AG37" s="3" t="s">
        <v>58</v>
      </c>
      <c r="AH37" s="21" t="s">
        <v>58</v>
      </c>
      <c r="AI37" s="3"/>
      <c r="AJ37" s="3"/>
      <c r="AK37" s="3"/>
    </row>
    <row r="38" spans="2:37" s="14" customFormat="1" ht="13.5">
      <c r="B38" s="5"/>
      <c r="C38" s="5" t="s">
        <v>41</v>
      </c>
      <c r="E38" s="20">
        <f t="shared" si="2"/>
        <v>33</v>
      </c>
      <c r="F38" s="3">
        <f>SUM(K38,P38,U38,Z38)</f>
        <v>26</v>
      </c>
      <c r="G38" s="3">
        <f t="shared" si="4"/>
        <v>7</v>
      </c>
      <c r="H38" s="3">
        <f t="shared" si="5"/>
        <v>24</v>
      </c>
      <c r="I38" s="3">
        <f t="shared" si="6"/>
        <v>9</v>
      </c>
      <c r="J38" s="3" t="s">
        <v>58</v>
      </c>
      <c r="K38" s="3" t="s">
        <v>58</v>
      </c>
      <c r="L38" s="3" t="s">
        <v>58</v>
      </c>
      <c r="M38" s="3" t="s">
        <v>58</v>
      </c>
      <c r="N38" s="3" t="s">
        <v>58</v>
      </c>
      <c r="O38" s="3">
        <f t="shared" si="7"/>
        <v>18</v>
      </c>
      <c r="P38" s="3">
        <v>13</v>
      </c>
      <c r="Q38" s="3">
        <v>5</v>
      </c>
      <c r="R38" s="3">
        <v>15</v>
      </c>
      <c r="S38" s="3">
        <v>3</v>
      </c>
      <c r="T38" s="3">
        <f t="shared" si="8"/>
        <v>15</v>
      </c>
      <c r="U38" s="3">
        <v>13</v>
      </c>
      <c r="V38" s="3">
        <v>2</v>
      </c>
      <c r="W38" s="3">
        <v>9</v>
      </c>
      <c r="X38" s="3">
        <v>6</v>
      </c>
      <c r="Y38" s="3" t="s">
        <v>58</v>
      </c>
      <c r="Z38" s="3" t="s">
        <v>58</v>
      </c>
      <c r="AA38" s="3" t="s">
        <v>58</v>
      </c>
      <c r="AB38" s="3" t="s">
        <v>58</v>
      </c>
      <c r="AC38" s="3" t="s">
        <v>58</v>
      </c>
      <c r="AD38" s="3">
        <v>18</v>
      </c>
      <c r="AE38" s="3">
        <v>6</v>
      </c>
      <c r="AF38" s="3">
        <v>8</v>
      </c>
      <c r="AG38" s="3">
        <v>1</v>
      </c>
      <c r="AH38" s="21">
        <v>21.2</v>
      </c>
      <c r="AI38" s="3"/>
      <c r="AJ38" s="3"/>
      <c r="AK38" s="3"/>
    </row>
    <row r="39" spans="2:37" s="14" customFormat="1" ht="13.5">
      <c r="B39" s="5"/>
      <c r="C39" s="5" t="s">
        <v>42</v>
      </c>
      <c r="E39" s="20">
        <f t="shared" si="2"/>
        <v>34</v>
      </c>
      <c r="F39" s="3">
        <f>SUM(K39,P39,U39,Z39)</f>
        <v>29</v>
      </c>
      <c r="G39" s="3">
        <f t="shared" si="4"/>
        <v>5</v>
      </c>
      <c r="H39" s="3">
        <f t="shared" si="5"/>
        <v>25</v>
      </c>
      <c r="I39" s="3">
        <f t="shared" si="6"/>
        <v>9</v>
      </c>
      <c r="J39" s="3">
        <f>SUM(K39:L39)</f>
        <v>2</v>
      </c>
      <c r="K39" s="3" t="s">
        <v>58</v>
      </c>
      <c r="L39" s="3">
        <v>2</v>
      </c>
      <c r="M39" s="3">
        <v>2</v>
      </c>
      <c r="N39" s="3" t="s">
        <v>58</v>
      </c>
      <c r="O39" s="3">
        <f t="shared" si="7"/>
        <v>21</v>
      </c>
      <c r="P39" s="3">
        <v>19</v>
      </c>
      <c r="Q39" s="3">
        <v>2</v>
      </c>
      <c r="R39" s="3">
        <v>15</v>
      </c>
      <c r="S39" s="3">
        <v>6</v>
      </c>
      <c r="T39" s="3">
        <f t="shared" si="8"/>
        <v>10</v>
      </c>
      <c r="U39" s="3">
        <v>9</v>
      </c>
      <c r="V39" s="3">
        <v>1</v>
      </c>
      <c r="W39" s="3">
        <v>7</v>
      </c>
      <c r="X39" s="3">
        <v>3</v>
      </c>
      <c r="Y39" s="3">
        <f>SUM(Z39:AA39)</f>
        <v>1</v>
      </c>
      <c r="Z39" s="3">
        <v>1</v>
      </c>
      <c r="AA39" s="3" t="s">
        <v>58</v>
      </c>
      <c r="AB39" s="3">
        <v>1</v>
      </c>
      <c r="AC39" s="3" t="s">
        <v>58</v>
      </c>
      <c r="AD39" s="3">
        <v>21</v>
      </c>
      <c r="AE39" s="3">
        <v>4</v>
      </c>
      <c r="AF39" s="3">
        <v>8</v>
      </c>
      <c r="AG39" s="3">
        <v>1</v>
      </c>
      <c r="AH39" s="21">
        <v>14.7</v>
      </c>
      <c r="AI39" s="3"/>
      <c r="AJ39" s="3"/>
      <c r="AK39" s="3"/>
    </row>
    <row r="40" spans="2:37" s="14" customFormat="1" ht="13.5">
      <c r="B40" s="5"/>
      <c r="C40" s="5" t="s">
        <v>43</v>
      </c>
      <c r="E40" s="20">
        <f t="shared" si="2"/>
        <v>9</v>
      </c>
      <c r="F40" s="3">
        <f>SUM(K40,P40,U40,Z40)</f>
        <v>5</v>
      </c>
      <c r="G40" s="3">
        <f t="shared" si="4"/>
        <v>4</v>
      </c>
      <c r="H40" s="3">
        <f t="shared" si="5"/>
        <v>6</v>
      </c>
      <c r="I40" s="3">
        <f t="shared" si="6"/>
        <v>3</v>
      </c>
      <c r="J40" s="3" t="s">
        <v>58</v>
      </c>
      <c r="K40" s="3" t="s">
        <v>58</v>
      </c>
      <c r="L40" s="3" t="s">
        <v>58</v>
      </c>
      <c r="M40" s="3" t="s">
        <v>58</v>
      </c>
      <c r="N40" s="3" t="s">
        <v>58</v>
      </c>
      <c r="O40" s="3">
        <f t="shared" si="7"/>
        <v>8</v>
      </c>
      <c r="P40" s="3">
        <v>5</v>
      </c>
      <c r="Q40" s="3">
        <v>3</v>
      </c>
      <c r="R40" s="3">
        <v>5</v>
      </c>
      <c r="S40" s="3">
        <v>3</v>
      </c>
      <c r="T40" s="3">
        <f t="shared" si="8"/>
        <v>1</v>
      </c>
      <c r="U40" s="3" t="s">
        <v>58</v>
      </c>
      <c r="V40" s="3">
        <v>1</v>
      </c>
      <c r="W40" s="3">
        <v>1</v>
      </c>
      <c r="X40" s="3" t="s">
        <v>58</v>
      </c>
      <c r="Y40" s="3" t="s">
        <v>58</v>
      </c>
      <c r="Z40" s="3" t="s">
        <v>58</v>
      </c>
      <c r="AA40" s="3" t="s">
        <v>58</v>
      </c>
      <c r="AB40" s="3" t="s">
        <v>58</v>
      </c>
      <c r="AC40" s="3" t="s">
        <v>58</v>
      </c>
      <c r="AD40" s="3">
        <v>4</v>
      </c>
      <c r="AE40" s="3">
        <v>2</v>
      </c>
      <c r="AF40" s="3">
        <v>1</v>
      </c>
      <c r="AG40" s="3">
        <v>2</v>
      </c>
      <c r="AH40" s="21">
        <v>44.4</v>
      </c>
      <c r="AI40" s="3"/>
      <c r="AJ40" s="3"/>
      <c r="AK40" s="3"/>
    </row>
    <row r="41" spans="2:37" s="14" customFormat="1" ht="11.25" customHeight="1">
      <c r="B41" s="5"/>
      <c r="C41" s="5"/>
      <c r="E41" s="20">
        <f t="shared" si="2"/>
        <v>0</v>
      </c>
      <c r="F41" s="3">
        <f>SUM(K41,P41,U41,Z41)</f>
        <v>0</v>
      </c>
      <c r="G41" s="3">
        <f t="shared" si="4"/>
        <v>0</v>
      </c>
      <c r="H41" s="3">
        <f t="shared" si="5"/>
        <v>0</v>
      </c>
      <c r="I41" s="3">
        <f t="shared" si="6"/>
        <v>0</v>
      </c>
      <c r="J41" s="3">
        <f>SUM(K41:L41)</f>
        <v>0</v>
      </c>
      <c r="K41" s="3"/>
      <c r="L41" s="3"/>
      <c r="M41" s="3"/>
      <c r="N41" s="3"/>
      <c r="O41" s="3">
        <f t="shared" si="7"/>
        <v>0</v>
      </c>
      <c r="P41" s="3"/>
      <c r="Q41" s="3"/>
      <c r="R41" s="3"/>
      <c r="S41" s="3"/>
      <c r="T41" s="3">
        <f t="shared" si="8"/>
        <v>0</v>
      </c>
      <c r="U41" s="3"/>
      <c r="V41" s="3"/>
      <c r="W41" s="3"/>
      <c r="X41" s="3"/>
      <c r="Y41" s="3">
        <f>SUM(Z41:AC41)</f>
        <v>0</v>
      </c>
      <c r="Z41" s="3"/>
      <c r="AA41" s="3"/>
      <c r="AB41" s="3"/>
      <c r="AC41" s="3"/>
      <c r="AD41" s="3"/>
      <c r="AE41" s="3"/>
      <c r="AF41" s="3"/>
      <c r="AG41" s="3"/>
      <c r="AH41" s="21"/>
      <c r="AI41" s="3"/>
      <c r="AJ41" s="3"/>
      <c r="AK41" s="3"/>
    </row>
    <row r="42" spans="2:37" s="18" customFormat="1" ht="13.5">
      <c r="B42" s="36" t="s">
        <v>44</v>
      </c>
      <c r="C42" s="36"/>
      <c r="E42" s="22">
        <f aca="true" t="shared" si="16" ref="E42:AG42">SUM(E43:E46)</f>
        <v>108</v>
      </c>
      <c r="F42" s="2">
        <f t="shared" si="16"/>
        <v>75</v>
      </c>
      <c r="G42" s="2">
        <f t="shared" si="16"/>
        <v>33</v>
      </c>
      <c r="H42" s="2">
        <f t="shared" si="16"/>
        <v>76</v>
      </c>
      <c r="I42" s="2">
        <f t="shared" si="16"/>
        <v>32</v>
      </c>
      <c r="J42" s="2">
        <f t="shared" si="16"/>
        <v>1</v>
      </c>
      <c r="K42" s="2">
        <f t="shared" si="16"/>
        <v>1</v>
      </c>
      <c r="L42" s="2" t="s">
        <v>58</v>
      </c>
      <c r="M42" s="2">
        <f t="shared" si="16"/>
        <v>1</v>
      </c>
      <c r="N42" s="2" t="s">
        <v>58</v>
      </c>
      <c r="O42" s="2">
        <f t="shared" si="16"/>
        <v>69</v>
      </c>
      <c r="P42" s="2">
        <f t="shared" si="16"/>
        <v>49</v>
      </c>
      <c r="Q42" s="2">
        <f t="shared" si="16"/>
        <v>20</v>
      </c>
      <c r="R42" s="2">
        <f t="shared" si="16"/>
        <v>58</v>
      </c>
      <c r="S42" s="2">
        <f t="shared" si="16"/>
        <v>11</v>
      </c>
      <c r="T42" s="2">
        <f t="shared" si="16"/>
        <v>37</v>
      </c>
      <c r="U42" s="2">
        <f t="shared" si="16"/>
        <v>25</v>
      </c>
      <c r="V42" s="2">
        <f t="shared" si="16"/>
        <v>12</v>
      </c>
      <c r="W42" s="2">
        <f t="shared" si="16"/>
        <v>16</v>
      </c>
      <c r="X42" s="2">
        <f t="shared" si="16"/>
        <v>21</v>
      </c>
      <c r="Y42" s="2">
        <f t="shared" si="16"/>
        <v>1</v>
      </c>
      <c r="Z42" s="2" t="s">
        <v>58</v>
      </c>
      <c r="AA42" s="2">
        <f t="shared" si="16"/>
        <v>1</v>
      </c>
      <c r="AB42" s="2">
        <f t="shared" si="16"/>
        <v>1</v>
      </c>
      <c r="AC42" s="2" t="s">
        <v>58</v>
      </c>
      <c r="AD42" s="2">
        <f t="shared" si="16"/>
        <v>50</v>
      </c>
      <c r="AE42" s="2">
        <f t="shared" si="16"/>
        <v>26</v>
      </c>
      <c r="AF42" s="2">
        <f>SUM(AF43:AF46)</f>
        <v>25</v>
      </c>
      <c r="AG42" s="2">
        <f t="shared" si="16"/>
        <v>7</v>
      </c>
      <c r="AH42" s="19">
        <v>30.6</v>
      </c>
      <c r="AI42" s="2"/>
      <c r="AJ42" s="2"/>
      <c r="AK42" s="2"/>
    </row>
    <row r="43" spans="2:37" s="14" customFormat="1" ht="13.5">
      <c r="B43" s="5"/>
      <c r="C43" s="5" t="s">
        <v>45</v>
      </c>
      <c r="E43" s="20">
        <f t="shared" si="2"/>
        <v>57</v>
      </c>
      <c r="F43" s="3">
        <v>41</v>
      </c>
      <c r="G43" s="3">
        <v>16</v>
      </c>
      <c r="H43" s="3">
        <f>SUM(M43,R43,W43,AA43)</f>
        <v>43</v>
      </c>
      <c r="I43" s="3">
        <v>14</v>
      </c>
      <c r="J43" s="3" t="s">
        <v>58</v>
      </c>
      <c r="K43" s="3" t="s">
        <v>58</v>
      </c>
      <c r="L43" s="3" t="s">
        <v>58</v>
      </c>
      <c r="M43" s="3" t="s">
        <v>58</v>
      </c>
      <c r="N43" s="3" t="s">
        <v>58</v>
      </c>
      <c r="O43" s="3">
        <f t="shared" si="7"/>
        <v>40</v>
      </c>
      <c r="P43" s="3">
        <v>29</v>
      </c>
      <c r="Q43" s="3">
        <v>11</v>
      </c>
      <c r="R43" s="3">
        <v>34</v>
      </c>
      <c r="S43" s="3">
        <v>6</v>
      </c>
      <c r="T43" s="3">
        <f t="shared" si="8"/>
        <v>16</v>
      </c>
      <c r="U43" s="3">
        <v>12</v>
      </c>
      <c r="V43" s="3">
        <v>4</v>
      </c>
      <c r="W43" s="3">
        <v>8</v>
      </c>
      <c r="X43" s="3">
        <v>8</v>
      </c>
      <c r="Y43" s="3">
        <f>SUM(Z43:AA43)</f>
        <v>1</v>
      </c>
      <c r="Z43" s="3" t="s">
        <v>58</v>
      </c>
      <c r="AA43" s="3">
        <v>1</v>
      </c>
      <c r="AB43" s="3">
        <v>1</v>
      </c>
      <c r="AC43" s="3" t="s">
        <v>58</v>
      </c>
      <c r="AD43" s="3">
        <v>29</v>
      </c>
      <c r="AE43" s="3">
        <v>14</v>
      </c>
      <c r="AF43" s="3">
        <v>12</v>
      </c>
      <c r="AG43" s="3">
        <v>2</v>
      </c>
      <c r="AH43" s="21">
        <v>28.1</v>
      </c>
      <c r="AI43" s="3"/>
      <c r="AJ43" s="3"/>
      <c r="AK43" s="3"/>
    </row>
    <row r="44" spans="2:37" s="14" customFormat="1" ht="13.5">
      <c r="B44" s="5"/>
      <c r="C44" s="5" t="s">
        <v>46</v>
      </c>
      <c r="E44" s="20">
        <f t="shared" si="2"/>
        <v>13</v>
      </c>
      <c r="F44" s="3">
        <f aca="true" t="shared" si="17" ref="F44:G46">SUM(K44,P44,U44,Y44)</f>
        <v>9</v>
      </c>
      <c r="G44" s="3">
        <f t="shared" si="17"/>
        <v>4</v>
      </c>
      <c r="H44" s="3">
        <f>SUM(M44,R44,W44,AA44)</f>
        <v>9</v>
      </c>
      <c r="I44" s="3">
        <f>SUM(N44,S44,X44,AB44)</f>
        <v>4</v>
      </c>
      <c r="J44" s="3">
        <f>SUM(K44:L44)</f>
        <v>1</v>
      </c>
      <c r="K44" s="3">
        <v>1</v>
      </c>
      <c r="L44" s="3" t="s">
        <v>58</v>
      </c>
      <c r="M44" s="3">
        <v>1</v>
      </c>
      <c r="N44" s="3" t="s">
        <v>58</v>
      </c>
      <c r="O44" s="3">
        <f t="shared" si="7"/>
        <v>6</v>
      </c>
      <c r="P44" s="3">
        <v>6</v>
      </c>
      <c r="Q44" s="3" t="s">
        <v>58</v>
      </c>
      <c r="R44" s="3">
        <v>5</v>
      </c>
      <c r="S44" s="3">
        <v>1</v>
      </c>
      <c r="T44" s="3">
        <f t="shared" si="8"/>
        <v>6</v>
      </c>
      <c r="U44" s="3">
        <v>2</v>
      </c>
      <c r="V44" s="3">
        <v>4</v>
      </c>
      <c r="W44" s="3">
        <v>3</v>
      </c>
      <c r="X44" s="3">
        <v>3</v>
      </c>
      <c r="Y44" s="3" t="s">
        <v>58</v>
      </c>
      <c r="Z44" s="3" t="s">
        <v>58</v>
      </c>
      <c r="AA44" s="3" t="s">
        <v>58</v>
      </c>
      <c r="AB44" s="3" t="s">
        <v>58</v>
      </c>
      <c r="AC44" s="3" t="s">
        <v>58</v>
      </c>
      <c r="AD44" s="3">
        <v>7</v>
      </c>
      <c r="AE44" s="3">
        <v>2</v>
      </c>
      <c r="AF44" s="3">
        <v>2</v>
      </c>
      <c r="AG44" s="3">
        <v>2</v>
      </c>
      <c r="AH44" s="21">
        <v>30.8</v>
      </c>
      <c r="AI44" s="3"/>
      <c r="AJ44" s="3"/>
      <c r="AK44" s="3"/>
    </row>
    <row r="45" spans="2:37" s="14" customFormat="1" ht="13.5">
      <c r="B45" s="5"/>
      <c r="C45" s="5" t="s">
        <v>47</v>
      </c>
      <c r="E45" s="20">
        <f t="shared" si="2"/>
        <v>23</v>
      </c>
      <c r="F45" s="3">
        <f t="shared" si="17"/>
        <v>20</v>
      </c>
      <c r="G45" s="3">
        <f t="shared" si="17"/>
        <v>3</v>
      </c>
      <c r="H45" s="3">
        <f>SUM(M45,R45,W45,AA45)</f>
        <v>11</v>
      </c>
      <c r="I45" s="3">
        <f>SUM(N45,S45,X45,AB45)</f>
        <v>12</v>
      </c>
      <c r="J45" s="3" t="s">
        <v>58</v>
      </c>
      <c r="K45" s="3" t="s">
        <v>58</v>
      </c>
      <c r="L45" s="3" t="s">
        <v>58</v>
      </c>
      <c r="M45" s="3" t="s">
        <v>58</v>
      </c>
      <c r="N45" s="3" t="s">
        <v>58</v>
      </c>
      <c r="O45" s="3">
        <f t="shared" si="7"/>
        <v>11</v>
      </c>
      <c r="P45" s="3">
        <v>10</v>
      </c>
      <c r="Q45" s="3">
        <v>1</v>
      </c>
      <c r="R45" s="3">
        <v>9</v>
      </c>
      <c r="S45" s="3">
        <v>2</v>
      </c>
      <c r="T45" s="3">
        <f t="shared" si="8"/>
        <v>12</v>
      </c>
      <c r="U45" s="3">
        <v>10</v>
      </c>
      <c r="V45" s="3">
        <v>2</v>
      </c>
      <c r="W45" s="3">
        <v>2</v>
      </c>
      <c r="X45" s="3">
        <v>10</v>
      </c>
      <c r="Y45" s="3" t="s">
        <v>58</v>
      </c>
      <c r="Z45" s="3" t="s">
        <v>58</v>
      </c>
      <c r="AA45" s="3" t="s">
        <v>58</v>
      </c>
      <c r="AB45" s="3" t="s">
        <v>58</v>
      </c>
      <c r="AC45" s="3" t="s">
        <v>58</v>
      </c>
      <c r="AD45" s="3">
        <v>10</v>
      </c>
      <c r="AE45" s="3">
        <v>1</v>
      </c>
      <c r="AF45" s="3">
        <v>10</v>
      </c>
      <c r="AG45" s="3">
        <v>2</v>
      </c>
      <c r="AH45" s="21">
        <v>13</v>
      </c>
      <c r="AI45" s="3"/>
      <c r="AJ45" s="3"/>
      <c r="AK45" s="3"/>
    </row>
    <row r="46" spans="2:37" s="14" customFormat="1" ht="13.5">
      <c r="B46" s="5"/>
      <c r="C46" s="5" t="s">
        <v>48</v>
      </c>
      <c r="E46" s="20">
        <f t="shared" si="2"/>
        <v>15</v>
      </c>
      <c r="F46" s="3">
        <f t="shared" si="17"/>
        <v>5</v>
      </c>
      <c r="G46" s="3">
        <f t="shared" si="17"/>
        <v>10</v>
      </c>
      <c r="H46" s="3">
        <f>SUM(M46,R46,W46,AA46)</f>
        <v>13</v>
      </c>
      <c r="I46" s="3">
        <f>SUM(N46,S46,X46,AB46)</f>
        <v>2</v>
      </c>
      <c r="J46" s="3" t="s">
        <v>58</v>
      </c>
      <c r="K46" s="3" t="s">
        <v>58</v>
      </c>
      <c r="L46" s="3" t="s">
        <v>58</v>
      </c>
      <c r="M46" s="3" t="s">
        <v>58</v>
      </c>
      <c r="N46" s="3" t="s">
        <v>58</v>
      </c>
      <c r="O46" s="3">
        <f t="shared" si="7"/>
        <v>12</v>
      </c>
      <c r="P46" s="3">
        <v>4</v>
      </c>
      <c r="Q46" s="3">
        <v>8</v>
      </c>
      <c r="R46" s="3">
        <v>10</v>
      </c>
      <c r="S46" s="3">
        <v>2</v>
      </c>
      <c r="T46" s="3">
        <f t="shared" si="8"/>
        <v>3</v>
      </c>
      <c r="U46" s="3">
        <v>1</v>
      </c>
      <c r="V46" s="3">
        <v>2</v>
      </c>
      <c r="W46" s="3">
        <v>3</v>
      </c>
      <c r="X46" s="3" t="s">
        <v>58</v>
      </c>
      <c r="Y46" s="3" t="s">
        <v>58</v>
      </c>
      <c r="Z46" s="3" t="s">
        <v>58</v>
      </c>
      <c r="AA46" s="3" t="s">
        <v>58</v>
      </c>
      <c r="AB46" s="3" t="s">
        <v>58</v>
      </c>
      <c r="AC46" s="3" t="s">
        <v>58</v>
      </c>
      <c r="AD46" s="3">
        <v>4</v>
      </c>
      <c r="AE46" s="3">
        <v>9</v>
      </c>
      <c r="AF46" s="3">
        <v>1</v>
      </c>
      <c r="AG46" s="3">
        <v>1</v>
      </c>
      <c r="AH46" s="21">
        <v>66.7</v>
      </c>
      <c r="AI46" s="3"/>
      <c r="AJ46" s="3"/>
      <c r="AK46" s="3"/>
    </row>
    <row r="47" spans="2:37" s="14" customFormat="1" ht="11.25" customHeight="1">
      <c r="B47" s="5"/>
      <c r="C47" s="5"/>
      <c r="E47" s="20"/>
      <c r="F47" s="3"/>
      <c r="G47" s="3"/>
      <c r="H47" s="3"/>
      <c r="I47" s="3"/>
      <c r="J47" s="3">
        <f>SUM(K47:L47)</f>
        <v>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>
        <f>SUM(Z47:AC47)</f>
        <v>0</v>
      </c>
      <c r="Z47" s="3"/>
      <c r="AA47" s="3"/>
      <c r="AB47" s="3"/>
      <c r="AC47" s="3"/>
      <c r="AD47" s="3"/>
      <c r="AE47" s="3"/>
      <c r="AF47" s="3"/>
      <c r="AG47" s="3"/>
      <c r="AH47" s="21"/>
      <c r="AI47" s="3"/>
      <c r="AJ47" s="3"/>
      <c r="AK47" s="3"/>
    </row>
    <row r="48" spans="2:37" s="18" customFormat="1" ht="13.5" customHeight="1">
      <c r="B48" s="37" t="s">
        <v>59</v>
      </c>
      <c r="C48" s="37"/>
      <c r="E48" s="22">
        <f>SUM(E49:E51)</f>
        <v>79</v>
      </c>
      <c r="F48" s="2">
        <f aca="true" t="shared" si="18" ref="F48:AG48">SUM(F49:F51)</f>
        <v>62</v>
      </c>
      <c r="G48" s="2">
        <f t="shared" si="18"/>
        <v>17</v>
      </c>
      <c r="H48" s="2">
        <f t="shared" si="18"/>
        <v>50</v>
      </c>
      <c r="I48" s="2">
        <f t="shared" si="18"/>
        <v>29</v>
      </c>
      <c r="J48" s="2" t="s">
        <v>64</v>
      </c>
      <c r="K48" s="2" t="s">
        <v>64</v>
      </c>
      <c r="L48" s="2" t="s">
        <v>64</v>
      </c>
      <c r="M48" s="2" t="s">
        <v>64</v>
      </c>
      <c r="N48" s="2" t="s">
        <v>64</v>
      </c>
      <c r="O48" s="2">
        <v>54</v>
      </c>
      <c r="P48" s="2">
        <f t="shared" si="18"/>
        <v>44</v>
      </c>
      <c r="Q48" s="2">
        <f t="shared" si="18"/>
        <v>10</v>
      </c>
      <c r="R48" s="2">
        <f t="shared" si="18"/>
        <v>36</v>
      </c>
      <c r="S48" s="2">
        <f t="shared" si="18"/>
        <v>18</v>
      </c>
      <c r="T48" s="2">
        <f t="shared" si="18"/>
        <v>24</v>
      </c>
      <c r="U48" s="2">
        <f t="shared" si="18"/>
        <v>17</v>
      </c>
      <c r="V48" s="2">
        <f t="shared" si="18"/>
        <v>7</v>
      </c>
      <c r="W48" s="2">
        <f t="shared" si="18"/>
        <v>13</v>
      </c>
      <c r="X48" s="2">
        <f t="shared" si="18"/>
        <v>11</v>
      </c>
      <c r="Y48" s="2">
        <f t="shared" si="18"/>
        <v>1</v>
      </c>
      <c r="Z48" s="2">
        <f t="shared" si="18"/>
        <v>1</v>
      </c>
      <c r="AA48" s="2" t="s">
        <v>64</v>
      </c>
      <c r="AB48" s="2">
        <f t="shared" si="18"/>
        <v>1</v>
      </c>
      <c r="AC48" s="2" t="s">
        <v>64</v>
      </c>
      <c r="AD48" s="2">
        <f t="shared" si="18"/>
        <v>35</v>
      </c>
      <c r="AE48" s="2">
        <f t="shared" si="18"/>
        <v>15</v>
      </c>
      <c r="AF48" s="2">
        <f t="shared" si="18"/>
        <v>27</v>
      </c>
      <c r="AG48" s="2">
        <f t="shared" si="18"/>
        <v>2</v>
      </c>
      <c r="AH48" s="19">
        <v>21.5</v>
      </c>
      <c r="AI48" s="2"/>
      <c r="AJ48" s="2"/>
      <c r="AK48" s="2"/>
    </row>
    <row r="49" spans="2:37" s="14" customFormat="1" ht="13.5">
      <c r="B49" s="5"/>
      <c r="C49" s="5" t="s">
        <v>49</v>
      </c>
      <c r="E49" s="20">
        <f t="shared" si="2"/>
        <v>28</v>
      </c>
      <c r="F49" s="3">
        <f>SUM(K49,P49,U49,Z49)</f>
        <v>24</v>
      </c>
      <c r="G49" s="3">
        <f t="shared" si="4"/>
        <v>4</v>
      </c>
      <c r="H49" s="3">
        <f t="shared" si="5"/>
        <v>19</v>
      </c>
      <c r="I49" s="3">
        <f t="shared" si="6"/>
        <v>9</v>
      </c>
      <c r="J49" s="3" t="s">
        <v>64</v>
      </c>
      <c r="K49" s="3" t="s">
        <v>64</v>
      </c>
      <c r="L49" s="3" t="s">
        <v>64</v>
      </c>
      <c r="M49" s="3" t="s">
        <v>64</v>
      </c>
      <c r="N49" s="3" t="s">
        <v>64</v>
      </c>
      <c r="O49" s="3">
        <v>17</v>
      </c>
      <c r="P49" s="3">
        <v>21</v>
      </c>
      <c r="Q49" s="3">
        <v>3</v>
      </c>
      <c r="R49" s="3">
        <v>16</v>
      </c>
      <c r="S49" s="3">
        <v>8</v>
      </c>
      <c r="T49" s="3">
        <f t="shared" si="8"/>
        <v>3</v>
      </c>
      <c r="U49" s="3">
        <v>2</v>
      </c>
      <c r="V49" s="3">
        <v>1</v>
      </c>
      <c r="W49" s="3">
        <v>2</v>
      </c>
      <c r="X49" s="3">
        <v>1</v>
      </c>
      <c r="Y49" s="3">
        <f>SUM(Z49:AA49)</f>
        <v>1</v>
      </c>
      <c r="Z49" s="3">
        <v>1</v>
      </c>
      <c r="AA49" s="3" t="s">
        <v>64</v>
      </c>
      <c r="AB49" s="3">
        <v>1</v>
      </c>
      <c r="AC49" s="3" t="s">
        <v>64</v>
      </c>
      <c r="AD49" s="3">
        <v>15</v>
      </c>
      <c r="AE49" s="3">
        <v>4</v>
      </c>
      <c r="AF49" s="3">
        <v>9</v>
      </c>
      <c r="AG49" s="3" t="s">
        <v>64</v>
      </c>
      <c r="AH49" s="21">
        <v>14.3</v>
      </c>
      <c r="AI49" s="3"/>
      <c r="AJ49" s="3"/>
      <c r="AK49" s="3"/>
    </row>
    <row r="50" spans="2:37" s="14" customFormat="1" ht="13.5">
      <c r="B50" s="5"/>
      <c r="C50" s="5" t="s">
        <v>50</v>
      </c>
      <c r="E50" s="20">
        <f t="shared" si="2"/>
        <v>34</v>
      </c>
      <c r="F50" s="3">
        <f>SUM(K50,P50,U50,Z50)</f>
        <v>28</v>
      </c>
      <c r="G50" s="3">
        <f t="shared" si="4"/>
        <v>6</v>
      </c>
      <c r="H50" s="3">
        <f t="shared" si="5"/>
        <v>21</v>
      </c>
      <c r="I50" s="3">
        <f t="shared" si="6"/>
        <v>13</v>
      </c>
      <c r="J50" s="3" t="s">
        <v>64</v>
      </c>
      <c r="K50" s="3" t="s">
        <v>64</v>
      </c>
      <c r="L50" s="3" t="s">
        <v>64</v>
      </c>
      <c r="M50" s="3" t="s">
        <v>64</v>
      </c>
      <c r="N50" s="3" t="s">
        <v>64</v>
      </c>
      <c r="O50" s="3">
        <v>21</v>
      </c>
      <c r="P50" s="3">
        <v>14</v>
      </c>
      <c r="Q50" s="3">
        <v>2</v>
      </c>
      <c r="R50" s="3">
        <v>13</v>
      </c>
      <c r="S50" s="3">
        <v>3</v>
      </c>
      <c r="T50" s="3">
        <f t="shared" si="8"/>
        <v>18</v>
      </c>
      <c r="U50" s="3">
        <v>14</v>
      </c>
      <c r="V50" s="3">
        <v>4</v>
      </c>
      <c r="W50" s="3">
        <v>8</v>
      </c>
      <c r="X50" s="3">
        <v>10</v>
      </c>
      <c r="Y50" s="3" t="s">
        <v>64</v>
      </c>
      <c r="Z50" s="3" t="s">
        <v>64</v>
      </c>
      <c r="AA50" s="3" t="s">
        <v>64</v>
      </c>
      <c r="AB50" s="3" t="s">
        <v>64</v>
      </c>
      <c r="AC50" s="3" t="s">
        <v>64</v>
      </c>
      <c r="AD50" s="3">
        <v>17</v>
      </c>
      <c r="AE50" s="3">
        <v>4</v>
      </c>
      <c r="AF50" s="3">
        <v>11</v>
      </c>
      <c r="AG50" s="3">
        <v>2</v>
      </c>
      <c r="AH50" s="21">
        <v>17.6</v>
      </c>
      <c r="AI50" s="3"/>
      <c r="AJ50" s="3"/>
      <c r="AK50" s="3"/>
    </row>
    <row r="51" spans="2:37" s="14" customFormat="1" ht="13.5">
      <c r="B51" s="5"/>
      <c r="C51" s="5" t="s">
        <v>51</v>
      </c>
      <c r="E51" s="20">
        <f t="shared" si="2"/>
        <v>17</v>
      </c>
      <c r="F51" s="3">
        <f>SUM(K51,P51,U51,Z51)</f>
        <v>10</v>
      </c>
      <c r="G51" s="3">
        <f t="shared" si="4"/>
        <v>7</v>
      </c>
      <c r="H51" s="3">
        <f t="shared" si="5"/>
        <v>10</v>
      </c>
      <c r="I51" s="3">
        <f t="shared" si="6"/>
        <v>7</v>
      </c>
      <c r="J51" s="3" t="s">
        <v>64</v>
      </c>
      <c r="K51" s="3" t="s">
        <v>64</v>
      </c>
      <c r="L51" s="3" t="s">
        <v>64</v>
      </c>
      <c r="M51" s="3" t="s">
        <v>64</v>
      </c>
      <c r="N51" s="3" t="s">
        <v>64</v>
      </c>
      <c r="O51" s="3">
        <f t="shared" si="7"/>
        <v>14</v>
      </c>
      <c r="P51" s="3">
        <v>9</v>
      </c>
      <c r="Q51" s="3">
        <v>5</v>
      </c>
      <c r="R51" s="3">
        <v>7</v>
      </c>
      <c r="S51" s="3">
        <v>7</v>
      </c>
      <c r="T51" s="3">
        <f t="shared" si="8"/>
        <v>3</v>
      </c>
      <c r="U51" s="3">
        <v>1</v>
      </c>
      <c r="V51" s="3">
        <v>2</v>
      </c>
      <c r="W51" s="3">
        <v>3</v>
      </c>
      <c r="X51" s="3" t="s">
        <v>64</v>
      </c>
      <c r="Y51" s="3" t="s">
        <v>64</v>
      </c>
      <c r="Z51" s="3" t="s">
        <v>64</v>
      </c>
      <c r="AA51" s="3" t="s">
        <v>64</v>
      </c>
      <c r="AB51" s="3" t="s">
        <v>64</v>
      </c>
      <c r="AC51" s="3" t="s">
        <v>64</v>
      </c>
      <c r="AD51" s="3">
        <v>3</v>
      </c>
      <c r="AE51" s="3">
        <v>7</v>
      </c>
      <c r="AF51" s="3">
        <v>7</v>
      </c>
      <c r="AG51" s="3" t="s">
        <v>64</v>
      </c>
      <c r="AH51" s="21">
        <v>41.2</v>
      </c>
      <c r="AI51" s="3"/>
      <c r="AJ51" s="3"/>
      <c r="AK51" s="3"/>
    </row>
    <row r="52" spans="2:37" s="14" customFormat="1" ht="11.25" customHeight="1">
      <c r="B52" s="5"/>
      <c r="C52" s="5"/>
      <c r="E52" s="20"/>
      <c r="F52" s="3"/>
      <c r="G52" s="3"/>
      <c r="H52" s="3"/>
      <c r="I52" s="3"/>
      <c r="J52" s="3">
        <f>SUM(K52:L52)</f>
        <v>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21"/>
      <c r="AI52" s="3"/>
      <c r="AJ52" s="3"/>
      <c r="AK52" s="3"/>
    </row>
    <row r="53" spans="2:37" s="18" customFormat="1" ht="13.5">
      <c r="B53" s="36" t="s">
        <v>52</v>
      </c>
      <c r="C53" s="36"/>
      <c r="E53" s="22">
        <f>E54</f>
        <v>22</v>
      </c>
      <c r="F53" s="2">
        <f aca="true" t="shared" si="19" ref="F53:AG53">F54</f>
        <v>13</v>
      </c>
      <c r="G53" s="2">
        <f t="shared" si="19"/>
        <v>9</v>
      </c>
      <c r="H53" s="2">
        <f t="shared" si="19"/>
        <v>12</v>
      </c>
      <c r="I53" s="2">
        <f t="shared" si="19"/>
        <v>10</v>
      </c>
      <c r="J53" s="2" t="s">
        <v>62</v>
      </c>
      <c r="K53" s="2" t="str">
        <f t="shared" si="19"/>
        <v>-</v>
      </c>
      <c r="L53" s="2" t="str">
        <f t="shared" si="19"/>
        <v>-</v>
      </c>
      <c r="M53" s="2" t="str">
        <f t="shared" si="19"/>
        <v>-</v>
      </c>
      <c r="N53" s="2" t="str">
        <f t="shared" si="19"/>
        <v>-</v>
      </c>
      <c r="O53" s="2">
        <f t="shared" si="19"/>
        <v>9</v>
      </c>
      <c r="P53" s="2">
        <f t="shared" si="19"/>
        <v>5</v>
      </c>
      <c r="Q53" s="2">
        <f t="shared" si="19"/>
        <v>4</v>
      </c>
      <c r="R53" s="2">
        <f t="shared" si="19"/>
        <v>4</v>
      </c>
      <c r="S53" s="2">
        <f t="shared" si="19"/>
        <v>5</v>
      </c>
      <c r="T53" s="2">
        <f t="shared" si="19"/>
        <v>13</v>
      </c>
      <c r="U53" s="2">
        <f t="shared" si="19"/>
        <v>8</v>
      </c>
      <c r="V53" s="2">
        <f t="shared" si="19"/>
        <v>5</v>
      </c>
      <c r="W53" s="2">
        <f t="shared" si="19"/>
        <v>8</v>
      </c>
      <c r="X53" s="2">
        <f t="shared" si="19"/>
        <v>5</v>
      </c>
      <c r="Y53" s="2" t="s">
        <v>62</v>
      </c>
      <c r="Z53" s="2" t="str">
        <f t="shared" si="19"/>
        <v>-</v>
      </c>
      <c r="AA53" s="2" t="str">
        <f t="shared" si="19"/>
        <v>-</v>
      </c>
      <c r="AB53" s="2" t="str">
        <f t="shared" si="19"/>
        <v>-</v>
      </c>
      <c r="AC53" s="2" t="str">
        <f t="shared" si="19"/>
        <v>-</v>
      </c>
      <c r="AD53" s="2">
        <f t="shared" si="19"/>
        <v>6</v>
      </c>
      <c r="AE53" s="2">
        <f t="shared" si="19"/>
        <v>6</v>
      </c>
      <c r="AF53" s="2">
        <f t="shared" si="19"/>
        <v>7</v>
      </c>
      <c r="AG53" s="2">
        <f t="shared" si="19"/>
        <v>3</v>
      </c>
      <c r="AH53" s="19">
        <v>40.9</v>
      </c>
      <c r="AI53" s="2"/>
      <c r="AJ53" s="2"/>
      <c r="AK53" s="2"/>
    </row>
    <row r="54" spans="2:37" s="14" customFormat="1" ht="13.5">
      <c r="B54" s="5"/>
      <c r="C54" s="5" t="s">
        <v>53</v>
      </c>
      <c r="E54" s="20">
        <f t="shared" si="2"/>
        <v>22</v>
      </c>
      <c r="F54" s="3">
        <f>SUM(K54,P54,U54,Z54)</f>
        <v>13</v>
      </c>
      <c r="G54" s="3">
        <f t="shared" si="4"/>
        <v>9</v>
      </c>
      <c r="H54" s="3">
        <f t="shared" si="5"/>
        <v>12</v>
      </c>
      <c r="I54" s="3">
        <f t="shared" si="6"/>
        <v>10</v>
      </c>
      <c r="J54" s="3" t="s">
        <v>64</v>
      </c>
      <c r="K54" s="3" t="s">
        <v>64</v>
      </c>
      <c r="L54" s="3" t="s">
        <v>64</v>
      </c>
      <c r="M54" s="3" t="s">
        <v>64</v>
      </c>
      <c r="N54" s="3" t="s">
        <v>64</v>
      </c>
      <c r="O54" s="3">
        <f t="shared" si="7"/>
        <v>9</v>
      </c>
      <c r="P54" s="3">
        <v>5</v>
      </c>
      <c r="Q54" s="3">
        <v>4</v>
      </c>
      <c r="R54" s="3">
        <v>4</v>
      </c>
      <c r="S54" s="3">
        <v>5</v>
      </c>
      <c r="T54" s="3">
        <f t="shared" si="8"/>
        <v>13</v>
      </c>
      <c r="U54" s="3">
        <v>8</v>
      </c>
      <c r="V54" s="3">
        <v>5</v>
      </c>
      <c r="W54" s="3">
        <v>8</v>
      </c>
      <c r="X54" s="3">
        <v>5</v>
      </c>
      <c r="Y54" s="3" t="s">
        <v>64</v>
      </c>
      <c r="Z54" s="3" t="s">
        <v>64</v>
      </c>
      <c r="AA54" s="3" t="s">
        <v>64</v>
      </c>
      <c r="AB54" s="3" t="s">
        <v>64</v>
      </c>
      <c r="AC54" s="3" t="s">
        <v>64</v>
      </c>
      <c r="AD54" s="3">
        <v>6</v>
      </c>
      <c r="AE54" s="3">
        <v>6</v>
      </c>
      <c r="AF54" s="3">
        <v>7</v>
      </c>
      <c r="AG54" s="3">
        <v>3</v>
      </c>
      <c r="AH54" s="21">
        <v>40.9</v>
      </c>
      <c r="AI54" s="3"/>
      <c r="AJ54" s="3"/>
      <c r="AK54" s="3"/>
    </row>
    <row r="55" spans="2:37" s="14" customFormat="1" ht="11.25" customHeight="1">
      <c r="B55" s="5"/>
      <c r="C55" s="5"/>
      <c r="E55" s="20">
        <f t="shared" si="2"/>
        <v>0</v>
      </c>
      <c r="F55" s="3">
        <f>SUM(K55,P55,U55,Z55)</f>
        <v>0</v>
      </c>
      <c r="G55" s="3">
        <f t="shared" si="4"/>
        <v>0</v>
      </c>
      <c r="H55" s="3">
        <f t="shared" si="5"/>
        <v>0</v>
      </c>
      <c r="I55" s="3">
        <f t="shared" si="6"/>
        <v>0</v>
      </c>
      <c r="J55" s="3">
        <f>SUM(K55:L55)</f>
        <v>0</v>
      </c>
      <c r="K55" s="3"/>
      <c r="L55" s="3"/>
      <c r="M55" s="3"/>
      <c r="N55" s="3"/>
      <c r="O55" s="3">
        <f t="shared" si="7"/>
        <v>0</v>
      </c>
      <c r="P55" s="3"/>
      <c r="Q55" s="3"/>
      <c r="R55" s="3"/>
      <c r="S55" s="3"/>
      <c r="T55" s="3">
        <f t="shared" si="8"/>
        <v>0</v>
      </c>
      <c r="U55" s="3"/>
      <c r="V55" s="3"/>
      <c r="W55" s="3"/>
      <c r="X55" s="3"/>
      <c r="Y55" s="3">
        <f>SUM(Z55:AC55)</f>
        <v>0</v>
      </c>
      <c r="Z55" s="3"/>
      <c r="AA55" s="3"/>
      <c r="AB55" s="3"/>
      <c r="AC55" s="3"/>
      <c r="AD55" s="3"/>
      <c r="AE55" s="3"/>
      <c r="AF55" s="3"/>
      <c r="AG55" s="3"/>
      <c r="AH55" s="21"/>
      <c r="AI55" s="3"/>
      <c r="AJ55" s="3"/>
      <c r="AK55" s="3"/>
    </row>
    <row r="56" spans="2:37" s="18" customFormat="1" ht="13.5">
      <c r="B56" s="36" t="s">
        <v>54</v>
      </c>
      <c r="C56" s="36"/>
      <c r="E56" s="22">
        <f>SUM(E57:E59)</f>
        <v>94</v>
      </c>
      <c r="F56" s="2">
        <f aca="true" t="shared" si="20" ref="F56:AG56">SUM(F57:F59)</f>
        <v>78</v>
      </c>
      <c r="G56" s="2">
        <f t="shared" si="20"/>
        <v>16</v>
      </c>
      <c r="H56" s="2">
        <f t="shared" si="20"/>
        <v>51</v>
      </c>
      <c r="I56" s="2">
        <f t="shared" si="20"/>
        <v>43</v>
      </c>
      <c r="J56" s="2" t="s">
        <v>65</v>
      </c>
      <c r="K56" s="2" t="s">
        <v>65</v>
      </c>
      <c r="L56" s="2" t="s">
        <v>65</v>
      </c>
      <c r="M56" s="2" t="s">
        <v>65</v>
      </c>
      <c r="N56" s="2" t="s">
        <v>65</v>
      </c>
      <c r="O56" s="2">
        <f t="shared" si="20"/>
        <v>50</v>
      </c>
      <c r="P56" s="2">
        <f t="shared" si="20"/>
        <v>44</v>
      </c>
      <c r="Q56" s="2">
        <f t="shared" si="20"/>
        <v>6</v>
      </c>
      <c r="R56" s="2">
        <f t="shared" si="20"/>
        <v>26</v>
      </c>
      <c r="S56" s="2">
        <f t="shared" si="20"/>
        <v>24</v>
      </c>
      <c r="T56" s="2">
        <f t="shared" si="20"/>
        <v>44</v>
      </c>
      <c r="U56" s="2">
        <f t="shared" si="20"/>
        <v>34</v>
      </c>
      <c r="V56" s="2">
        <f t="shared" si="20"/>
        <v>10</v>
      </c>
      <c r="W56" s="2">
        <f t="shared" si="20"/>
        <v>25</v>
      </c>
      <c r="X56" s="2">
        <f t="shared" si="20"/>
        <v>19</v>
      </c>
      <c r="Y56" s="2" t="s">
        <v>65</v>
      </c>
      <c r="Z56" s="2" t="s">
        <v>65</v>
      </c>
      <c r="AA56" s="2" t="s">
        <v>65</v>
      </c>
      <c r="AB56" s="2" t="s">
        <v>65</v>
      </c>
      <c r="AC56" s="2" t="s">
        <v>65</v>
      </c>
      <c r="AD56" s="2">
        <f t="shared" si="20"/>
        <v>43</v>
      </c>
      <c r="AE56" s="2">
        <f t="shared" si="20"/>
        <v>8</v>
      </c>
      <c r="AF56" s="2">
        <f t="shared" si="20"/>
        <v>35</v>
      </c>
      <c r="AG56" s="2">
        <f t="shared" si="20"/>
        <v>8</v>
      </c>
      <c r="AH56" s="19">
        <v>17</v>
      </c>
      <c r="AI56" s="2"/>
      <c r="AJ56" s="2"/>
      <c r="AK56" s="2"/>
    </row>
    <row r="57" spans="2:37" s="14" customFormat="1" ht="13.5">
      <c r="B57" s="5"/>
      <c r="C57" s="5" t="s">
        <v>55</v>
      </c>
      <c r="E57" s="20">
        <f t="shared" si="2"/>
        <v>48</v>
      </c>
      <c r="F57" s="3">
        <f>SUM(K57,P57,U57,Z57)</f>
        <v>40</v>
      </c>
      <c r="G57" s="3">
        <f t="shared" si="4"/>
        <v>8</v>
      </c>
      <c r="H57" s="3">
        <f t="shared" si="5"/>
        <v>29</v>
      </c>
      <c r="I57" s="3">
        <f t="shared" si="6"/>
        <v>19</v>
      </c>
      <c r="J57" s="3" t="s">
        <v>64</v>
      </c>
      <c r="K57" s="3" t="s">
        <v>64</v>
      </c>
      <c r="L57" s="3" t="s">
        <v>64</v>
      </c>
      <c r="M57" s="3" t="s">
        <v>64</v>
      </c>
      <c r="N57" s="3" t="s">
        <v>64</v>
      </c>
      <c r="O57" s="3">
        <f t="shared" si="7"/>
        <v>32</v>
      </c>
      <c r="P57" s="3">
        <v>28</v>
      </c>
      <c r="Q57" s="3">
        <v>4</v>
      </c>
      <c r="R57" s="3">
        <v>20</v>
      </c>
      <c r="S57" s="3">
        <v>12</v>
      </c>
      <c r="T57" s="3">
        <f t="shared" si="8"/>
        <v>16</v>
      </c>
      <c r="U57" s="3">
        <v>12</v>
      </c>
      <c r="V57" s="3">
        <v>4</v>
      </c>
      <c r="W57" s="3">
        <v>9</v>
      </c>
      <c r="X57" s="3">
        <v>7</v>
      </c>
      <c r="Y57" s="3" t="s">
        <v>64</v>
      </c>
      <c r="Z57" s="3" t="s">
        <v>64</v>
      </c>
      <c r="AA57" s="3" t="s">
        <v>64</v>
      </c>
      <c r="AB57" s="3" t="s">
        <v>64</v>
      </c>
      <c r="AC57" s="3" t="s">
        <v>64</v>
      </c>
      <c r="AD57" s="3">
        <v>25</v>
      </c>
      <c r="AE57" s="3">
        <v>4</v>
      </c>
      <c r="AF57" s="3">
        <v>15</v>
      </c>
      <c r="AG57" s="3">
        <v>4</v>
      </c>
      <c r="AH57" s="21">
        <v>16.7</v>
      </c>
      <c r="AI57" s="3"/>
      <c r="AJ57" s="3"/>
      <c r="AK57" s="3"/>
    </row>
    <row r="58" spans="2:37" s="14" customFormat="1" ht="13.5">
      <c r="B58" s="5"/>
      <c r="C58" s="5" t="s">
        <v>56</v>
      </c>
      <c r="E58" s="20">
        <f t="shared" si="2"/>
        <v>8</v>
      </c>
      <c r="F58" s="3">
        <f>SUM(K58,P58,U58,Z58)</f>
        <v>7</v>
      </c>
      <c r="G58" s="3">
        <f t="shared" si="4"/>
        <v>1</v>
      </c>
      <c r="H58" s="3">
        <f t="shared" si="5"/>
        <v>3</v>
      </c>
      <c r="I58" s="3">
        <f t="shared" si="6"/>
        <v>5</v>
      </c>
      <c r="J58" s="3" t="s">
        <v>64</v>
      </c>
      <c r="K58" s="3" t="s">
        <v>64</v>
      </c>
      <c r="L58" s="3" t="s">
        <v>64</v>
      </c>
      <c r="M58" s="3" t="s">
        <v>64</v>
      </c>
      <c r="N58" s="3" t="s">
        <v>64</v>
      </c>
      <c r="O58" s="3">
        <f t="shared" si="7"/>
        <v>4</v>
      </c>
      <c r="P58" s="3">
        <v>4</v>
      </c>
      <c r="Q58" s="3" t="s">
        <v>64</v>
      </c>
      <c r="R58" s="3" t="s">
        <v>64</v>
      </c>
      <c r="S58" s="3">
        <v>4</v>
      </c>
      <c r="T58" s="3">
        <f t="shared" si="8"/>
        <v>4</v>
      </c>
      <c r="U58" s="3">
        <v>3</v>
      </c>
      <c r="V58" s="3">
        <v>1</v>
      </c>
      <c r="W58" s="3">
        <v>3</v>
      </c>
      <c r="X58" s="3">
        <v>1</v>
      </c>
      <c r="Y58" s="3" t="s">
        <v>64</v>
      </c>
      <c r="Z58" s="3" t="s">
        <v>64</v>
      </c>
      <c r="AA58" s="3" t="s">
        <v>64</v>
      </c>
      <c r="AB58" s="3" t="s">
        <v>64</v>
      </c>
      <c r="AC58" s="3" t="s">
        <v>64</v>
      </c>
      <c r="AD58" s="3">
        <v>2</v>
      </c>
      <c r="AE58" s="3">
        <v>1</v>
      </c>
      <c r="AF58" s="3">
        <v>5</v>
      </c>
      <c r="AG58" s="3" t="s">
        <v>64</v>
      </c>
      <c r="AH58" s="21">
        <v>12.5</v>
      </c>
      <c r="AI58" s="3"/>
      <c r="AJ58" s="3"/>
      <c r="AK58" s="3"/>
    </row>
    <row r="59" spans="2:37" s="14" customFormat="1" ht="13.5">
      <c r="B59" s="5"/>
      <c r="C59" s="5" t="s">
        <v>57</v>
      </c>
      <c r="E59" s="20">
        <f t="shared" si="2"/>
        <v>38</v>
      </c>
      <c r="F59" s="3">
        <f>SUM(K59,P59,U59,Z59)</f>
        <v>31</v>
      </c>
      <c r="G59" s="3">
        <f t="shared" si="4"/>
        <v>7</v>
      </c>
      <c r="H59" s="3">
        <f t="shared" si="5"/>
        <v>19</v>
      </c>
      <c r="I59" s="3">
        <f t="shared" si="6"/>
        <v>19</v>
      </c>
      <c r="J59" s="3" t="s">
        <v>64</v>
      </c>
      <c r="K59" s="3" t="s">
        <v>64</v>
      </c>
      <c r="L59" s="3" t="s">
        <v>64</v>
      </c>
      <c r="M59" s="3" t="s">
        <v>64</v>
      </c>
      <c r="N59" s="3" t="s">
        <v>64</v>
      </c>
      <c r="O59" s="3">
        <f t="shared" si="7"/>
        <v>14</v>
      </c>
      <c r="P59" s="3">
        <v>12</v>
      </c>
      <c r="Q59" s="3">
        <v>2</v>
      </c>
      <c r="R59" s="3">
        <v>6</v>
      </c>
      <c r="S59" s="3">
        <v>8</v>
      </c>
      <c r="T59" s="3">
        <f t="shared" si="8"/>
        <v>24</v>
      </c>
      <c r="U59" s="3">
        <v>19</v>
      </c>
      <c r="V59" s="3">
        <v>5</v>
      </c>
      <c r="W59" s="3">
        <v>13</v>
      </c>
      <c r="X59" s="3">
        <v>11</v>
      </c>
      <c r="Y59" s="3" t="s">
        <v>64</v>
      </c>
      <c r="Z59" s="3" t="s">
        <v>64</v>
      </c>
      <c r="AA59" s="3" t="s">
        <v>64</v>
      </c>
      <c r="AB59" s="3" t="s">
        <v>64</v>
      </c>
      <c r="AC59" s="3" t="s">
        <v>64</v>
      </c>
      <c r="AD59" s="3">
        <v>16</v>
      </c>
      <c r="AE59" s="3">
        <v>3</v>
      </c>
      <c r="AF59" s="3">
        <v>15</v>
      </c>
      <c r="AG59" s="3">
        <v>4</v>
      </c>
      <c r="AH59" s="21">
        <v>18.4</v>
      </c>
      <c r="AI59" s="3"/>
      <c r="AJ59" s="3"/>
      <c r="AK59" s="3"/>
    </row>
    <row r="60" ht="5.25" customHeight="1" thickBot="1">
      <c r="E60" s="17"/>
    </row>
    <row r="61" spans="1:37" ht="14.25" customHeight="1">
      <c r="A61" s="15" t="s">
        <v>61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16"/>
      <c r="AJ61" s="16"/>
      <c r="AK61" s="16"/>
    </row>
  </sheetData>
  <mergeCells count="37">
    <mergeCell ref="W5:X5"/>
    <mergeCell ref="Y4:AC4"/>
    <mergeCell ref="Y5:Y6"/>
    <mergeCell ref="Z5:AA5"/>
    <mergeCell ref="AB5:AC5"/>
    <mergeCell ref="T4:X4"/>
    <mergeCell ref="B53:C53"/>
    <mergeCell ref="B56:C56"/>
    <mergeCell ref="A4:D6"/>
    <mergeCell ref="E4:I4"/>
    <mergeCell ref="E5:E6"/>
    <mergeCell ref="F5:G5"/>
    <mergeCell ref="H5:I5"/>
    <mergeCell ref="B33:C33"/>
    <mergeCell ref="B36:C36"/>
    <mergeCell ref="B42:C42"/>
    <mergeCell ref="B8:C8"/>
    <mergeCell ref="B48:C48"/>
    <mergeCell ref="B10:C10"/>
    <mergeCell ref="B18:C18"/>
    <mergeCell ref="B25:C25"/>
    <mergeCell ref="B28:C28"/>
    <mergeCell ref="J4:N4"/>
    <mergeCell ref="O4:S4"/>
    <mergeCell ref="J5:J6"/>
    <mergeCell ref="K5:L5"/>
    <mergeCell ref="M5:N5"/>
    <mergeCell ref="AG3:AH3"/>
    <mergeCell ref="O5:O6"/>
    <mergeCell ref="P5:Q5"/>
    <mergeCell ref="R5:S5"/>
    <mergeCell ref="T5:T6"/>
    <mergeCell ref="AD4:AG4"/>
    <mergeCell ref="AD5:AE5"/>
    <mergeCell ref="AF5:AG5"/>
    <mergeCell ref="AH4:AH6"/>
    <mergeCell ref="U5:V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2009-07-06T07:05:31Z</cp:lastPrinted>
  <dcterms:created xsi:type="dcterms:W3CDTF">2001-04-23T05:15:59Z</dcterms:created>
  <dcterms:modified xsi:type="dcterms:W3CDTF">2010-01-14T06:59:34Z</dcterms:modified>
  <cp:category/>
  <cp:version/>
  <cp:contentType/>
  <cp:contentStatus/>
</cp:coreProperties>
</file>