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10" sheetId="1" r:id="rId1"/>
  </sheets>
  <definedNames>
    <definedName name="_xlnm.Print_Area" localSheetId="0">'210'!$A$1:$Z$141</definedName>
  </definedNames>
  <calcPr fullCalcOnLoad="1"/>
</workbook>
</file>

<file path=xl/sharedStrings.xml><?xml version="1.0" encoding="utf-8"?>
<sst xmlns="http://schemas.openxmlformats.org/spreadsheetml/2006/main" count="921" uniqueCount="125">
  <si>
    <t>　単位：m、％</t>
  </si>
  <si>
    <t>区分</t>
  </si>
  <si>
    <t>実延長</t>
  </si>
  <si>
    <t>改良</t>
  </si>
  <si>
    <t>未改良</t>
  </si>
  <si>
    <t>砂利道</t>
  </si>
  <si>
    <t>軽舗装</t>
  </si>
  <si>
    <t>橋りょう</t>
  </si>
  <si>
    <t>渡船</t>
  </si>
  <si>
    <t>トンネル</t>
  </si>
  <si>
    <t>計</t>
  </si>
  <si>
    <t>永久橋</t>
  </si>
  <si>
    <t>木橋</t>
  </si>
  <si>
    <t>延長</t>
  </si>
  <si>
    <t>率</t>
  </si>
  <si>
    <t>数</t>
  </si>
  <si>
    <t>-</t>
  </si>
  <si>
    <t>国道（含高速）</t>
  </si>
  <si>
    <t>高速道路</t>
  </si>
  <si>
    <t>東海北陸自動車道</t>
  </si>
  <si>
    <t>主要地方道（含有料）</t>
  </si>
  <si>
    <t>岐阜南濃線</t>
  </si>
  <si>
    <t>乗鞍公園線</t>
  </si>
  <si>
    <t>中津川山口線</t>
  </si>
  <si>
    <t>中津川南木曽線</t>
  </si>
  <si>
    <t>津島南濃線</t>
  </si>
  <si>
    <t>豊田明智線</t>
  </si>
  <si>
    <t>豊田多治見線</t>
  </si>
  <si>
    <t>岐阜稲沢線</t>
  </si>
  <si>
    <t>名古屋多治見線</t>
  </si>
  <si>
    <t>多治見犬山線</t>
  </si>
  <si>
    <t>江南関線</t>
  </si>
  <si>
    <t>大垣一宮線</t>
  </si>
  <si>
    <t>土岐足助線</t>
  </si>
  <si>
    <t>瑞浪大野瀬線</t>
  </si>
  <si>
    <t>北方多度線</t>
  </si>
  <si>
    <t>南濃北勢線</t>
  </si>
  <si>
    <t>奈川野麦高根線</t>
  </si>
  <si>
    <t>山東本巣線</t>
  </si>
  <si>
    <t>岐阜関ヶ原線</t>
  </si>
  <si>
    <t>岐阜停車場線</t>
  </si>
  <si>
    <t>南濃関ヶ原線</t>
  </si>
  <si>
    <t>大垣停車場線</t>
  </si>
  <si>
    <t>関金山線</t>
  </si>
  <si>
    <t>美濃関停車場線</t>
  </si>
  <si>
    <t>恵那御嵩線</t>
  </si>
  <si>
    <t>多治見恵那線</t>
  </si>
  <si>
    <t>多治見停車場線</t>
  </si>
  <si>
    <t>中津川停車場線</t>
  </si>
  <si>
    <t>高山停車場線</t>
  </si>
  <si>
    <t>国府見座線</t>
  </si>
  <si>
    <t>岐阜環状線</t>
  </si>
  <si>
    <t>岐阜大野線</t>
  </si>
  <si>
    <t>関本巣線</t>
  </si>
  <si>
    <t>美濃川辺線</t>
  </si>
  <si>
    <t>美濃洞戸線</t>
  </si>
  <si>
    <t>多治見白川線</t>
  </si>
  <si>
    <t>土岐可児線</t>
  </si>
  <si>
    <t>金山上之保線</t>
  </si>
  <si>
    <t>下呂小坂線</t>
  </si>
  <si>
    <t>高山上宝線</t>
  </si>
  <si>
    <t>古川清見線</t>
  </si>
  <si>
    <t>有料道路（再掲）</t>
  </si>
  <si>
    <t>公団管理</t>
  </si>
  <si>
    <t>県公社管理</t>
  </si>
  <si>
    <t>一般県道（含有料）</t>
  </si>
  <si>
    <r>
      <t xml:space="preserve">　　１１　運　 輸　 </t>
    </r>
    <r>
      <rPr>
        <sz val="18"/>
        <rFont val="ＭＳ 明朝"/>
        <family val="1"/>
      </rPr>
      <t xml:space="preserve">・ </t>
    </r>
    <r>
      <rPr>
        <sz val="18"/>
        <rFont val="ＭＳ ゴシック"/>
        <family val="3"/>
      </rPr>
      <t xml:space="preserve"> 　通　 信</t>
    </r>
  </si>
  <si>
    <t>　資料：県道路維持課、県道路公社、日本道路公団名古屋管理局</t>
  </si>
  <si>
    <t>高級簡易舗装</t>
  </si>
  <si>
    <t>　 平　成　元</t>
  </si>
  <si>
    <t>　　　　　 ３</t>
  </si>
  <si>
    <t>中央自動車道（名神）</t>
  </si>
  <si>
    <t>　　〃　　（中央道）</t>
  </si>
  <si>
    <t>白川加子母線</t>
  </si>
  <si>
    <t>恵那蛭川三川線</t>
  </si>
  <si>
    <t>高山八幡線</t>
  </si>
  <si>
    <t>下呂加子母線</t>
  </si>
  <si>
    <t>一般国道（含有料）</t>
  </si>
  <si>
    <t>　　　　　 ２</t>
  </si>
  <si>
    <t>　 昭　和　62　年</t>
  </si>
  <si>
    <t>福岡南木曽線</t>
  </si>
  <si>
    <t>八尾古川線</t>
  </si>
  <si>
    <t>八幡金山線</t>
  </si>
  <si>
    <t>岐阜白鳥線</t>
  </si>
  <si>
    <t>美濃加茂八幡線</t>
  </si>
  <si>
    <t>可児金山線</t>
  </si>
  <si>
    <t>神岡上宝線</t>
  </si>
  <si>
    <t>恵那白川線</t>
  </si>
  <si>
    <t>-</t>
  </si>
  <si>
    <t>-</t>
  </si>
  <si>
    <t>-</t>
  </si>
  <si>
    <t>-</t>
  </si>
  <si>
    <t>-</t>
  </si>
  <si>
    <t>-</t>
  </si>
  <si>
    <t>-</t>
  </si>
  <si>
    <t>-</t>
  </si>
  <si>
    <t xml:space="preserve">           63</t>
  </si>
  <si>
    <t>　　114．道　 路 　  の 　現　 況</t>
  </si>
  <si>
    <t>258 号</t>
  </si>
  <si>
    <t>県道</t>
  </si>
  <si>
    <t>-</t>
  </si>
  <si>
    <t>庄川河合線</t>
  </si>
  <si>
    <t>白鳥明方線</t>
  </si>
  <si>
    <t>金山明方線</t>
  </si>
  <si>
    <t>　　114．道　 路 　  の 　現　 況 （続　き）</t>
  </si>
  <si>
    <t>19 号</t>
  </si>
  <si>
    <t>21 号</t>
  </si>
  <si>
    <t>22 号</t>
  </si>
  <si>
    <t>41 号</t>
  </si>
  <si>
    <t>156 号</t>
  </si>
  <si>
    <t>157 号</t>
  </si>
  <si>
    <t>158 号</t>
  </si>
  <si>
    <t>248 号</t>
  </si>
  <si>
    <t>257 号</t>
  </si>
  <si>
    <t>-</t>
  </si>
  <si>
    <t>303　号</t>
  </si>
  <si>
    <t>360　号</t>
  </si>
  <si>
    <t>361　号</t>
  </si>
  <si>
    <t>363　号</t>
  </si>
  <si>
    <t>365　号</t>
  </si>
  <si>
    <t>417　号</t>
  </si>
  <si>
    <t>418　号</t>
  </si>
  <si>
    <t>419　号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</si>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</sst>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###\ ###\ ###.0"/>
    <numFmt numFmtId="185" formatCode="0.0_);[Red]\(0.0\)"/>
  </numFmts>
  <fonts count="14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56" fontId="5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 horizontal="distributed" vertical="center"/>
    </xf>
    <xf numFmtId="0" fontId="7" fillId="0" borderId="2" xfId="0" applyNumberFormat="1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9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80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0" fontId="0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56" fontId="7" fillId="0" borderId="0" xfId="0" applyNumberFormat="1" applyFont="1" applyFill="1" applyAlignment="1">
      <alignment/>
    </xf>
    <xf numFmtId="180" fontId="9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80" fontId="0" fillId="0" borderId="6" xfId="0" applyNumberFormat="1" applyFont="1" applyFill="1" applyBorder="1" applyAlignment="1">
      <alignment/>
    </xf>
    <xf numFmtId="180" fontId="13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0" fontId="0" fillId="0" borderId="6" xfId="0" applyFont="1" applyFill="1" applyBorder="1" applyAlignment="1">
      <alignment/>
    </xf>
    <xf numFmtId="0" fontId="7" fillId="0" borderId="8" xfId="0" applyNumberFormat="1" applyFont="1" applyFill="1" applyBorder="1" applyAlignment="1">
      <alignment horizontal="distributed" vertical="center"/>
    </xf>
    <xf numFmtId="0" fontId="7" fillId="0" borderId="9" xfId="0" applyNumberFormat="1" applyFont="1" applyFill="1" applyBorder="1" applyAlignment="1">
      <alignment horizontal="distributed" vertical="center"/>
    </xf>
    <xf numFmtId="0" fontId="7" fillId="0" borderId="1" xfId="0" applyNumberFormat="1" applyFont="1" applyFill="1" applyBorder="1" applyAlignment="1">
      <alignment horizontal="distributed" vertical="center"/>
    </xf>
    <xf numFmtId="0" fontId="7" fillId="0" borderId="10" xfId="0" applyNumberFormat="1" applyFont="1" applyFill="1" applyBorder="1" applyAlignment="1">
      <alignment horizontal="distributed" vertical="center"/>
    </xf>
    <xf numFmtId="0" fontId="7" fillId="0" borderId="4" xfId="0" applyNumberFormat="1" applyFont="1" applyFill="1" applyBorder="1" applyAlignment="1">
      <alignment horizontal="distributed" vertical="center"/>
    </xf>
    <xf numFmtId="180" fontId="7" fillId="0" borderId="4" xfId="0" applyNumberFormat="1" applyFont="1" applyFill="1" applyBorder="1" applyAlignment="1">
      <alignment horizontal="distributed" vertical="center"/>
    </xf>
    <xf numFmtId="180" fontId="7" fillId="0" borderId="1" xfId="0" applyNumberFormat="1" applyFont="1" applyFill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12" xfId="0" applyNumberFormat="1" applyFont="1" applyFill="1" applyBorder="1" applyAlignment="1">
      <alignment horizontal="distributed" vertical="center"/>
    </xf>
    <xf numFmtId="0" fontId="7" fillId="0" borderId="13" xfId="0" applyNumberFormat="1" applyFont="1" applyFill="1" applyBorder="1" applyAlignment="1">
      <alignment horizontal="distributed" vertical="center"/>
    </xf>
    <xf numFmtId="0" fontId="7" fillId="0" borderId="14" xfId="0" applyNumberFormat="1" applyFont="1" applyFill="1" applyBorder="1" applyAlignment="1">
      <alignment horizontal="distributed" vertical="center"/>
    </xf>
    <xf numFmtId="0" fontId="7" fillId="0" borderId="15" xfId="0" applyNumberFormat="1" applyFont="1" applyFill="1" applyBorder="1" applyAlignment="1">
      <alignment horizontal="distributed" vertical="center"/>
    </xf>
    <xf numFmtId="180" fontId="7" fillId="0" borderId="16" xfId="0" applyNumberFormat="1" applyFont="1" applyFill="1" applyBorder="1" applyAlignment="1">
      <alignment horizontal="distributed" vertical="center"/>
    </xf>
    <xf numFmtId="180" fontId="7" fillId="0" borderId="2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7" fillId="0" borderId="17" xfId="0" applyNumberFormat="1" applyFont="1" applyFill="1" applyBorder="1" applyAlignment="1">
      <alignment horizontal="distributed" vertical="center"/>
    </xf>
    <xf numFmtId="0" fontId="7" fillId="0" borderId="18" xfId="0" applyNumberFormat="1" applyFont="1" applyFill="1" applyBorder="1" applyAlignment="1">
      <alignment horizontal="distributed" vertical="center"/>
    </xf>
    <xf numFmtId="0" fontId="7" fillId="0" borderId="2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3"/>
  <sheetViews>
    <sheetView tabSelected="1" zoomScale="128" zoomScaleNormal="128" zoomScaleSheetLayoutView="100" workbookViewId="0" topLeftCell="A109">
      <selection activeCell="J121" sqref="J12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6.00390625" style="1" customWidth="1"/>
    <col min="4" max="4" width="6.125" style="1" customWidth="1"/>
    <col min="5" max="5" width="0.875" style="1" customWidth="1"/>
    <col min="6" max="7" width="8.125" style="1" customWidth="1"/>
    <col min="8" max="8" width="4.50390625" style="33" customWidth="1"/>
    <col min="9" max="9" width="8.125" style="1" customWidth="1"/>
    <col min="10" max="10" width="4.50390625" style="33" customWidth="1"/>
    <col min="11" max="11" width="8.125" style="1" customWidth="1"/>
    <col min="12" max="12" width="4.50390625" style="33" customWidth="1"/>
    <col min="13" max="13" width="8.125" style="1" customWidth="1"/>
    <col min="14" max="14" width="4.50390625" style="33" customWidth="1"/>
    <col min="15" max="15" width="8.125" style="1" customWidth="1"/>
    <col min="16" max="16" width="4.50390625" style="33" customWidth="1"/>
    <col min="17" max="20" width="9.00390625" style="1" customWidth="1"/>
    <col min="21" max="21" width="5.875" style="1" customWidth="1"/>
    <col min="22" max="22" width="9.00390625" style="1" customWidth="1"/>
    <col min="23" max="23" width="5.75390625" style="1" customWidth="1"/>
    <col min="24" max="24" width="9.00390625" style="1" customWidth="1"/>
    <col min="25" max="25" width="5.75390625" style="1" customWidth="1"/>
    <col min="26" max="16384" width="9.00390625" style="1" customWidth="1"/>
  </cols>
  <sheetData>
    <row r="1" ht="21">
      <c r="K1" s="2" t="s">
        <v>66</v>
      </c>
    </row>
    <row r="2" ht="17.25">
      <c r="L2" s="36" t="s">
        <v>97</v>
      </c>
    </row>
    <row r="3" spans="1:26" ht="14.25" thickBot="1">
      <c r="A3" s="3" t="s">
        <v>0</v>
      </c>
      <c r="B3" s="4"/>
      <c r="Z3" s="5">
        <v>36251</v>
      </c>
    </row>
    <row r="4" spans="1:26" ht="15" customHeight="1" thickTop="1">
      <c r="A4" s="44" t="s">
        <v>1</v>
      </c>
      <c r="B4" s="44"/>
      <c r="C4" s="44"/>
      <c r="D4" s="44"/>
      <c r="E4" s="44"/>
      <c r="F4" s="43" t="s">
        <v>2</v>
      </c>
      <c r="G4" s="43" t="s">
        <v>3</v>
      </c>
      <c r="H4" s="44"/>
      <c r="I4" s="43" t="s">
        <v>4</v>
      </c>
      <c r="J4" s="44"/>
      <c r="K4" s="43" t="s">
        <v>5</v>
      </c>
      <c r="L4" s="44"/>
      <c r="M4" s="43" t="s">
        <v>6</v>
      </c>
      <c r="N4" s="44"/>
      <c r="O4" s="43" t="s">
        <v>68</v>
      </c>
      <c r="P4" s="50"/>
      <c r="Q4" s="52" t="s">
        <v>7</v>
      </c>
      <c r="R4" s="53"/>
      <c r="S4" s="53"/>
      <c r="T4" s="53"/>
      <c r="U4" s="53"/>
      <c r="V4" s="54"/>
      <c r="W4" s="43" t="s">
        <v>8</v>
      </c>
      <c r="X4" s="44"/>
      <c r="Y4" s="43" t="s">
        <v>9</v>
      </c>
      <c r="Z4" s="44"/>
    </row>
    <row r="5" spans="1:26" ht="7.5" customHeight="1">
      <c r="A5" s="57"/>
      <c r="B5" s="57"/>
      <c r="C5" s="57"/>
      <c r="D5" s="57"/>
      <c r="E5" s="57"/>
      <c r="F5" s="47"/>
      <c r="G5" s="45"/>
      <c r="H5" s="46"/>
      <c r="I5" s="45"/>
      <c r="J5" s="46"/>
      <c r="K5" s="45"/>
      <c r="L5" s="46"/>
      <c r="M5" s="45"/>
      <c r="N5" s="46"/>
      <c r="O5" s="45"/>
      <c r="P5" s="51"/>
      <c r="Q5" s="47" t="s">
        <v>10</v>
      </c>
      <c r="R5" s="57"/>
      <c r="S5" s="47" t="s">
        <v>11</v>
      </c>
      <c r="T5" s="57"/>
      <c r="U5" s="47" t="s">
        <v>12</v>
      </c>
      <c r="V5" s="58"/>
      <c r="W5" s="45"/>
      <c r="X5" s="46"/>
      <c r="Y5" s="45"/>
      <c r="Z5" s="46"/>
    </row>
    <row r="6" spans="1:26" ht="7.5" customHeight="1">
      <c r="A6" s="57"/>
      <c r="B6" s="57"/>
      <c r="C6" s="57"/>
      <c r="D6" s="57"/>
      <c r="E6" s="57"/>
      <c r="F6" s="47"/>
      <c r="G6" s="47" t="s">
        <v>13</v>
      </c>
      <c r="H6" s="48" t="s">
        <v>14</v>
      </c>
      <c r="I6" s="47" t="s">
        <v>13</v>
      </c>
      <c r="J6" s="48" t="s">
        <v>14</v>
      </c>
      <c r="K6" s="47" t="s">
        <v>13</v>
      </c>
      <c r="L6" s="48" t="s">
        <v>14</v>
      </c>
      <c r="M6" s="47" t="s">
        <v>13</v>
      </c>
      <c r="N6" s="48" t="s">
        <v>14</v>
      </c>
      <c r="O6" s="47" t="s">
        <v>13</v>
      </c>
      <c r="P6" s="55" t="s">
        <v>14</v>
      </c>
      <c r="Q6" s="45"/>
      <c r="R6" s="46"/>
      <c r="S6" s="45"/>
      <c r="T6" s="46"/>
      <c r="U6" s="45"/>
      <c r="V6" s="51"/>
      <c r="W6" s="47" t="s">
        <v>15</v>
      </c>
      <c r="X6" s="59" t="s">
        <v>13</v>
      </c>
      <c r="Y6" s="47" t="s">
        <v>15</v>
      </c>
      <c r="Z6" s="47" t="s">
        <v>13</v>
      </c>
    </row>
    <row r="7" spans="1:26" ht="15" customHeight="1">
      <c r="A7" s="46"/>
      <c r="B7" s="46"/>
      <c r="C7" s="46"/>
      <c r="D7" s="46"/>
      <c r="E7" s="46"/>
      <c r="F7" s="45"/>
      <c r="G7" s="45"/>
      <c r="H7" s="49"/>
      <c r="I7" s="45"/>
      <c r="J7" s="49"/>
      <c r="K7" s="45"/>
      <c r="L7" s="49"/>
      <c r="M7" s="45"/>
      <c r="N7" s="49"/>
      <c r="O7" s="45"/>
      <c r="P7" s="56"/>
      <c r="Q7" s="6" t="s">
        <v>15</v>
      </c>
      <c r="R7" s="6" t="s">
        <v>13</v>
      </c>
      <c r="S7" s="6" t="s">
        <v>15</v>
      </c>
      <c r="T7" s="6" t="s">
        <v>13</v>
      </c>
      <c r="U7" s="6" t="s">
        <v>15</v>
      </c>
      <c r="V7" s="7" t="s">
        <v>13</v>
      </c>
      <c r="W7" s="45"/>
      <c r="X7" s="60"/>
      <c r="Y7" s="45"/>
      <c r="Z7" s="45"/>
    </row>
    <row r="8" ht="6" customHeight="1">
      <c r="F8" s="8"/>
    </row>
    <row r="9" spans="2:26" s="9" customFormat="1" ht="16.5" customHeight="1">
      <c r="B9" s="63" t="s">
        <v>79</v>
      </c>
      <c r="C9" s="63"/>
      <c r="D9" s="63"/>
      <c r="F9" s="10">
        <v>4700001</v>
      </c>
      <c r="G9" s="11">
        <v>3045161</v>
      </c>
      <c r="H9" s="12">
        <v>64.8</v>
      </c>
      <c r="I9" s="11">
        <v>1654839</v>
      </c>
      <c r="J9" s="12">
        <v>35.2</v>
      </c>
      <c r="K9" s="11">
        <v>81140</v>
      </c>
      <c r="L9" s="12">
        <v>1.7</v>
      </c>
      <c r="M9" s="11">
        <v>839749</v>
      </c>
      <c r="N9" s="12">
        <v>17.9</v>
      </c>
      <c r="O9" s="11">
        <v>3779112</v>
      </c>
      <c r="P9" s="12">
        <v>80.4</v>
      </c>
      <c r="Q9" s="11">
        <f>SUM(S9,U9)</f>
        <v>4394</v>
      </c>
      <c r="R9" s="11">
        <v>106411</v>
      </c>
      <c r="S9" s="11">
        <v>4353</v>
      </c>
      <c r="T9" s="11">
        <v>106001</v>
      </c>
      <c r="U9" s="11">
        <v>41</v>
      </c>
      <c r="V9" s="11">
        <v>411</v>
      </c>
      <c r="W9" s="11">
        <v>5</v>
      </c>
      <c r="X9" s="11">
        <v>707</v>
      </c>
      <c r="Y9" s="11">
        <v>119</v>
      </c>
      <c r="Z9" s="11">
        <v>43587</v>
      </c>
    </row>
    <row r="10" spans="2:26" s="9" customFormat="1" ht="16.5" customHeight="1">
      <c r="B10" s="64" t="s">
        <v>96</v>
      </c>
      <c r="C10" s="64"/>
      <c r="D10" s="64"/>
      <c r="F10" s="10">
        <v>4692026</v>
      </c>
      <c r="G10" s="11">
        <v>3121666</v>
      </c>
      <c r="H10" s="12">
        <v>66.5</v>
      </c>
      <c r="I10" s="11">
        <v>1570364</v>
      </c>
      <c r="J10" s="12">
        <v>33.5</v>
      </c>
      <c r="K10" s="11">
        <v>81035</v>
      </c>
      <c r="L10" s="12">
        <v>1.7</v>
      </c>
      <c r="M10" s="11">
        <v>706752</v>
      </c>
      <c r="N10" s="12">
        <v>15.1</v>
      </c>
      <c r="O10" s="11">
        <v>3940243</v>
      </c>
      <c r="P10" s="12">
        <v>83.2</v>
      </c>
      <c r="Q10" s="11">
        <f>SUM(S10,U10)</f>
        <v>4410</v>
      </c>
      <c r="R10" s="11">
        <f>SUM(T10,V10)</f>
        <v>110315</v>
      </c>
      <c r="S10" s="11">
        <v>4375</v>
      </c>
      <c r="T10" s="11">
        <v>109969</v>
      </c>
      <c r="U10" s="11">
        <v>35</v>
      </c>
      <c r="V10" s="11">
        <v>346</v>
      </c>
      <c r="W10" s="11">
        <v>4</v>
      </c>
      <c r="X10" s="11">
        <v>633</v>
      </c>
      <c r="Y10" s="11">
        <v>129</v>
      </c>
      <c r="Z10" s="11">
        <v>49329</v>
      </c>
    </row>
    <row r="11" spans="2:26" s="9" customFormat="1" ht="16.5" customHeight="1">
      <c r="B11" s="63" t="s">
        <v>69</v>
      </c>
      <c r="C11" s="63"/>
      <c r="D11" s="63"/>
      <c r="F11" s="10">
        <v>4685010</v>
      </c>
      <c r="G11" s="11">
        <v>3187982</v>
      </c>
      <c r="H11" s="12">
        <v>68</v>
      </c>
      <c r="I11" s="11">
        <v>1497028</v>
      </c>
      <c r="J11" s="12">
        <v>32</v>
      </c>
      <c r="K11" s="11">
        <v>79290</v>
      </c>
      <c r="L11" s="12">
        <v>1.7</v>
      </c>
      <c r="M11" s="11">
        <v>628678</v>
      </c>
      <c r="N11" s="12">
        <v>13.4</v>
      </c>
      <c r="O11" s="11">
        <v>3977042</v>
      </c>
      <c r="P11" s="12">
        <v>84.9</v>
      </c>
      <c r="Q11" s="11">
        <f>SUM(S11,U11)</f>
        <v>4417</v>
      </c>
      <c r="R11" s="11">
        <f>SUM(T11,V11)</f>
        <v>111938</v>
      </c>
      <c r="S11" s="11">
        <v>4392</v>
      </c>
      <c r="T11" s="11">
        <v>111689</v>
      </c>
      <c r="U11" s="11">
        <v>25</v>
      </c>
      <c r="V11" s="11">
        <v>249</v>
      </c>
      <c r="W11" s="11">
        <v>3</v>
      </c>
      <c r="X11" s="11">
        <v>403</v>
      </c>
      <c r="Y11" s="11">
        <v>134</v>
      </c>
      <c r="Z11" s="11">
        <v>50451</v>
      </c>
    </row>
    <row r="12" spans="2:26" s="9" customFormat="1" ht="16.5" customHeight="1">
      <c r="B12" s="64" t="s">
        <v>78</v>
      </c>
      <c r="C12" s="64"/>
      <c r="D12" s="64"/>
      <c r="F12" s="10">
        <v>4688750</v>
      </c>
      <c r="G12" s="11">
        <v>3264246</v>
      </c>
      <c r="H12" s="12">
        <v>69.6</v>
      </c>
      <c r="I12" s="11">
        <v>1425504</v>
      </c>
      <c r="J12" s="12">
        <v>30.4</v>
      </c>
      <c r="K12" s="11">
        <v>77574</v>
      </c>
      <c r="L12" s="12">
        <v>1.7</v>
      </c>
      <c r="M12" s="11">
        <v>546995</v>
      </c>
      <c r="N12" s="12">
        <v>11.7</v>
      </c>
      <c r="O12" s="11">
        <v>4063861</v>
      </c>
      <c r="P12" s="12">
        <v>86.7</v>
      </c>
      <c r="Q12" s="11">
        <f>SUM(S12,U12)</f>
        <v>4433</v>
      </c>
      <c r="R12" s="11">
        <f>SUM(T12,V12)</f>
        <v>113441</v>
      </c>
      <c r="S12" s="11">
        <v>4410</v>
      </c>
      <c r="T12" s="11">
        <v>113207</v>
      </c>
      <c r="U12" s="11">
        <v>23</v>
      </c>
      <c r="V12" s="11">
        <v>234</v>
      </c>
      <c r="W12" s="11">
        <v>3</v>
      </c>
      <c r="X12" s="11">
        <v>403</v>
      </c>
      <c r="Y12" s="11">
        <v>135</v>
      </c>
      <c r="Z12" s="11">
        <v>49973</v>
      </c>
    </row>
    <row r="13" spans="2:26" s="13" customFormat="1" ht="16.5" customHeight="1">
      <c r="B13" s="65" t="s">
        <v>70</v>
      </c>
      <c r="C13" s="65"/>
      <c r="D13" s="65"/>
      <c r="F13" s="14">
        <v>4687346</v>
      </c>
      <c r="G13" s="15">
        <v>3232492</v>
      </c>
      <c r="H13" s="16">
        <v>70.9</v>
      </c>
      <c r="I13" s="15">
        <v>1363854</v>
      </c>
      <c r="J13" s="16">
        <v>29.1</v>
      </c>
      <c r="K13" s="15">
        <v>72099</v>
      </c>
      <c r="L13" s="16">
        <v>1.5</v>
      </c>
      <c r="M13" s="15">
        <v>494504</v>
      </c>
      <c r="N13" s="16">
        <v>10.5</v>
      </c>
      <c r="O13" s="15">
        <v>4120741</v>
      </c>
      <c r="P13" s="16">
        <v>87.9</v>
      </c>
      <c r="Q13" s="15">
        <f>SUM(S13,U13)</f>
        <v>4463</v>
      </c>
      <c r="R13" s="15">
        <f>SUM(T13,V13)</f>
        <v>117104</v>
      </c>
      <c r="S13" s="15">
        <v>4444</v>
      </c>
      <c r="T13" s="15">
        <v>116903</v>
      </c>
      <c r="U13" s="15">
        <v>19</v>
      </c>
      <c r="V13" s="15">
        <v>201</v>
      </c>
      <c r="W13" s="15">
        <v>3</v>
      </c>
      <c r="X13" s="15">
        <v>403</v>
      </c>
      <c r="Y13" s="15">
        <v>138</v>
      </c>
      <c r="Z13" s="15">
        <v>51722</v>
      </c>
    </row>
    <row r="14" spans="6:26" s="9" customFormat="1" ht="16.5" customHeight="1">
      <c r="F14" s="10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>
        <f aca="true" t="shared" si="0" ref="Q14:Q46">SUM(S14,U14)</f>
        <v>0</v>
      </c>
      <c r="R14" s="11">
        <f aca="true" t="shared" si="1" ref="R14:R46">SUM(T14,V14)</f>
        <v>0</v>
      </c>
      <c r="S14" s="11"/>
      <c r="T14" s="11"/>
      <c r="U14" s="11"/>
      <c r="V14" s="11"/>
      <c r="W14" s="11"/>
      <c r="X14" s="11"/>
      <c r="Y14" s="11"/>
      <c r="Z14" s="11"/>
    </row>
    <row r="15" spans="2:26" s="13" customFormat="1" ht="16.5" customHeight="1">
      <c r="B15" s="39" t="s">
        <v>17</v>
      </c>
      <c r="C15" s="39"/>
      <c r="D15" s="39"/>
      <c r="F15" s="14">
        <v>1393574</v>
      </c>
      <c r="G15" s="17">
        <v>1188434</v>
      </c>
      <c r="H15" s="26">
        <v>85.3</v>
      </c>
      <c r="I15" s="17">
        <v>205140</v>
      </c>
      <c r="J15" s="26">
        <v>14.7</v>
      </c>
      <c r="K15" s="17">
        <v>15629</v>
      </c>
      <c r="L15" s="16">
        <v>1.1</v>
      </c>
      <c r="M15" s="17">
        <v>99846</v>
      </c>
      <c r="N15" s="16">
        <v>7.2</v>
      </c>
      <c r="O15" s="17">
        <v>1278098</v>
      </c>
      <c r="P15" s="16">
        <v>91.7</v>
      </c>
      <c r="Q15" s="15">
        <v>1418</v>
      </c>
      <c r="R15" s="15">
        <v>53003</v>
      </c>
      <c r="S15" s="17">
        <v>1418</v>
      </c>
      <c r="T15" s="17">
        <v>53003</v>
      </c>
      <c r="U15" s="17" t="s">
        <v>16</v>
      </c>
      <c r="V15" s="17" t="s">
        <v>16</v>
      </c>
      <c r="W15" s="17" t="s">
        <v>16</v>
      </c>
      <c r="X15" s="17" t="s">
        <v>16</v>
      </c>
      <c r="Y15" s="17">
        <v>91</v>
      </c>
      <c r="Z15" s="17">
        <v>40013</v>
      </c>
    </row>
    <row r="16" spans="2:26" s="9" customFormat="1" ht="16.5" customHeight="1">
      <c r="B16" s="18"/>
      <c r="C16" s="18"/>
      <c r="D16" s="18"/>
      <c r="F16" s="10"/>
      <c r="G16" s="19"/>
      <c r="H16" s="12"/>
      <c r="I16" s="11"/>
      <c r="J16" s="12"/>
      <c r="K16" s="11"/>
      <c r="L16" s="12"/>
      <c r="M16" s="11"/>
      <c r="N16" s="12"/>
      <c r="O16" s="11"/>
      <c r="P16" s="12"/>
      <c r="Q16" s="11">
        <f t="shared" si="0"/>
        <v>0</v>
      </c>
      <c r="R16" s="11">
        <f t="shared" si="1"/>
        <v>0</v>
      </c>
      <c r="S16" s="11"/>
      <c r="T16" s="11"/>
      <c r="U16" s="11"/>
      <c r="V16" s="11"/>
      <c r="W16" s="11"/>
      <c r="X16" s="11"/>
      <c r="Y16" s="11"/>
      <c r="Z16" s="11"/>
    </row>
    <row r="17" spans="2:26" s="13" customFormat="1" ht="16.5" customHeight="1">
      <c r="B17" s="39" t="s">
        <v>77</v>
      </c>
      <c r="C17" s="39"/>
      <c r="D17" s="39"/>
      <c r="F17" s="14">
        <v>1282774</v>
      </c>
      <c r="G17" s="17">
        <v>1077634</v>
      </c>
      <c r="H17" s="16">
        <v>84</v>
      </c>
      <c r="I17" s="17">
        <v>205140</v>
      </c>
      <c r="J17" s="16">
        <v>16</v>
      </c>
      <c r="K17" s="17">
        <v>15629</v>
      </c>
      <c r="L17" s="16">
        <v>1.2</v>
      </c>
      <c r="M17" s="15">
        <v>99846</v>
      </c>
      <c r="N17" s="16">
        <v>7.8</v>
      </c>
      <c r="O17" s="15">
        <v>1167298</v>
      </c>
      <c r="P17" s="16">
        <v>91</v>
      </c>
      <c r="Q17" s="15">
        <f t="shared" si="0"/>
        <v>1299</v>
      </c>
      <c r="R17" s="15">
        <f t="shared" si="1"/>
        <v>41426</v>
      </c>
      <c r="S17" s="15">
        <v>1299</v>
      </c>
      <c r="T17" s="15">
        <v>41426</v>
      </c>
      <c r="U17" s="15" t="s">
        <v>95</v>
      </c>
      <c r="V17" s="15" t="s">
        <v>95</v>
      </c>
      <c r="W17" s="15" t="s">
        <v>95</v>
      </c>
      <c r="X17" s="15" t="s">
        <v>95</v>
      </c>
      <c r="Y17" s="15">
        <v>82</v>
      </c>
      <c r="Z17" s="15">
        <v>33083</v>
      </c>
    </row>
    <row r="18" spans="2:26" s="9" customFormat="1" ht="16.5" customHeight="1">
      <c r="B18" s="18"/>
      <c r="C18" s="18"/>
      <c r="D18" s="18"/>
      <c r="F18" s="10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>
        <f t="shared" si="0"/>
        <v>0</v>
      </c>
      <c r="R18" s="11">
        <f t="shared" si="1"/>
        <v>0</v>
      </c>
      <c r="S18" s="11"/>
      <c r="T18" s="11"/>
      <c r="U18" s="11"/>
      <c r="V18" s="11"/>
      <c r="W18" s="11"/>
      <c r="X18" s="11"/>
      <c r="Y18" s="11"/>
      <c r="Z18" s="11"/>
    </row>
    <row r="19" spans="2:26" s="9" customFormat="1" ht="16.5" customHeight="1">
      <c r="B19" s="18"/>
      <c r="C19" s="61" t="s">
        <v>105</v>
      </c>
      <c r="D19" s="61"/>
      <c r="F19" s="10">
        <v>55359</v>
      </c>
      <c r="G19" s="19">
        <v>55359</v>
      </c>
      <c r="H19" s="12">
        <v>100</v>
      </c>
      <c r="I19" s="11" t="s">
        <v>16</v>
      </c>
      <c r="J19" s="12" t="s">
        <v>95</v>
      </c>
      <c r="K19" s="11" t="s">
        <v>16</v>
      </c>
      <c r="L19" s="12" t="s">
        <v>95</v>
      </c>
      <c r="M19" s="11" t="s">
        <v>16</v>
      </c>
      <c r="N19" s="12" t="s">
        <v>95</v>
      </c>
      <c r="O19" s="19">
        <v>55359</v>
      </c>
      <c r="P19" s="12">
        <v>100</v>
      </c>
      <c r="Q19" s="11">
        <f t="shared" si="0"/>
        <v>72</v>
      </c>
      <c r="R19" s="11">
        <f t="shared" si="1"/>
        <v>2594</v>
      </c>
      <c r="S19" s="11">
        <v>72</v>
      </c>
      <c r="T19" s="11">
        <v>2594</v>
      </c>
      <c r="U19" s="19" t="s">
        <v>95</v>
      </c>
      <c r="V19" s="19" t="s">
        <v>95</v>
      </c>
      <c r="W19" s="19" t="s">
        <v>16</v>
      </c>
      <c r="X19" s="19" t="s">
        <v>16</v>
      </c>
      <c r="Y19" s="11">
        <v>1</v>
      </c>
      <c r="Z19" s="11">
        <v>72</v>
      </c>
    </row>
    <row r="20" spans="2:26" s="9" customFormat="1" ht="16.5" customHeight="1">
      <c r="B20" s="18"/>
      <c r="C20" s="61" t="s">
        <v>106</v>
      </c>
      <c r="D20" s="61"/>
      <c r="F20" s="10">
        <v>86206</v>
      </c>
      <c r="G20" s="19">
        <v>86206</v>
      </c>
      <c r="H20" s="12">
        <v>100</v>
      </c>
      <c r="I20" s="11" t="s">
        <v>16</v>
      </c>
      <c r="J20" s="12" t="s">
        <v>95</v>
      </c>
      <c r="K20" s="11" t="s">
        <v>16</v>
      </c>
      <c r="L20" s="12" t="s">
        <v>95</v>
      </c>
      <c r="M20" s="11" t="s">
        <v>16</v>
      </c>
      <c r="N20" s="12" t="s">
        <v>95</v>
      </c>
      <c r="O20" s="19">
        <v>86206</v>
      </c>
      <c r="P20" s="12">
        <v>100</v>
      </c>
      <c r="Q20" s="11">
        <f t="shared" si="0"/>
        <v>88</v>
      </c>
      <c r="R20" s="11">
        <f t="shared" si="1"/>
        <v>4208</v>
      </c>
      <c r="S20" s="11">
        <v>88</v>
      </c>
      <c r="T20" s="11">
        <v>4208</v>
      </c>
      <c r="U20" s="19" t="s">
        <v>95</v>
      </c>
      <c r="V20" s="19" t="s">
        <v>95</v>
      </c>
      <c r="W20" s="19" t="s">
        <v>16</v>
      </c>
      <c r="X20" s="19" t="s">
        <v>16</v>
      </c>
      <c r="Y20" s="11" t="s">
        <v>95</v>
      </c>
      <c r="Z20" s="11" t="s">
        <v>95</v>
      </c>
    </row>
    <row r="21" spans="2:26" s="9" customFormat="1" ht="16.5" customHeight="1">
      <c r="B21" s="18"/>
      <c r="C21" s="61" t="s">
        <v>107</v>
      </c>
      <c r="D21" s="61"/>
      <c r="F21" s="10">
        <v>2148</v>
      </c>
      <c r="G21" s="19">
        <v>2148</v>
      </c>
      <c r="H21" s="12">
        <v>100</v>
      </c>
      <c r="I21" s="11" t="s">
        <v>16</v>
      </c>
      <c r="J21" s="12" t="s">
        <v>95</v>
      </c>
      <c r="K21" s="11" t="s">
        <v>16</v>
      </c>
      <c r="L21" s="12" t="s">
        <v>95</v>
      </c>
      <c r="M21" s="11" t="s">
        <v>16</v>
      </c>
      <c r="N21" s="12" t="s">
        <v>95</v>
      </c>
      <c r="O21" s="19">
        <v>2148</v>
      </c>
      <c r="P21" s="12">
        <v>100</v>
      </c>
      <c r="Q21" s="11">
        <f t="shared" si="0"/>
        <v>2</v>
      </c>
      <c r="R21" s="11">
        <f t="shared" si="1"/>
        <v>348</v>
      </c>
      <c r="S21" s="11">
        <v>2</v>
      </c>
      <c r="T21" s="11">
        <v>348</v>
      </c>
      <c r="U21" s="19" t="s">
        <v>95</v>
      </c>
      <c r="V21" s="19" t="s">
        <v>95</v>
      </c>
      <c r="W21" s="19" t="s">
        <v>16</v>
      </c>
      <c r="X21" s="19" t="s">
        <v>16</v>
      </c>
      <c r="Y21" s="11" t="s">
        <v>95</v>
      </c>
      <c r="Z21" s="11" t="s">
        <v>16</v>
      </c>
    </row>
    <row r="22" spans="2:26" s="9" customFormat="1" ht="16.5" customHeight="1">
      <c r="B22" s="18"/>
      <c r="C22" s="61" t="s">
        <v>108</v>
      </c>
      <c r="D22" s="61"/>
      <c r="F22" s="10">
        <v>190010</v>
      </c>
      <c r="G22" s="19">
        <v>190010</v>
      </c>
      <c r="H22" s="12">
        <v>100</v>
      </c>
      <c r="I22" s="11" t="s">
        <v>16</v>
      </c>
      <c r="J22" s="12" t="s">
        <v>95</v>
      </c>
      <c r="K22" s="11" t="s">
        <v>16</v>
      </c>
      <c r="L22" s="12" t="s">
        <v>95</v>
      </c>
      <c r="M22" s="11" t="s">
        <v>16</v>
      </c>
      <c r="N22" s="12" t="s">
        <v>95</v>
      </c>
      <c r="O22" s="19">
        <v>190010</v>
      </c>
      <c r="P22" s="12">
        <v>100</v>
      </c>
      <c r="Q22" s="11">
        <f t="shared" si="0"/>
        <v>157</v>
      </c>
      <c r="R22" s="11">
        <f t="shared" si="1"/>
        <v>5751</v>
      </c>
      <c r="S22" s="11">
        <v>157</v>
      </c>
      <c r="T22" s="11">
        <v>5751</v>
      </c>
      <c r="U22" s="19" t="s">
        <v>95</v>
      </c>
      <c r="V22" s="19" t="s">
        <v>95</v>
      </c>
      <c r="W22" s="19" t="s">
        <v>16</v>
      </c>
      <c r="X22" s="19" t="s">
        <v>16</v>
      </c>
      <c r="Y22" s="11">
        <v>10</v>
      </c>
      <c r="Z22" s="11">
        <v>4289</v>
      </c>
    </row>
    <row r="23" spans="2:26" s="9" customFormat="1" ht="16.5" customHeight="1">
      <c r="B23" s="18"/>
      <c r="C23" s="61" t="s">
        <v>109</v>
      </c>
      <c r="D23" s="61"/>
      <c r="F23" s="10">
        <v>151117</v>
      </c>
      <c r="G23" s="19">
        <v>144725</v>
      </c>
      <c r="H23" s="12">
        <v>95.8</v>
      </c>
      <c r="I23" s="11">
        <v>6393</v>
      </c>
      <c r="J23" s="12">
        <v>4.2</v>
      </c>
      <c r="K23" s="11" t="s">
        <v>16</v>
      </c>
      <c r="L23" s="12" t="s">
        <v>95</v>
      </c>
      <c r="M23" s="11" t="s">
        <v>16</v>
      </c>
      <c r="N23" s="12" t="s">
        <v>95</v>
      </c>
      <c r="O23" s="19">
        <v>151117</v>
      </c>
      <c r="P23" s="12">
        <v>100</v>
      </c>
      <c r="Q23" s="11">
        <f t="shared" si="0"/>
        <v>182</v>
      </c>
      <c r="R23" s="11">
        <f t="shared" si="1"/>
        <v>6376</v>
      </c>
      <c r="S23" s="11">
        <v>182</v>
      </c>
      <c r="T23" s="11">
        <v>6376</v>
      </c>
      <c r="U23" s="19" t="s">
        <v>95</v>
      </c>
      <c r="V23" s="19" t="s">
        <v>95</v>
      </c>
      <c r="W23" s="19" t="s">
        <v>16</v>
      </c>
      <c r="X23" s="19" t="s">
        <v>16</v>
      </c>
      <c r="Y23" s="11">
        <v>24</v>
      </c>
      <c r="Z23" s="11">
        <v>8815</v>
      </c>
    </row>
    <row r="24" spans="2:26" s="9" customFormat="1" ht="16.5" customHeight="1">
      <c r="B24" s="18"/>
      <c r="C24" s="18"/>
      <c r="D24" s="18"/>
      <c r="F24" s="10"/>
      <c r="G24" s="19"/>
      <c r="H24" s="20"/>
      <c r="I24" s="19"/>
      <c r="J24" s="20"/>
      <c r="K24" s="19"/>
      <c r="L24" s="20"/>
      <c r="M24" s="19"/>
      <c r="N24" s="20"/>
      <c r="O24" s="19"/>
      <c r="P24" s="12"/>
      <c r="Q24" s="11">
        <f t="shared" si="0"/>
        <v>0</v>
      </c>
      <c r="R24" s="11">
        <f t="shared" si="1"/>
        <v>0</v>
      </c>
      <c r="S24" s="11"/>
      <c r="T24" s="11"/>
      <c r="U24" s="11"/>
      <c r="V24" s="11"/>
      <c r="W24" s="11"/>
      <c r="X24" s="11"/>
      <c r="Y24" s="11"/>
      <c r="Z24" s="11"/>
    </row>
    <row r="25" spans="2:26" s="9" customFormat="1" ht="16.5" customHeight="1">
      <c r="B25" s="18"/>
      <c r="C25" s="61" t="s">
        <v>110</v>
      </c>
      <c r="D25" s="61"/>
      <c r="F25" s="10">
        <v>72738</v>
      </c>
      <c r="G25" s="19">
        <v>42401</v>
      </c>
      <c r="H25" s="20">
        <v>58.3</v>
      </c>
      <c r="I25" s="19">
        <v>30336</v>
      </c>
      <c r="J25" s="20">
        <v>41.7</v>
      </c>
      <c r="K25" s="19">
        <v>74</v>
      </c>
      <c r="L25" s="20">
        <v>0.1</v>
      </c>
      <c r="M25" s="19">
        <v>19703</v>
      </c>
      <c r="N25" s="20">
        <v>27.1</v>
      </c>
      <c r="O25" s="19">
        <v>52960</v>
      </c>
      <c r="P25" s="12">
        <v>72.8</v>
      </c>
      <c r="Q25" s="11">
        <f t="shared" si="0"/>
        <v>64</v>
      </c>
      <c r="R25" s="11">
        <f t="shared" si="1"/>
        <v>1179</v>
      </c>
      <c r="S25" s="11">
        <v>64</v>
      </c>
      <c r="T25" s="11">
        <v>1179</v>
      </c>
      <c r="U25" s="19" t="s">
        <v>95</v>
      </c>
      <c r="V25" s="19" t="s">
        <v>95</v>
      </c>
      <c r="W25" s="19" t="s">
        <v>16</v>
      </c>
      <c r="X25" s="19" t="s">
        <v>16</v>
      </c>
      <c r="Y25" s="11" t="s">
        <v>95</v>
      </c>
      <c r="Z25" s="11" t="s">
        <v>95</v>
      </c>
    </row>
    <row r="26" spans="2:26" s="9" customFormat="1" ht="16.5" customHeight="1">
      <c r="B26" s="18"/>
      <c r="C26" s="61" t="s">
        <v>111</v>
      </c>
      <c r="D26" s="61"/>
      <c r="F26" s="10">
        <v>97989</v>
      </c>
      <c r="G26" s="19">
        <v>88338</v>
      </c>
      <c r="H26" s="20">
        <v>90.2</v>
      </c>
      <c r="I26" s="19">
        <v>9651</v>
      </c>
      <c r="J26" s="20">
        <v>9.8</v>
      </c>
      <c r="K26" s="19" t="s">
        <v>16</v>
      </c>
      <c r="L26" s="20" t="s">
        <v>95</v>
      </c>
      <c r="M26" s="19" t="s">
        <v>16</v>
      </c>
      <c r="N26" s="20" t="s">
        <v>16</v>
      </c>
      <c r="O26" s="19">
        <v>97989</v>
      </c>
      <c r="P26" s="12">
        <v>100</v>
      </c>
      <c r="Q26" s="11">
        <f t="shared" si="0"/>
        <v>79</v>
      </c>
      <c r="R26" s="11">
        <f t="shared" si="1"/>
        <v>2465</v>
      </c>
      <c r="S26" s="11">
        <v>79</v>
      </c>
      <c r="T26" s="11">
        <v>2465</v>
      </c>
      <c r="U26" s="19" t="s">
        <v>95</v>
      </c>
      <c r="V26" s="19" t="s">
        <v>95</v>
      </c>
      <c r="W26" s="19" t="s">
        <v>16</v>
      </c>
      <c r="X26" s="19" t="s">
        <v>16</v>
      </c>
      <c r="Y26" s="11">
        <v>7</v>
      </c>
      <c r="Z26" s="11">
        <v>4681</v>
      </c>
    </row>
    <row r="27" spans="2:26" s="9" customFormat="1" ht="16.5" customHeight="1">
      <c r="B27" s="18"/>
      <c r="C27" s="61" t="s">
        <v>112</v>
      </c>
      <c r="D27" s="61"/>
      <c r="F27" s="10">
        <v>53344</v>
      </c>
      <c r="G27" s="19">
        <v>53110</v>
      </c>
      <c r="H27" s="20">
        <v>99.6</v>
      </c>
      <c r="I27" s="19">
        <v>234</v>
      </c>
      <c r="J27" s="20">
        <v>0.4</v>
      </c>
      <c r="K27" s="19" t="s">
        <v>16</v>
      </c>
      <c r="L27" s="20" t="s">
        <v>95</v>
      </c>
      <c r="M27" s="19" t="s">
        <v>16</v>
      </c>
      <c r="N27" s="20" t="s">
        <v>16</v>
      </c>
      <c r="O27" s="19">
        <v>53344</v>
      </c>
      <c r="P27" s="12">
        <v>100</v>
      </c>
      <c r="Q27" s="11">
        <f t="shared" si="0"/>
        <v>58</v>
      </c>
      <c r="R27" s="11">
        <f t="shared" si="1"/>
        <v>2119</v>
      </c>
      <c r="S27" s="11">
        <v>58</v>
      </c>
      <c r="T27" s="11">
        <v>2119</v>
      </c>
      <c r="U27" s="19" t="s">
        <v>95</v>
      </c>
      <c r="V27" s="19" t="s">
        <v>95</v>
      </c>
      <c r="W27" s="19" t="s">
        <v>16</v>
      </c>
      <c r="X27" s="19" t="s">
        <v>16</v>
      </c>
      <c r="Y27" s="11" t="s">
        <v>16</v>
      </c>
      <c r="Z27" s="11" t="s">
        <v>16</v>
      </c>
    </row>
    <row r="28" spans="2:26" s="9" customFormat="1" ht="16.5" customHeight="1">
      <c r="B28" s="18"/>
      <c r="C28" s="61" t="s">
        <v>113</v>
      </c>
      <c r="D28" s="61"/>
      <c r="F28" s="10">
        <v>134602</v>
      </c>
      <c r="G28" s="19">
        <v>113919</v>
      </c>
      <c r="H28" s="20">
        <v>84.6</v>
      </c>
      <c r="I28" s="19">
        <v>20684</v>
      </c>
      <c r="J28" s="20">
        <v>15.4</v>
      </c>
      <c r="K28" s="19">
        <v>5858</v>
      </c>
      <c r="L28" s="20">
        <v>4.4</v>
      </c>
      <c r="M28" s="19">
        <v>8379</v>
      </c>
      <c r="N28" s="20">
        <v>6.2</v>
      </c>
      <c r="O28" s="19">
        <v>150365</v>
      </c>
      <c r="P28" s="12">
        <v>89.4</v>
      </c>
      <c r="Q28" s="11">
        <f t="shared" si="0"/>
        <v>164</v>
      </c>
      <c r="R28" s="11">
        <f t="shared" si="1"/>
        <v>6496</v>
      </c>
      <c r="S28" s="11">
        <v>164</v>
      </c>
      <c r="T28" s="11">
        <v>6496</v>
      </c>
      <c r="U28" s="19" t="s">
        <v>95</v>
      </c>
      <c r="V28" s="19" t="s">
        <v>95</v>
      </c>
      <c r="W28" s="19" t="s">
        <v>16</v>
      </c>
      <c r="X28" s="19" t="s">
        <v>16</v>
      </c>
      <c r="Y28" s="11">
        <v>14</v>
      </c>
      <c r="Z28" s="11">
        <v>5782</v>
      </c>
    </row>
    <row r="29" spans="2:26" s="9" customFormat="1" ht="16.5" customHeight="1">
      <c r="B29" s="18"/>
      <c r="C29" s="61" t="s">
        <v>98</v>
      </c>
      <c r="D29" s="61"/>
      <c r="F29" s="10">
        <v>27466</v>
      </c>
      <c r="G29" s="19">
        <v>27466</v>
      </c>
      <c r="H29" s="20">
        <v>100</v>
      </c>
      <c r="I29" s="19" t="s">
        <v>114</v>
      </c>
      <c r="J29" s="20" t="s">
        <v>114</v>
      </c>
      <c r="K29" s="19" t="s">
        <v>114</v>
      </c>
      <c r="L29" s="20" t="s">
        <v>114</v>
      </c>
      <c r="M29" s="19" t="s">
        <v>114</v>
      </c>
      <c r="N29" s="20" t="s">
        <v>114</v>
      </c>
      <c r="O29" s="19">
        <v>27466</v>
      </c>
      <c r="P29" s="12">
        <v>100</v>
      </c>
      <c r="Q29" s="11">
        <f t="shared" si="0"/>
        <v>28</v>
      </c>
      <c r="R29" s="11">
        <f t="shared" si="1"/>
        <v>1372</v>
      </c>
      <c r="S29" s="11">
        <v>28</v>
      </c>
      <c r="T29" s="11">
        <v>1372</v>
      </c>
      <c r="U29" s="19" t="s">
        <v>114</v>
      </c>
      <c r="V29" s="19" t="s">
        <v>114</v>
      </c>
      <c r="W29" s="19" t="s">
        <v>16</v>
      </c>
      <c r="X29" s="19" t="s">
        <v>16</v>
      </c>
      <c r="Y29" s="11">
        <v>1</v>
      </c>
      <c r="Z29" s="11">
        <v>100</v>
      </c>
    </row>
    <row r="30" spans="2:26" s="9" customFormat="1" ht="16.5" customHeight="1">
      <c r="B30" s="18"/>
      <c r="C30" s="18"/>
      <c r="D30" s="18"/>
      <c r="F30" s="10"/>
      <c r="G30" s="19"/>
      <c r="H30" s="20"/>
      <c r="I30" s="19"/>
      <c r="J30" s="20"/>
      <c r="K30" s="19"/>
      <c r="L30" s="20"/>
      <c r="M30" s="19"/>
      <c r="N30" s="20"/>
      <c r="O30" s="19"/>
      <c r="P30" s="12"/>
      <c r="Q30" s="11">
        <f t="shared" si="0"/>
        <v>0</v>
      </c>
      <c r="R30" s="11">
        <f t="shared" si="1"/>
        <v>0</v>
      </c>
      <c r="S30" s="11"/>
      <c r="T30" s="11"/>
      <c r="U30" s="11"/>
      <c r="V30" s="11"/>
      <c r="W30" s="11"/>
      <c r="X30" s="11"/>
      <c r="Y30" s="11"/>
      <c r="Z30" s="11"/>
    </row>
    <row r="31" spans="2:26" s="9" customFormat="1" ht="16.5" customHeight="1">
      <c r="B31" s="18"/>
      <c r="C31" s="61" t="s">
        <v>115</v>
      </c>
      <c r="D31" s="61"/>
      <c r="F31" s="10">
        <v>52129</v>
      </c>
      <c r="G31" s="19">
        <v>40547</v>
      </c>
      <c r="H31" s="20">
        <v>77.8</v>
      </c>
      <c r="I31" s="19">
        <v>11582</v>
      </c>
      <c r="J31" s="20">
        <v>22.2</v>
      </c>
      <c r="K31" s="19" t="s">
        <v>16</v>
      </c>
      <c r="L31" s="20" t="str">
        <f>IF(K31="-","-",K31/F31*100)</f>
        <v>-</v>
      </c>
      <c r="M31" s="19">
        <v>4795</v>
      </c>
      <c r="N31" s="20">
        <v>9.2</v>
      </c>
      <c r="O31" s="19">
        <v>47333</v>
      </c>
      <c r="P31" s="12">
        <v>90.8</v>
      </c>
      <c r="Q31" s="11">
        <f t="shared" si="0"/>
        <v>68</v>
      </c>
      <c r="R31" s="11">
        <f t="shared" si="1"/>
        <v>2170</v>
      </c>
      <c r="S31" s="11">
        <v>68</v>
      </c>
      <c r="T31" s="11">
        <v>2170</v>
      </c>
      <c r="U31" s="19" t="s">
        <v>114</v>
      </c>
      <c r="V31" s="19" t="s">
        <v>114</v>
      </c>
      <c r="W31" s="19" t="s">
        <v>16</v>
      </c>
      <c r="X31" s="19" t="s">
        <v>16</v>
      </c>
      <c r="Y31" s="11">
        <v>5</v>
      </c>
      <c r="Z31" s="11">
        <v>5002.7</v>
      </c>
    </row>
    <row r="32" spans="2:26" s="9" customFormat="1" ht="16.5" customHeight="1">
      <c r="B32" s="18"/>
      <c r="C32" s="61" t="s">
        <v>116</v>
      </c>
      <c r="D32" s="61"/>
      <c r="F32" s="10">
        <v>56693</v>
      </c>
      <c r="G32" s="19">
        <v>32855</v>
      </c>
      <c r="H32" s="20">
        <v>58</v>
      </c>
      <c r="I32" s="19">
        <v>23838</v>
      </c>
      <c r="J32" s="20">
        <v>42</v>
      </c>
      <c r="K32" s="19">
        <v>66</v>
      </c>
      <c r="L32" s="20">
        <v>0.1</v>
      </c>
      <c r="M32" s="19">
        <v>14097</v>
      </c>
      <c r="N32" s="20">
        <v>24.9</v>
      </c>
      <c r="O32" s="19">
        <v>42530</v>
      </c>
      <c r="P32" s="12">
        <v>75</v>
      </c>
      <c r="Q32" s="11">
        <f t="shared" si="0"/>
        <v>51</v>
      </c>
      <c r="R32" s="11">
        <f t="shared" si="1"/>
        <v>806</v>
      </c>
      <c r="S32" s="11">
        <v>51</v>
      </c>
      <c r="T32" s="11">
        <v>806</v>
      </c>
      <c r="U32" s="19" t="s">
        <v>114</v>
      </c>
      <c r="V32" s="19" t="s">
        <v>114</v>
      </c>
      <c r="W32" s="19" t="s">
        <v>16</v>
      </c>
      <c r="X32" s="19" t="s">
        <v>16</v>
      </c>
      <c r="Y32" s="11">
        <v>1</v>
      </c>
      <c r="Z32" s="11">
        <v>909</v>
      </c>
    </row>
    <row r="33" spans="2:26" s="9" customFormat="1" ht="16.5" customHeight="1">
      <c r="B33" s="18"/>
      <c r="C33" s="61" t="s">
        <v>117</v>
      </c>
      <c r="D33" s="61"/>
      <c r="F33" s="10">
        <v>48368</v>
      </c>
      <c r="G33" s="19">
        <v>34975</v>
      </c>
      <c r="H33" s="20">
        <v>72.3</v>
      </c>
      <c r="I33" s="19">
        <v>13939</v>
      </c>
      <c r="J33" s="20">
        <v>27.7</v>
      </c>
      <c r="K33" s="19" t="s">
        <v>16</v>
      </c>
      <c r="L33" s="20" t="str">
        <f>IF(K33="-","-",K33/F33*100)</f>
        <v>-</v>
      </c>
      <c r="M33" s="19">
        <v>7494</v>
      </c>
      <c r="N33" s="20">
        <v>15.5</v>
      </c>
      <c r="O33" s="19">
        <v>40874</v>
      </c>
      <c r="P33" s="12">
        <v>84.5</v>
      </c>
      <c r="Q33" s="11">
        <f t="shared" si="0"/>
        <v>30</v>
      </c>
      <c r="R33" s="11">
        <f t="shared" si="1"/>
        <v>937</v>
      </c>
      <c r="S33" s="11">
        <v>30</v>
      </c>
      <c r="T33" s="11">
        <v>937</v>
      </c>
      <c r="U33" s="19" t="s">
        <v>114</v>
      </c>
      <c r="V33" s="19" t="s">
        <v>114</v>
      </c>
      <c r="W33" s="19" t="s">
        <v>16</v>
      </c>
      <c r="X33" s="19" t="s">
        <v>16</v>
      </c>
      <c r="Y33" s="11">
        <v>12</v>
      </c>
      <c r="Z33" s="11">
        <v>1219</v>
      </c>
    </row>
    <row r="34" spans="2:26" s="9" customFormat="1" ht="16.5" customHeight="1">
      <c r="B34" s="18"/>
      <c r="C34" s="61" t="s">
        <v>118</v>
      </c>
      <c r="D34" s="61"/>
      <c r="F34" s="10">
        <v>57411</v>
      </c>
      <c r="G34" s="19">
        <v>50918</v>
      </c>
      <c r="H34" s="20">
        <v>88.7</v>
      </c>
      <c r="I34" s="19">
        <v>6493</v>
      </c>
      <c r="J34" s="20">
        <v>11.3</v>
      </c>
      <c r="K34" s="19" t="s">
        <v>16</v>
      </c>
      <c r="L34" s="20" t="str">
        <f>IF(K34="-","-",K34/F34*100)</f>
        <v>-</v>
      </c>
      <c r="M34" s="19">
        <v>1941</v>
      </c>
      <c r="N34" s="20">
        <v>3.4</v>
      </c>
      <c r="O34" s="19">
        <v>55470</v>
      </c>
      <c r="P34" s="12">
        <v>96.6</v>
      </c>
      <c r="Q34" s="11">
        <f t="shared" si="0"/>
        <v>56</v>
      </c>
      <c r="R34" s="11">
        <f t="shared" si="1"/>
        <v>712</v>
      </c>
      <c r="S34" s="11">
        <v>56</v>
      </c>
      <c r="T34" s="11">
        <v>712</v>
      </c>
      <c r="U34" s="19" t="s">
        <v>114</v>
      </c>
      <c r="V34" s="19" t="s">
        <v>114</v>
      </c>
      <c r="W34" s="19" t="s">
        <v>16</v>
      </c>
      <c r="X34" s="19" t="s">
        <v>16</v>
      </c>
      <c r="Y34" s="11" t="s">
        <v>16</v>
      </c>
      <c r="Z34" s="11" t="s">
        <v>16</v>
      </c>
    </row>
    <row r="35" spans="2:26" s="9" customFormat="1" ht="16.5" customHeight="1">
      <c r="B35" s="18"/>
      <c r="C35" s="18"/>
      <c r="D35" s="18"/>
      <c r="F35" s="10"/>
      <c r="G35" s="19"/>
      <c r="H35" s="20"/>
      <c r="I35" s="19"/>
      <c r="J35" s="20"/>
      <c r="K35" s="19"/>
      <c r="L35" s="20"/>
      <c r="M35" s="19"/>
      <c r="N35" s="20"/>
      <c r="O35" s="19"/>
      <c r="P35" s="12"/>
      <c r="Q35" s="11">
        <f t="shared" si="0"/>
        <v>0</v>
      </c>
      <c r="R35" s="11">
        <f t="shared" si="1"/>
        <v>0</v>
      </c>
      <c r="S35" s="11"/>
      <c r="T35" s="11"/>
      <c r="U35" s="11"/>
      <c r="V35" s="11"/>
      <c r="W35" s="11"/>
      <c r="X35" s="11"/>
      <c r="Y35" s="11"/>
      <c r="Z35" s="11"/>
    </row>
    <row r="36" spans="2:26" s="9" customFormat="1" ht="16.5" customHeight="1">
      <c r="B36" s="18"/>
      <c r="C36" s="61" t="s">
        <v>119</v>
      </c>
      <c r="D36" s="61"/>
      <c r="F36" s="10">
        <v>20729</v>
      </c>
      <c r="G36" s="19">
        <v>20392</v>
      </c>
      <c r="H36" s="20">
        <v>98.4</v>
      </c>
      <c r="I36" s="19">
        <v>337</v>
      </c>
      <c r="J36" s="20">
        <v>1.6</v>
      </c>
      <c r="K36" s="19" t="s">
        <v>16</v>
      </c>
      <c r="L36" s="20" t="str">
        <f>IF(K36="-","-",K36/F36*100)</f>
        <v>-</v>
      </c>
      <c r="M36" s="19" t="s">
        <v>16</v>
      </c>
      <c r="N36" s="20" t="s">
        <v>16</v>
      </c>
      <c r="O36" s="19">
        <v>20729</v>
      </c>
      <c r="P36" s="12">
        <v>100</v>
      </c>
      <c r="Q36" s="11">
        <f t="shared" si="0"/>
        <v>24</v>
      </c>
      <c r="R36" s="11">
        <f t="shared" si="1"/>
        <v>699</v>
      </c>
      <c r="S36" s="11">
        <v>24</v>
      </c>
      <c r="T36" s="11">
        <v>699</v>
      </c>
      <c r="U36" s="19" t="s">
        <v>114</v>
      </c>
      <c r="V36" s="19" t="s">
        <v>114</v>
      </c>
      <c r="W36" s="19" t="s">
        <v>16</v>
      </c>
      <c r="X36" s="19" t="s">
        <v>16</v>
      </c>
      <c r="Y36" s="11">
        <v>4</v>
      </c>
      <c r="Z36" s="11">
        <v>1727</v>
      </c>
    </row>
    <row r="37" spans="2:26" s="9" customFormat="1" ht="16.5" customHeight="1">
      <c r="B37" s="18"/>
      <c r="C37" s="61" t="s">
        <v>120</v>
      </c>
      <c r="D37" s="61"/>
      <c r="F37" s="10">
        <v>48483</v>
      </c>
      <c r="G37" s="19">
        <v>26633</v>
      </c>
      <c r="H37" s="20">
        <v>54.9</v>
      </c>
      <c r="I37" s="19">
        <v>21850</v>
      </c>
      <c r="J37" s="20">
        <v>45.1</v>
      </c>
      <c r="K37" s="19">
        <v>4595</v>
      </c>
      <c r="L37" s="20">
        <v>9.5</v>
      </c>
      <c r="M37" s="19">
        <v>18057</v>
      </c>
      <c r="N37" s="20">
        <v>37.2</v>
      </c>
      <c r="O37" s="19">
        <v>25831</v>
      </c>
      <c r="P37" s="12">
        <v>53.3</v>
      </c>
      <c r="Q37" s="11">
        <f t="shared" si="0"/>
        <v>49</v>
      </c>
      <c r="R37" s="11">
        <f t="shared" si="1"/>
        <v>1066</v>
      </c>
      <c r="S37" s="11">
        <v>49</v>
      </c>
      <c r="T37" s="11">
        <v>1066</v>
      </c>
      <c r="U37" s="19" t="s">
        <v>114</v>
      </c>
      <c r="V37" s="19" t="s">
        <v>114</v>
      </c>
      <c r="W37" s="19" t="s">
        <v>16</v>
      </c>
      <c r="X37" s="19" t="s">
        <v>16</v>
      </c>
      <c r="Y37" s="11" t="s">
        <v>16</v>
      </c>
      <c r="Z37" s="11" t="s">
        <v>16</v>
      </c>
    </row>
    <row r="38" spans="2:26" s="9" customFormat="1" ht="16.5" customHeight="1">
      <c r="B38" s="18"/>
      <c r="C38" s="61" t="s">
        <v>121</v>
      </c>
      <c r="D38" s="61"/>
      <c r="F38" s="10">
        <v>125170</v>
      </c>
      <c r="G38" s="19">
        <v>64859</v>
      </c>
      <c r="H38" s="20">
        <v>51.8</v>
      </c>
      <c r="I38" s="19">
        <v>60331</v>
      </c>
      <c r="J38" s="20">
        <v>48.2</v>
      </c>
      <c r="K38" s="19">
        <v>5036</v>
      </c>
      <c r="L38" s="20">
        <v>4</v>
      </c>
      <c r="M38" s="19">
        <v>25342</v>
      </c>
      <c r="N38" s="20">
        <v>20.2</v>
      </c>
      <c r="O38" s="19">
        <v>94792</v>
      </c>
      <c r="P38" s="12">
        <v>75.7</v>
      </c>
      <c r="Q38" s="11">
        <f t="shared" si="0"/>
        <v>119</v>
      </c>
      <c r="R38" s="11">
        <f t="shared" si="1"/>
        <v>2036</v>
      </c>
      <c r="S38" s="11">
        <v>119</v>
      </c>
      <c r="T38" s="11">
        <v>2036</v>
      </c>
      <c r="U38" s="19" t="s">
        <v>114</v>
      </c>
      <c r="V38" s="19" t="s">
        <v>114</v>
      </c>
      <c r="W38" s="19" t="s">
        <v>16</v>
      </c>
      <c r="X38" s="19" t="s">
        <v>16</v>
      </c>
      <c r="Y38" s="11">
        <v>3</v>
      </c>
      <c r="Z38" s="11">
        <v>486</v>
      </c>
    </row>
    <row r="39" spans="2:26" s="9" customFormat="1" ht="16.5" customHeight="1">
      <c r="B39" s="18"/>
      <c r="C39" s="61" t="s">
        <v>122</v>
      </c>
      <c r="D39" s="61"/>
      <c r="F39" s="10">
        <v>2813</v>
      </c>
      <c r="G39" s="19">
        <v>2774</v>
      </c>
      <c r="H39" s="20">
        <v>98.6</v>
      </c>
      <c r="I39" s="19">
        <v>38</v>
      </c>
      <c r="J39" s="20">
        <v>1.4</v>
      </c>
      <c r="K39" s="19" t="s">
        <v>16</v>
      </c>
      <c r="L39" s="20" t="str">
        <f>IF(K39="-","-",K39/F39*100)</f>
        <v>-</v>
      </c>
      <c r="M39" s="19">
        <v>38</v>
      </c>
      <c r="N39" s="20">
        <v>1.4</v>
      </c>
      <c r="O39" s="19">
        <v>2774</v>
      </c>
      <c r="P39" s="12">
        <v>98.6</v>
      </c>
      <c r="Q39" s="11">
        <f t="shared" si="0"/>
        <v>8</v>
      </c>
      <c r="R39" s="11">
        <f t="shared" si="1"/>
        <v>95</v>
      </c>
      <c r="S39" s="11">
        <v>8</v>
      </c>
      <c r="T39" s="11">
        <v>95</v>
      </c>
      <c r="U39" s="19" t="s">
        <v>114</v>
      </c>
      <c r="V39" s="19" t="s">
        <v>114</v>
      </c>
      <c r="W39" s="19" t="s">
        <v>16</v>
      </c>
      <c r="X39" s="19" t="s">
        <v>16</v>
      </c>
      <c r="Y39" s="11" t="s">
        <v>16</v>
      </c>
      <c r="Z39" s="11" t="s">
        <v>16</v>
      </c>
    </row>
    <row r="40" spans="2:26" s="9" customFormat="1" ht="16.5" customHeight="1">
      <c r="B40" s="18"/>
      <c r="C40" s="18"/>
      <c r="D40" s="18"/>
      <c r="F40" s="10"/>
      <c r="G40" s="11"/>
      <c r="H40" s="12"/>
      <c r="I40" s="11"/>
      <c r="J40" s="12"/>
      <c r="K40" s="11"/>
      <c r="L40" s="12"/>
      <c r="M40" s="11"/>
      <c r="N40" s="12"/>
      <c r="O40" s="11"/>
      <c r="P40" s="12"/>
      <c r="Q40" s="11">
        <f t="shared" si="0"/>
        <v>0</v>
      </c>
      <c r="R40" s="11">
        <f t="shared" si="1"/>
        <v>0</v>
      </c>
      <c r="S40" s="11"/>
      <c r="T40" s="11"/>
      <c r="U40" s="11"/>
      <c r="V40" s="11"/>
      <c r="W40" s="11"/>
      <c r="X40" s="11"/>
      <c r="Y40" s="11"/>
      <c r="Z40" s="11"/>
    </row>
    <row r="41" spans="2:26" s="13" customFormat="1" ht="16.5" customHeight="1">
      <c r="B41" s="39" t="s">
        <v>18</v>
      </c>
      <c r="C41" s="39"/>
      <c r="D41" s="39"/>
      <c r="F41" s="14">
        <f>SUM(F42:F44)</f>
        <v>110800</v>
      </c>
      <c r="G41" s="17">
        <f>SUM(G42:G44)</f>
        <v>110800</v>
      </c>
      <c r="H41" s="16">
        <v>100</v>
      </c>
      <c r="I41" s="17" t="s">
        <v>16</v>
      </c>
      <c r="J41" s="16" t="s">
        <v>16</v>
      </c>
      <c r="K41" s="15" t="s">
        <v>16</v>
      </c>
      <c r="L41" s="16" t="s">
        <v>16</v>
      </c>
      <c r="M41" s="15" t="s">
        <v>16</v>
      </c>
      <c r="N41" s="16" t="s">
        <v>16</v>
      </c>
      <c r="O41" s="15">
        <v>110800</v>
      </c>
      <c r="P41" s="16">
        <v>100</v>
      </c>
      <c r="Q41" s="15">
        <f t="shared" si="0"/>
        <v>119</v>
      </c>
      <c r="R41" s="15">
        <f t="shared" si="1"/>
        <v>11577</v>
      </c>
      <c r="S41" s="15">
        <v>119</v>
      </c>
      <c r="T41" s="15">
        <v>11577</v>
      </c>
      <c r="U41" s="15" t="s">
        <v>16</v>
      </c>
      <c r="V41" s="15" t="s">
        <v>16</v>
      </c>
      <c r="W41" s="15" t="s">
        <v>16</v>
      </c>
      <c r="X41" s="15" t="s">
        <v>16</v>
      </c>
      <c r="Y41" s="15">
        <v>9</v>
      </c>
      <c r="Z41" s="15">
        <v>6930</v>
      </c>
    </row>
    <row r="42" spans="2:26" s="9" customFormat="1" ht="16.5" customHeight="1">
      <c r="B42" s="18"/>
      <c r="C42" s="62" t="s">
        <v>71</v>
      </c>
      <c r="D42" s="62"/>
      <c r="F42" s="10">
        <v>29900</v>
      </c>
      <c r="G42" s="19">
        <v>29900</v>
      </c>
      <c r="H42" s="12">
        <v>100</v>
      </c>
      <c r="I42" s="11" t="s">
        <v>16</v>
      </c>
      <c r="J42" s="12" t="s">
        <v>16</v>
      </c>
      <c r="K42" s="11" t="s">
        <v>16</v>
      </c>
      <c r="L42" s="12" t="s">
        <v>16</v>
      </c>
      <c r="M42" s="11" t="s">
        <v>16</v>
      </c>
      <c r="N42" s="12" t="s">
        <v>16</v>
      </c>
      <c r="O42" s="19">
        <v>29900</v>
      </c>
      <c r="P42" s="12">
        <v>100</v>
      </c>
      <c r="Q42" s="11">
        <f t="shared" si="0"/>
        <v>40</v>
      </c>
      <c r="R42" s="11">
        <f t="shared" si="1"/>
        <v>3124</v>
      </c>
      <c r="S42" s="11">
        <v>40</v>
      </c>
      <c r="T42" s="11">
        <v>3124</v>
      </c>
      <c r="U42" s="11" t="s">
        <v>16</v>
      </c>
      <c r="V42" s="11" t="s">
        <v>16</v>
      </c>
      <c r="W42" s="11" t="s">
        <v>16</v>
      </c>
      <c r="X42" s="11" t="s">
        <v>16</v>
      </c>
      <c r="Y42" s="11">
        <v>2</v>
      </c>
      <c r="Z42" s="11">
        <v>482</v>
      </c>
    </row>
    <row r="43" spans="2:26" s="9" customFormat="1" ht="16.5" customHeight="1">
      <c r="B43" s="18"/>
      <c r="C43" s="62" t="s">
        <v>72</v>
      </c>
      <c r="D43" s="62"/>
      <c r="F43" s="10">
        <v>61800</v>
      </c>
      <c r="G43" s="19">
        <v>61800</v>
      </c>
      <c r="H43" s="12">
        <v>100</v>
      </c>
      <c r="I43" s="11" t="s">
        <v>16</v>
      </c>
      <c r="J43" s="12" t="s">
        <v>16</v>
      </c>
      <c r="K43" s="11" t="s">
        <v>16</v>
      </c>
      <c r="L43" s="12" t="s">
        <v>16</v>
      </c>
      <c r="M43" s="11" t="s">
        <v>16</v>
      </c>
      <c r="N43" s="12" t="s">
        <v>16</v>
      </c>
      <c r="O43" s="19">
        <v>61800</v>
      </c>
      <c r="P43" s="12">
        <v>100</v>
      </c>
      <c r="Q43" s="11">
        <f t="shared" si="0"/>
        <v>56</v>
      </c>
      <c r="R43" s="11">
        <f t="shared" si="1"/>
        <v>5300</v>
      </c>
      <c r="S43" s="11">
        <v>56</v>
      </c>
      <c r="T43" s="11">
        <v>5300</v>
      </c>
      <c r="U43" s="11" t="s">
        <v>16</v>
      </c>
      <c r="V43" s="11" t="s">
        <v>16</v>
      </c>
      <c r="W43" s="11" t="s">
        <v>16</v>
      </c>
      <c r="X43" s="11" t="s">
        <v>16</v>
      </c>
      <c r="Y43" s="11">
        <v>4</v>
      </c>
      <c r="Z43" s="11">
        <v>1600</v>
      </c>
    </row>
    <row r="44" spans="2:26" s="9" customFormat="1" ht="16.5" customHeight="1">
      <c r="B44" s="18"/>
      <c r="C44" s="41" t="s">
        <v>19</v>
      </c>
      <c r="D44" s="41"/>
      <c r="F44" s="10">
        <v>19100</v>
      </c>
      <c r="G44" s="19">
        <v>19100</v>
      </c>
      <c r="H44" s="12">
        <v>100</v>
      </c>
      <c r="I44" s="11" t="s">
        <v>16</v>
      </c>
      <c r="J44" s="12" t="s">
        <v>16</v>
      </c>
      <c r="K44" s="11" t="s">
        <v>16</v>
      </c>
      <c r="L44" s="12" t="s">
        <v>16</v>
      </c>
      <c r="M44" s="11" t="s">
        <v>16</v>
      </c>
      <c r="N44" s="12" t="s">
        <v>16</v>
      </c>
      <c r="O44" s="19">
        <v>19100</v>
      </c>
      <c r="P44" s="12">
        <v>100</v>
      </c>
      <c r="Q44" s="11">
        <f t="shared" si="0"/>
        <v>23</v>
      </c>
      <c r="R44" s="11">
        <f t="shared" si="1"/>
        <v>3153</v>
      </c>
      <c r="S44" s="11">
        <v>23</v>
      </c>
      <c r="T44" s="11">
        <v>3153</v>
      </c>
      <c r="U44" s="11" t="s">
        <v>16</v>
      </c>
      <c r="V44" s="11" t="s">
        <v>16</v>
      </c>
      <c r="W44" s="11" t="s">
        <v>16</v>
      </c>
      <c r="X44" s="11" t="s">
        <v>16</v>
      </c>
      <c r="Y44" s="11">
        <v>3</v>
      </c>
      <c r="Z44" s="11">
        <v>4848</v>
      </c>
    </row>
    <row r="45" spans="2:26" s="9" customFormat="1" ht="16.5" customHeight="1">
      <c r="B45" s="18"/>
      <c r="C45" s="18"/>
      <c r="D45" s="18"/>
      <c r="F45" s="10"/>
      <c r="G45" s="11"/>
      <c r="H45" s="12"/>
      <c r="I45" s="11"/>
      <c r="J45" s="12"/>
      <c r="K45" s="11"/>
      <c r="L45" s="12"/>
      <c r="M45" s="11"/>
      <c r="N45" s="12"/>
      <c r="O45" s="11"/>
      <c r="P45" s="12"/>
      <c r="Q45" s="11">
        <f t="shared" si="0"/>
        <v>0</v>
      </c>
      <c r="R45" s="11">
        <f t="shared" si="1"/>
        <v>0</v>
      </c>
      <c r="S45" s="11"/>
      <c r="T45" s="11"/>
      <c r="U45" s="11"/>
      <c r="V45" s="11"/>
      <c r="W45" s="11"/>
      <c r="X45" s="11"/>
      <c r="Y45" s="11"/>
      <c r="Z45" s="11"/>
    </row>
    <row r="46" spans="2:26" s="13" customFormat="1" ht="16.5" customHeight="1">
      <c r="B46" s="39" t="s">
        <v>99</v>
      </c>
      <c r="C46" s="39"/>
      <c r="D46" s="39"/>
      <c r="F46" s="14">
        <v>3293772</v>
      </c>
      <c r="G46" s="15">
        <v>2135058</v>
      </c>
      <c r="H46" s="16">
        <v>64.8</v>
      </c>
      <c r="I46" s="15">
        <v>1158714</v>
      </c>
      <c r="J46" s="16">
        <v>35.2</v>
      </c>
      <c r="K46" s="15">
        <v>56470</v>
      </c>
      <c r="L46" s="16">
        <v>1.7</v>
      </c>
      <c r="M46" s="15">
        <v>394658</v>
      </c>
      <c r="N46" s="16">
        <v>12</v>
      </c>
      <c r="O46" s="15">
        <v>2842643</v>
      </c>
      <c r="P46" s="16">
        <v>86.3</v>
      </c>
      <c r="Q46" s="15">
        <f t="shared" si="0"/>
        <v>3045</v>
      </c>
      <c r="R46" s="15">
        <f t="shared" si="1"/>
        <v>64101</v>
      </c>
      <c r="S46" s="15">
        <v>3026</v>
      </c>
      <c r="T46" s="15">
        <v>63900</v>
      </c>
      <c r="U46" s="15">
        <v>19</v>
      </c>
      <c r="V46" s="15">
        <v>201</v>
      </c>
      <c r="W46" s="15">
        <v>3</v>
      </c>
      <c r="X46" s="15">
        <v>403</v>
      </c>
      <c r="Y46" s="15">
        <v>47</v>
      </c>
      <c r="Z46" s="15">
        <v>11709</v>
      </c>
    </row>
    <row r="47" ht="6.75" customHeight="1" thickBot="1">
      <c r="F47" s="22"/>
    </row>
    <row r="48" spans="1:26" ht="13.5">
      <c r="A48" s="23" t="s">
        <v>67</v>
      </c>
      <c r="B48" s="24"/>
      <c r="C48" s="24"/>
      <c r="D48" s="24"/>
      <c r="E48" s="24"/>
      <c r="F48" s="24"/>
      <c r="G48" s="24"/>
      <c r="H48" s="34"/>
      <c r="I48" s="24"/>
      <c r="J48" s="34"/>
      <c r="K48" s="24"/>
      <c r="L48" s="34"/>
      <c r="M48" s="24"/>
      <c r="N48" s="34"/>
      <c r="O48" s="24"/>
      <c r="P48" s="3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7.25">
      <c r="L49" s="36" t="s">
        <v>104</v>
      </c>
    </row>
    <row r="50" spans="1:26" ht="14.25" thickBot="1">
      <c r="A50" s="3"/>
      <c r="B50" s="4"/>
      <c r="Z50" s="25"/>
    </row>
    <row r="51" spans="1:26" ht="15" customHeight="1" thickTop="1">
      <c r="A51" s="44" t="s">
        <v>1</v>
      </c>
      <c r="B51" s="44"/>
      <c r="C51" s="44"/>
      <c r="D51" s="44"/>
      <c r="E51" s="44"/>
      <c r="F51" s="43" t="s">
        <v>2</v>
      </c>
      <c r="G51" s="43" t="s">
        <v>3</v>
      </c>
      <c r="H51" s="44"/>
      <c r="I51" s="43" t="s">
        <v>4</v>
      </c>
      <c r="J51" s="44"/>
      <c r="K51" s="43" t="s">
        <v>5</v>
      </c>
      <c r="L51" s="44"/>
      <c r="M51" s="43" t="s">
        <v>6</v>
      </c>
      <c r="N51" s="44"/>
      <c r="O51" s="43" t="s">
        <v>68</v>
      </c>
      <c r="P51" s="50"/>
      <c r="Q51" s="52" t="s">
        <v>7</v>
      </c>
      <c r="R51" s="53"/>
      <c r="S51" s="53"/>
      <c r="T51" s="53"/>
      <c r="U51" s="53"/>
      <c r="V51" s="54"/>
      <c r="W51" s="43" t="s">
        <v>8</v>
      </c>
      <c r="X51" s="44"/>
      <c r="Y51" s="43" t="s">
        <v>9</v>
      </c>
      <c r="Z51" s="44"/>
    </row>
    <row r="52" spans="1:26" ht="7.5" customHeight="1">
      <c r="A52" s="57"/>
      <c r="B52" s="57"/>
      <c r="C52" s="57"/>
      <c r="D52" s="57"/>
      <c r="E52" s="57"/>
      <c r="F52" s="47"/>
      <c r="G52" s="45"/>
      <c r="H52" s="46"/>
      <c r="I52" s="45"/>
      <c r="J52" s="46"/>
      <c r="K52" s="45"/>
      <c r="L52" s="46"/>
      <c r="M52" s="45"/>
      <c r="N52" s="46"/>
      <c r="O52" s="45"/>
      <c r="P52" s="51"/>
      <c r="Q52" s="47" t="s">
        <v>10</v>
      </c>
      <c r="R52" s="57"/>
      <c r="S52" s="47" t="s">
        <v>11</v>
      </c>
      <c r="T52" s="57"/>
      <c r="U52" s="47" t="s">
        <v>12</v>
      </c>
      <c r="V52" s="58"/>
      <c r="W52" s="45"/>
      <c r="X52" s="46"/>
      <c r="Y52" s="45"/>
      <c r="Z52" s="46"/>
    </row>
    <row r="53" spans="1:26" ht="7.5" customHeight="1">
      <c r="A53" s="57"/>
      <c r="B53" s="57"/>
      <c r="C53" s="57"/>
      <c r="D53" s="57"/>
      <c r="E53" s="57"/>
      <c r="F53" s="47"/>
      <c r="G53" s="47" t="s">
        <v>13</v>
      </c>
      <c r="H53" s="48" t="s">
        <v>14</v>
      </c>
      <c r="I53" s="47" t="s">
        <v>13</v>
      </c>
      <c r="J53" s="48" t="s">
        <v>14</v>
      </c>
      <c r="K53" s="47" t="s">
        <v>13</v>
      </c>
      <c r="L53" s="48" t="s">
        <v>14</v>
      </c>
      <c r="M53" s="47" t="s">
        <v>13</v>
      </c>
      <c r="N53" s="48" t="s">
        <v>14</v>
      </c>
      <c r="O53" s="47" t="s">
        <v>13</v>
      </c>
      <c r="P53" s="55" t="s">
        <v>14</v>
      </c>
      <c r="Q53" s="45"/>
      <c r="R53" s="46"/>
      <c r="S53" s="45"/>
      <c r="T53" s="46"/>
      <c r="U53" s="45"/>
      <c r="V53" s="51"/>
      <c r="W53" s="47" t="s">
        <v>15</v>
      </c>
      <c r="X53" s="59" t="s">
        <v>13</v>
      </c>
      <c r="Y53" s="47" t="s">
        <v>15</v>
      </c>
      <c r="Z53" s="47" t="s">
        <v>13</v>
      </c>
    </row>
    <row r="54" spans="1:26" ht="15" customHeight="1">
      <c r="A54" s="46"/>
      <c r="B54" s="46"/>
      <c r="C54" s="46"/>
      <c r="D54" s="46"/>
      <c r="E54" s="46"/>
      <c r="F54" s="45"/>
      <c r="G54" s="45"/>
      <c r="H54" s="49"/>
      <c r="I54" s="45"/>
      <c r="J54" s="49"/>
      <c r="K54" s="45"/>
      <c r="L54" s="49"/>
      <c r="M54" s="45"/>
      <c r="N54" s="49"/>
      <c r="O54" s="45"/>
      <c r="P54" s="56"/>
      <c r="Q54" s="6" t="s">
        <v>15</v>
      </c>
      <c r="R54" s="6" t="s">
        <v>13</v>
      </c>
      <c r="S54" s="6" t="s">
        <v>15</v>
      </c>
      <c r="T54" s="6" t="s">
        <v>13</v>
      </c>
      <c r="U54" s="6" t="s">
        <v>15</v>
      </c>
      <c r="V54" s="6" t="s">
        <v>13</v>
      </c>
      <c r="W54" s="45"/>
      <c r="X54" s="60"/>
      <c r="Y54" s="45"/>
      <c r="Z54" s="45"/>
    </row>
    <row r="55" ht="6" customHeight="1">
      <c r="F55" s="8"/>
    </row>
    <row r="56" spans="2:26" s="13" customFormat="1" ht="16.5" customHeight="1">
      <c r="B56" s="38" t="s">
        <v>20</v>
      </c>
      <c r="C56" s="38"/>
      <c r="D56" s="38"/>
      <c r="F56" s="14">
        <v>1270050</v>
      </c>
      <c r="G56" s="17">
        <v>909845</v>
      </c>
      <c r="H56" s="26">
        <v>71.6</v>
      </c>
      <c r="I56" s="17">
        <v>360205</v>
      </c>
      <c r="J56" s="26">
        <v>28.4</v>
      </c>
      <c r="K56" s="17">
        <v>10107</v>
      </c>
      <c r="L56" s="26">
        <v>0.8</v>
      </c>
      <c r="M56" s="17">
        <v>128559</v>
      </c>
      <c r="N56" s="26">
        <v>10.1</v>
      </c>
      <c r="O56" s="17">
        <v>1131383</v>
      </c>
      <c r="P56" s="26">
        <v>89.1</v>
      </c>
      <c r="Q56" s="17">
        <f>SUM(S56,U56)</f>
        <v>1215</v>
      </c>
      <c r="R56" s="17">
        <f>SUM(T56,V56)</f>
        <v>28508</v>
      </c>
      <c r="S56" s="17">
        <v>1213</v>
      </c>
      <c r="T56" s="17">
        <v>28488</v>
      </c>
      <c r="U56" s="17">
        <v>2</v>
      </c>
      <c r="V56" s="17">
        <v>20</v>
      </c>
      <c r="W56" s="17" t="s">
        <v>100</v>
      </c>
      <c r="X56" s="17" t="s">
        <v>100</v>
      </c>
      <c r="Y56" s="17">
        <v>16</v>
      </c>
      <c r="Z56" s="17">
        <v>4063</v>
      </c>
    </row>
    <row r="57" spans="2:26" s="9" customFormat="1" ht="16.5" customHeight="1">
      <c r="B57" s="27"/>
      <c r="C57" s="27"/>
      <c r="D57" s="27"/>
      <c r="F57" s="10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9">
        <f aca="true" t="shared" si="2" ref="Q57:Q92">SUM(S57,U57)</f>
        <v>0</v>
      </c>
      <c r="R57" s="19">
        <f aca="true" t="shared" si="3" ref="R57:R92">SUM(T57,V57)</f>
        <v>0</v>
      </c>
      <c r="S57" s="11"/>
      <c r="T57" s="11"/>
      <c r="U57" s="11"/>
      <c r="V57" s="11"/>
      <c r="W57" s="11"/>
      <c r="X57" s="11"/>
      <c r="Y57" s="11"/>
      <c r="Z57" s="11"/>
    </row>
    <row r="58" spans="2:26" s="9" customFormat="1" ht="16.5" customHeight="1">
      <c r="B58" s="27"/>
      <c r="C58" s="37" t="s">
        <v>21</v>
      </c>
      <c r="D58" s="37"/>
      <c r="F58" s="10">
        <v>37202</v>
      </c>
      <c r="G58" s="11">
        <v>36997</v>
      </c>
      <c r="H58" s="12">
        <v>99.4</v>
      </c>
      <c r="I58" s="11">
        <v>205</v>
      </c>
      <c r="J58" s="12">
        <v>0.6</v>
      </c>
      <c r="K58" s="11">
        <v>7</v>
      </c>
      <c r="L58" s="12">
        <v>0</v>
      </c>
      <c r="M58" s="11" t="s">
        <v>16</v>
      </c>
      <c r="N58" s="12" t="s">
        <v>100</v>
      </c>
      <c r="O58" s="11">
        <v>37195</v>
      </c>
      <c r="P58" s="12">
        <v>100</v>
      </c>
      <c r="Q58" s="19">
        <f t="shared" si="2"/>
        <v>52</v>
      </c>
      <c r="R58" s="19">
        <f t="shared" si="3"/>
        <v>1798</v>
      </c>
      <c r="S58" s="11">
        <v>52</v>
      </c>
      <c r="T58" s="11">
        <v>1798</v>
      </c>
      <c r="U58" s="11" t="s">
        <v>16</v>
      </c>
      <c r="V58" s="11" t="s">
        <v>16</v>
      </c>
      <c r="W58" s="11" t="s">
        <v>16</v>
      </c>
      <c r="X58" s="11" t="s">
        <v>16</v>
      </c>
      <c r="Y58" s="11" t="s">
        <v>16</v>
      </c>
      <c r="Z58" s="11" t="s">
        <v>16</v>
      </c>
    </row>
    <row r="59" spans="2:26" s="9" customFormat="1" ht="16.5" customHeight="1">
      <c r="B59" s="27"/>
      <c r="C59" s="37" t="s">
        <v>80</v>
      </c>
      <c r="D59" s="37"/>
      <c r="F59" s="10">
        <v>13029</v>
      </c>
      <c r="G59" s="11">
        <v>12601</v>
      </c>
      <c r="H59" s="12">
        <v>96.7</v>
      </c>
      <c r="I59" s="11">
        <v>428</v>
      </c>
      <c r="J59" s="12">
        <v>3.3</v>
      </c>
      <c r="K59" s="11" t="s">
        <v>92</v>
      </c>
      <c r="L59" s="12" t="s">
        <v>92</v>
      </c>
      <c r="M59" s="11">
        <v>132</v>
      </c>
      <c r="N59" s="12">
        <v>1</v>
      </c>
      <c r="O59" s="11">
        <v>12896</v>
      </c>
      <c r="P59" s="12">
        <v>99</v>
      </c>
      <c r="Q59" s="19">
        <f t="shared" si="2"/>
        <v>8</v>
      </c>
      <c r="R59" s="19">
        <f t="shared" si="3"/>
        <v>379</v>
      </c>
      <c r="S59" s="11">
        <v>8</v>
      </c>
      <c r="T59" s="11">
        <v>379</v>
      </c>
      <c r="U59" s="11" t="s">
        <v>16</v>
      </c>
      <c r="V59" s="11" t="s">
        <v>16</v>
      </c>
      <c r="W59" s="11" t="s">
        <v>16</v>
      </c>
      <c r="X59" s="11" t="s">
        <v>16</v>
      </c>
      <c r="Y59" s="11" t="s">
        <v>16</v>
      </c>
      <c r="Z59" s="11" t="s">
        <v>16</v>
      </c>
    </row>
    <row r="60" spans="2:26" s="9" customFormat="1" ht="16.5" customHeight="1">
      <c r="B60" s="27"/>
      <c r="C60" s="37" t="s">
        <v>22</v>
      </c>
      <c r="D60" s="37"/>
      <c r="F60" s="10">
        <v>16680</v>
      </c>
      <c r="G60" s="11">
        <v>16680</v>
      </c>
      <c r="H60" s="12">
        <v>100</v>
      </c>
      <c r="I60" s="11" t="s">
        <v>92</v>
      </c>
      <c r="J60" s="12" t="s">
        <v>92</v>
      </c>
      <c r="K60" s="11" t="s">
        <v>16</v>
      </c>
      <c r="L60" s="12" t="s">
        <v>92</v>
      </c>
      <c r="M60" s="11" t="s">
        <v>92</v>
      </c>
      <c r="N60" s="12" t="s">
        <v>92</v>
      </c>
      <c r="O60" s="11">
        <v>16680</v>
      </c>
      <c r="P60" s="12">
        <v>100</v>
      </c>
      <c r="Q60" s="19">
        <f t="shared" si="2"/>
        <v>6</v>
      </c>
      <c r="R60" s="19">
        <f t="shared" si="3"/>
        <v>46</v>
      </c>
      <c r="S60" s="11">
        <v>6</v>
      </c>
      <c r="T60" s="11">
        <v>46</v>
      </c>
      <c r="U60" s="11" t="s">
        <v>16</v>
      </c>
      <c r="V60" s="11" t="s">
        <v>16</v>
      </c>
      <c r="W60" s="11" t="s">
        <v>16</v>
      </c>
      <c r="X60" s="11" t="s">
        <v>16</v>
      </c>
      <c r="Y60" s="11" t="s">
        <v>16</v>
      </c>
      <c r="Z60" s="11" t="s">
        <v>16</v>
      </c>
    </row>
    <row r="61" spans="2:26" s="9" customFormat="1" ht="16.5" customHeight="1">
      <c r="B61" s="27"/>
      <c r="C61" s="37" t="s">
        <v>25</v>
      </c>
      <c r="D61" s="37"/>
      <c r="F61" s="10">
        <v>8399</v>
      </c>
      <c r="G61" s="11">
        <v>8399</v>
      </c>
      <c r="H61" s="12">
        <v>100</v>
      </c>
      <c r="I61" s="11" t="s">
        <v>92</v>
      </c>
      <c r="J61" s="12" t="s">
        <v>92</v>
      </c>
      <c r="K61" s="11" t="s">
        <v>16</v>
      </c>
      <c r="L61" s="12" t="s">
        <v>92</v>
      </c>
      <c r="M61" s="11" t="s">
        <v>92</v>
      </c>
      <c r="N61" s="12" t="s">
        <v>92</v>
      </c>
      <c r="O61" s="11">
        <v>8399</v>
      </c>
      <c r="P61" s="12">
        <v>100</v>
      </c>
      <c r="Q61" s="19">
        <f t="shared" si="2"/>
        <v>11</v>
      </c>
      <c r="R61" s="19">
        <f t="shared" si="3"/>
        <v>1874</v>
      </c>
      <c r="S61" s="11">
        <v>11</v>
      </c>
      <c r="T61" s="11">
        <v>1874</v>
      </c>
      <c r="U61" s="11" t="s">
        <v>16</v>
      </c>
      <c r="V61" s="11" t="s">
        <v>16</v>
      </c>
      <c r="W61" s="11" t="s">
        <v>16</v>
      </c>
      <c r="X61" s="11" t="s">
        <v>16</v>
      </c>
      <c r="Y61" s="11" t="s">
        <v>16</v>
      </c>
      <c r="Z61" s="11" t="s">
        <v>16</v>
      </c>
    </row>
    <row r="62" spans="2:26" s="9" customFormat="1" ht="16.5" customHeight="1">
      <c r="B62" s="27"/>
      <c r="C62" s="37" t="s">
        <v>81</v>
      </c>
      <c r="D62" s="37"/>
      <c r="F62" s="10">
        <v>25192</v>
      </c>
      <c r="G62" s="11">
        <v>11735</v>
      </c>
      <c r="H62" s="12">
        <v>46.6</v>
      </c>
      <c r="I62" s="11">
        <v>13457</v>
      </c>
      <c r="J62" s="12">
        <v>53.4</v>
      </c>
      <c r="K62" s="11" t="s">
        <v>16</v>
      </c>
      <c r="L62" s="12" t="s">
        <v>93</v>
      </c>
      <c r="M62" s="11">
        <v>14241</v>
      </c>
      <c r="N62" s="12">
        <v>56.5</v>
      </c>
      <c r="O62" s="11">
        <v>10950</v>
      </c>
      <c r="P62" s="12">
        <v>43.5</v>
      </c>
      <c r="Q62" s="19">
        <f t="shared" si="2"/>
        <v>25</v>
      </c>
      <c r="R62" s="19">
        <f t="shared" si="3"/>
        <v>189</v>
      </c>
      <c r="S62" s="11">
        <v>25</v>
      </c>
      <c r="T62" s="11">
        <v>189</v>
      </c>
      <c r="U62" s="11" t="s">
        <v>16</v>
      </c>
      <c r="V62" s="11" t="s">
        <v>16</v>
      </c>
      <c r="W62" s="11" t="s">
        <v>16</v>
      </c>
      <c r="X62" s="11" t="s">
        <v>16</v>
      </c>
      <c r="Y62" s="11" t="s">
        <v>16</v>
      </c>
      <c r="Z62" s="11" t="s">
        <v>16</v>
      </c>
    </row>
    <row r="63" spans="2:26" s="9" customFormat="1" ht="16.5" customHeight="1">
      <c r="B63" s="27"/>
      <c r="C63" s="37"/>
      <c r="D63" s="37"/>
      <c r="F63" s="10"/>
      <c r="G63" s="37"/>
      <c r="H63" s="37"/>
      <c r="I63" s="37"/>
      <c r="J63" s="37"/>
      <c r="K63" s="11"/>
      <c r="L63" s="12"/>
      <c r="M63" s="11"/>
      <c r="N63" s="12"/>
      <c r="O63" s="11"/>
      <c r="P63" s="12"/>
      <c r="Q63" s="19">
        <f t="shared" si="2"/>
        <v>0</v>
      </c>
      <c r="R63" s="19">
        <f t="shared" si="3"/>
        <v>0</v>
      </c>
      <c r="S63" s="11"/>
      <c r="T63" s="11"/>
      <c r="U63" s="11"/>
      <c r="V63" s="11"/>
      <c r="W63" s="11"/>
      <c r="X63" s="11"/>
      <c r="Y63" s="11"/>
      <c r="Z63" s="11"/>
    </row>
    <row r="64" spans="2:26" s="9" customFormat="1" ht="16.5" customHeight="1">
      <c r="B64" s="27"/>
      <c r="C64" s="37" t="s">
        <v>26</v>
      </c>
      <c r="D64" s="37"/>
      <c r="F64" s="10">
        <v>7986</v>
      </c>
      <c r="G64" s="11">
        <v>6813</v>
      </c>
      <c r="H64" s="12">
        <v>85.3</v>
      </c>
      <c r="I64" s="11">
        <v>1174</v>
      </c>
      <c r="J64" s="12">
        <v>14.7</v>
      </c>
      <c r="K64" s="11" t="s">
        <v>16</v>
      </c>
      <c r="L64" s="12" t="s">
        <v>93</v>
      </c>
      <c r="M64" s="11" t="s">
        <v>93</v>
      </c>
      <c r="N64" s="12" t="s">
        <v>93</v>
      </c>
      <c r="O64" s="11">
        <v>7986</v>
      </c>
      <c r="P64" s="12">
        <v>100</v>
      </c>
      <c r="Q64" s="19">
        <f t="shared" si="2"/>
        <v>6</v>
      </c>
      <c r="R64" s="19">
        <f t="shared" si="3"/>
        <v>62</v>
      </c>
      <c r="S64" s="11">
        <v>6</v>
      </c>
      <c r="T64" s="11">
        <v>62</v>
      </c>
      <c r="U64" s="11" t="s">
        <v>16</v>
      </c>
      <c r="V64" s="11" t="s">
        <v>16</v>
      </c>
      <c r="W64" s="11" t="s">
        <v>16</v>
      </c>
      <c r="X64" s="11" t="s">
        <v>16</v>
      </c>
      <c r="Y64" s="11" t="s">
        <v>16</v>
      </c>
      <c r="Z64" s="11" t="s">
        <v>16</v>
      </c>
    </row>
    <row r="65" spans="2:26" s="9" customFormat="1" ht="16.5" customHeight="1">
      <c r="B65" s="27"/>
      <c r="C65" s="37" t="s">
        <v>27</v>
      </c>
      <c r="D65" s="37"/>
      <c r="F65" s="10">
        <v>10888</v>
      </c>
      <c r="G65" s="11">
        <v>9438</v>
      </c>
      <c r="H65" s="12">
        <v>86.7</v>
      </c>
      <c r="I65" s="11">
        <v>1450</v>
      </c>
      <c r="J65" s="12">
        <v>13.3</v>
      </c>
      <c r="K65" s="11" t="s">
        <v>16</v>
      </c>
      <c r="L65" s="12" t="s">
        <v>93</v>
      </c>
      <c r="M65" s="11">
        <v>2333</v>
      </c>
      <c r="N65" s="12">
        <v>21.4</v>
      </c>
      <c r="O65" s="11">
        <v>8555</v>
      </c>
      <c r="P65" s="12">
        <v>78.6</v>
      </c>
      <c r="Q65" s="19">
        <f t="shared" si="2"/>
        <v>9</v>
      </c>
      <c r="R65" s="19">
        <f t="shared" si="3"/>
        <v>96</v>
      </c>
      <c r="S65" s="11">
        <v>9</v>
      </c>
      <c r="T65" s="11">
        <v>96</v>
      </c>
      <c r="U65" s="11" t="s">
        <v>16</v>
      </c>
      <c r="V65" s="11" t="s">
        <v>16</v>
      </c>
      <c r="W65" s="11" t="s">
        <v>16</v>
      </c>
      <c r="X65" s="11" t="s">
        <v>16</v>
      </c>
      <c r="Y65" s="11" t="s">
        <v>16</v>
      </c>
      <c r="Z65" s="11" t="s">
        <v>16</v>
      </c>
    </row>
    <row r="66" spans="2:26" s="9" customFormat="1" ht="16.5" customHeight="1">
      <c r="B66" s="27"/>
      <c r="C66" s="37" t="s">
        <v>28</v>
      </c>
      <c r="D66" s="37"/>
      <c r="F66" s="10">
        <v>4654</v>
      </c>
      <c r="G66" s="11">
        <v>4654</v>
      </c>
      <c r="H66" s="12">
        <v>100</v>
      </c>
      <c r="I66" s="11" t="s">
        <v>93</v>
      </c>
      <c r="J66" s="12" t="s">
        <v>93</v>
      </c>
      <c r="K66" s="11" t="s">
        <v>16</v>
      </c>
      <c r="L66" s="12" t="s">
        <v>93</v>
      </c>
      <c r="M66" s="11" t="s">
        <v>16</v>
      </c>
      <c r="N66" s="12" t="s">
        <v>93</v>
      </c>
      <c r="O66" s="11">
        <v>4654</v>
      </c>
      <c r="P66" s="12">
        <v>100</v>
      </c>
      <c r="Q66" s="19">
        <f t="shared" si="2"/>
        <v>7</v>
      </c>
      <c r="R66" s="19">
        <f t="shared" si="3"/>
        <v>536</v>
      </c>
      <c r="S66" s="11">
        <v>7</v>
      </c>
      <c r="T66" s="11">
        <v>536</v>
      </c>
      <c r="U66" s="11" t="s">
        <v>16</v>
      </c>
      <c r="V66" s="11" t="s">
        <v>16</v>
      </c>
      <c r="W66" s="11" t="s">
        <v>16</v>
      </c>
      <c r="X66" s="11" t="s">
        <v>16</v>
      </c>
      <c r="Y66" s="11" t="s">
        <v>16</v>
      </c>
      <c r="Z66" s="11" t="s">
        <v>16</v>
      </c>
    </row>
    <row r="67" spans="2:26" s="9" customFormat="1" ht="16.5" customHeight="1">
      <c r="B67" s="27"/>
      <c r="C67" s="37" t="s">
        <v>29</v>
      </c>
      <c r="D67" s="37"/>
      <c r="F67" s="10">
        <v>6285</v>
      </c>
      <c r="G67" s="11">
        <v>6285</v>
      </c>
      <c r="H67" s="12">
        <v>100</v>
      </c>
      <c r="I67" s="11" t="s">
        <v>93</v>
      </c>
      <c r="J67" s="12" t="s">
        <v>93</v>
      </c>
      <c r="K67" s="11" t="s">
        <v>93</v>
      </c>
      <c r="L67" s="12" t="s">
        <v>93</v>
      </c>
      <c r="M67" s="11" t="s">
        <v>16</v>
      </c>
      <c r="N67" s="12" t="s">
        <v>93</v>
      </c>
      <c r="O67" s="11">
        <v>6285</v>
      </c>
      <c r="P67" s="12">
        <v>100</v>
      </c>
      <c r="Q67" s="19">
        <f t="shared" si="2"/>
        <v>5</v>
      </c>
      <c r="R67" s="19">
        <f t="shared" si="3"/>
        <v>190</v>
      </c>
      <c r="S67" s="11">
        <v>5</v>
      </c>
      <c r="T67" s="11">
        <v>190</v>
      </c>
      <c r="U67" s="11" t="s">
        <v>16</v>
      </c>
      <c r="V67" s="11" t="s">
        <v>16</v>
      </c>
      <c r="W67" s="11" t="s">
        <v>16</v>
      </c>
      <c r="X67" s="11" t="s">
        <v>16</v>
      </c>
      <c r="Y67" s="11">
        <v>1</v>
      </c>
      <c r="Z67" s="11">
        <v>148</v>
      </c>
    </row>
    <row r="68" spans="2:26" s="9" customFormat="1" ht="16.5" customHeight="1">
      <c r="B68" s="27"/>
      <c r="C68" s="37" t="s">
        <v>30</v>
      </c>
      <c r="D68" s="37"/>
      <c r="F68" s="10">
        <v>5649</v>
      </c>
      <c r="G68" s="11">
        <v>5640</v>
      </c>
      <c r="H68" s="12">
        <v>99.8</v>
      </c>
      <c r="I68" s="11">
        <v>9</v>
      </c>
      <c r="J68" s="12">
        <v>0.2</v>
      </c>
      <c r="K68" s="11">
        <v>716</v>
      </c>
      <c r="L68" s="12">
        <v>12.7</v>
      </c>
      <c r="M68" s="11" t="s">
        <v>16</v>
      </c>
      <c r="N68" s="12" t="s">
        <v>93</v>
      </c>
      <c r="O68" s="11">
        <v>4934</v>
      </c>
      <c r="P68" s="12">
        <v>87.3</v>
      </c>
      <c r="Q68" s="19">
        <f t="shared" si="2"/>
        <v>5</v>
      </c>
      <c r="R68" s="19">
        <f t="shared" si="3"/>
        <v>57</v>
      </c>
      <c r="S68" s="11">
        <v>5</v>
      </c>
      <c r="T68" s="11">
        <v>57</v>
      </c>
      <c r="U68" s="11" t="s">
        <v>16</v>
      </c>
      <c r="V68" s="11" t="s">
        <v>16</v>
      </c>
      <c r="W68" s="11" t="s">
        <v>16</v>
      </c>
      <c r="X68" s="11" t="s">
        <v>16</v>
      </c>
      <c r="Y68" s="11" t="s">
        <v>93</v>
      </c>
      <c r="Z68" s="11" t="s">
        <v>93</v>
      </c>
    </row>
    <row r="69" spans="2:26" s="9" customFormat="1" ht="16.5" customHeight="1">
      <c r="B69" s="27"/>
      <c r="C69" s="37"/>
      <c r="D69" s="37"/>
      <c r="F69" s="10"/>
      <c r="G69" s="11"/>
      <c r="H69" s="12"/>
      <c r="I69" s="11"/>
      <c r="J69" s="12"/>
      <c r="K69" s="11"/>
      <c r="L69" s="12"/>
      <c r="M69" s="11"/>
      <c r="N69" s="12"/>
      <c r="O69" s="11"/>
      <c r="P69" s="12"/>
      <c r="Q69" s="19">
        <f t="shared" si="2"/>
        <v>0</v>
      </c>
      <c r="R69" s="19">
        <f t="shared" si="3"/>
        <v>0</v>
      </c>
      <c r="S69" s="11"/>
      <c r="T69" s="11"/>
      <c r="U69" s="11"/>
      <c r="V69" s="11"/>
      <c r="W69" s="11"/>
      <c r="X69" s="11"/>
      <c r="Y69" s="11"/>
      <c r="Z69" s="11"/>
    </row>
    <row r="70" spans="2:26" s="9" customFormat="1" ht="16.5" customHeight="1">
      <c r="B70" s="27"/>
      <c r="C70" s="37" t="s">
        <v>31</v>
      </c>
      <c r="D70" s="37"/>
      <c r="F70" s="10">
        <v>14149</v>
      </c>
      <c r="G70" s="11">
        <v>13920</v>
      </c>
      <c r="H70" s="12">
        <v>98.4</v>
      </c>
      <c r="I70" s="11">
        <v>230</v>
      </c>
      <c r="J70" s="12">
        <v>1.6</v>
      </c>
      <c r="K70" s="11" t="s">
        <v>93</v>
      </c>
      <c r="L70" s="12" t="s">
        <v>93</v>
      </c>
      <c r="M70" s="11" t="s">
        <v>16</v>
      </c>
      <c r="N70" s="12" t="s">
        <v>93</v>
      </c>
      <c r="O70" s="11">
        <v>14149</v>
      </c>
      <c r="P70" s="12">
        <v>100</v>
      </c>
      <c r="Q70" s="19">
        <f t="shared" si="2"/>
        <v>16</v>
      </c>
      <c r="R70" s="19">
        <f t="shared" si="3"/>
        <v>1002</v>
      </c>
      <c r="S70" s="11">
        <v>16</v>
      </c>
      <c r="T70" s="11">
        <v>1002</v>
      </c>
      <c r="U70" s="11" t="s">
        <v>16</v>
      </c>
      <c r="V70" s="11" t="s">
        <v>16</v>
      </c>
      <c r="W70" s="11" t="s">
        <v>16</v>
      </c>
      <c r="X70" s="11" t="s">
        <v>16</v>
      </c>
      <c r="Y70" s="11" t="s">
        <v>16</v>
      </c>
      <c r="Z70" s="11" t="s">
        <v>16</v>
      </c>
    </row>
    <row r="71" spans="2:26" s="9" customFormat="1" ht="16.5" customHeight="1">
      <c r="B71" s="27"/>
      <c r="C71" s="37" t="s">
        <v>32</v>
      </c>
      <c r="D71" s="37"/>
      <c r="F71" s="10">
        <v>13542</v>
      </c>
      <c r="G71" s="11">
        <v>13542</v>
      </c>
      <c r="H71" s="12">
        <v>100</v>
      </c>
      <c r="I71" s="11" t="s">
        <v>93</v>
      </c>
      <c r="J71" s="12" t="s">
        <v>93</v>
      </c>
      <c r="K71" s="11" t="s">
        <v>16</v>
      </c>
      <c r="L71" s="12" t="s">
        <v>93</v>
      </c>
      <c r="M71" s="11" t="s">
        <v>93</v>
      </c>
      <c r="N71" s="12" t="s">
        <v>93</v>
      </c>
      <c r="O71" s="11">
        <v>13542</v>
      </c>
      <c r="P71" s="12">
        <v>100</v>
      </c>
      <c r="Q71" s="19">
        <f t="shared" si="2"/>
        <v>38</v>
      </c>
      <c r="R71" s="19">
        <f t="shared" si="3"/>
        <v>1268</v>
      </c>
      <c r="S71" s="11">
        <v>38</v>
      </c>
      <c r="T71" s="11">
        <v>1268</v>
      </c>
      <c r="U71" s="11" t="s">
        <v>16</v>
      </c>
      <c r="V71" s="11" t="s">
        <v>16</v>
      </c>
      <c r="W71" s="11" t="s">
        <v>16</v>
      </c>
      <c r="X71" s="11" t="s">
        <v>16</v>
      </c>
      <c r="Y71" s="11" t="s">
        <v>16</v>
      </c>
      <c r="Z71" s="11" t="s">
        <v>16</v>
      </c>
    </row>
    <row r="72" spans="2:26" s="9" customFormat="1" ht="16.5" customHeight="1">
      <c r="B72" s="27"/>
      <c r="C72" s="37" t="s">
        <v>33</v>
      </c>
      <c r="D72" s="37"/>
      <c r="F72" s="10">
        <v>15071</v>
      </c>
      <c r="G72" s="11">
        <v>12546</v>
      </c>
      <c r="H72" s="12">
        <v>83.2</v>
      </c>
      <c r="I72" s="11">
        <v>2525</v>
      </c>
      <c r="J72" s="12">
        <v>16.6</v>
      </c>
      <c r="K72" s="11" t="s">
        <v>16</v>
      </c>
      <c r="L72" s="12" t="s">
        <v>93</v>
      </c>
      <c r="M72" s="11">
        <v>821</v>
      </c>
      <c r="N72" s="12">
        <v>5.4</v>
      </c>
      <c r="O72" s="11">
        <v>14249</v>
      </c>
      <c r="P72" s="12">
        <v>94.5</v>
      </c>
      <c r="Q72" s="19">
        <f t="shared" si="2"/>
        <v>16</v>
      </c>
      <c r="R72" s="19">
        <f t="shared" si="3"/>
        <v>489</v>
      </c>
      <c r="S72" s="11">
        <v>16</v>
      </c>
      <c r="T72" s="11">
        <v>489</v>
      </c>
      <c r="U72" s="11" t="s">
        <v>16</v>
      </c>
      <c r="V72" s="11" t="s">
        <v>16</v>
      </c>
      <c r="W72" s="11" t="s">
        <v>16</v>
      </c>
      <c r="X72" s="11" t="s">
        <v>16</v>
      </c>
      <c r="Y72" s="11" t="s">
        <v>16</v>
      </c>
      <c r="Z72" s="11" t="s">
        <v>16</v>
      </c>
    </row>
    <row r="73" spans="2:26" s="9" customFormat="1" ht="16.5" customHeight="1">
      <c r="B73" s="27"/>
      <c r="C73" s="37" t="s">
        <v>34</v>
      </c>
      <c r="D73" s="37"/>
      <c r="F73" s="10">
        <v>32681</v>
      </c>
      <c r="G73" s="11">
        <v>24991</v>
      </c>
      <c r="H73" s="12">
        <v>76.5</v>
      </c>
      <c r="I73" s="11">
        <v>7690</v>
      </c>
      <c r="J73" s="12">
        <v>23.5</v>
      </c>
      <c r="K73" s="11" t="s">
        <v>16</v>
      </c>
      <c r="L73" s="12" t="s">
        <v>93</v>
      </c>
      <c r="M73" s="11">
        <v>2174</v>
      </c>
      <c r="N73" s="12">
        <v>6.7</v>
      </c>
      <c r="O73" s="11">
        <v>30507</v>
      </c>
      <c r="P73" s="12">
        <v>93.3</v>
      </c>
      <c r="Q73" s="19">
        <f t="shared" si="2"/>
        <v>41</v>
      </c>
      <c r="R73" s="19">
        <f t="shared" si="3"/>
        <v>1206</v>
      </c>
      <c r="S73" s="11">
        <v>41</v>
      </c>
      <c r="T73" s="11">
        <v>1206</v>
      </c>
      <c r="U73" s="11" t="s">
        <v>16</v>
      </c>
      <c r="V73" s="11" t="s">
        <v>16</v>
      </c>
      <c r="W73" s="11" t="s">
        <v>16</v>
      </c>
      <c r="X73" s="11" t="s">
        <v>16</v>
      </c>
      <c r="Y73" s="11">
        <v>3</v>
      </c>
      <c r="Z73" s="11">
        <v>247</v>
      </c>
    </row>
    <row r="74" spans="2:26" s="9" customFormat="1" ht="16.5" customHeight="1">
      <c r="B74" s="27"/>
      <c r="C74" s="37" t="s">
        <v>101</v>
      </c>
      <c r="D74" s="37"/>
      <c r="F74" s="10">
        <v>2143</v>
      </c>
      <c r="G74" s="11" t="s">
        <v>91</v>
      </c>
      <c r="H74" s="12" t="s">
        <v>91</v>
      </c>
      <c r="I74" s="11">
        <v>2143</v>
      </c>
      <c r="J74" s="12">
        <v>100</v>
      </c>
      <c r="K74" s="11" t="s">
        <v>16</v>
      </c>
      <c r="L74" s="12" t="s">
        <v>91</v>
      </c>
      <c r="M74" s="11">
        <v>2133</v>
      </c>
      <c r="N74" s="12">
        <v>99.5</v>
      </c>
      <c r="O74" s="11">
        <v>10</v>
      </c>
      <c r="P74" s="12">
        <v>0.5</v>
      </c>
      <c r="Q74" s="19">
        <f t="shared" si="2"/>
        <v>1</v>
      </c>
      <c r="R74" s="19">
        <f t="shared" si="3"/>
        <v>10</v>
      </c>
      <c r="S74" s="11">
        <v>1</v>
      </c>
      <c r="T74" s="11">
        <v>10</v>
      </c>
      <c r="U74" s="11" t="s">
        <v>16</v>
      </c>
      <c r="V74" s="11" t="s">
        <v>16</v>
      </c>
      <c r="W74" s="11" t="s">
        <v>16</v>
      </c>
      <c r="X74" s="11" t="s">
        <v>16</v>
      </c>
      <c r="Y74" s="11" t="s">
        <v>91</v>
      </c>
      <c r="Z74" s="11" t="s">
        <v>91</v>
      </c>
    </row>
    <row r="75" spans="2:26" s="9" customFormat="1" ht="16.5" customHeight="1">
      <c r="B75" s="27"/>
      <c r="C75" s="18"/>
      <c r="D75" s="18"/>
      <c r="F75" s="10"/>
      <c r="G75" s="37"/>
      <c r="H75" s="37"/>
      <c r="I75" s="37"/>
      <c r="J75" s="37"/>
      <c r="K75" s="11"/>
      <c r="L75" s="12"/>
      <c r="M75" s="11"/>
      <c r="N75" s="12"/>
      <c r="O75" s="11"/>
      <c r="P75" s="12"/>
      <c r="Q75" s="19">
        <f t="shared" si="2"/>
        <v>0</v>
      </c>
      <c r="R75" s="19">
        <f t="shared" si="3"/>
        <v>0</v>
      </c>
      <c r="S75" s="11"/>
      <c r="T75" s="11"/>
      <c r="U75" s="11"/>
      <c r="V75" s="11"/>
      <c r="W75" s="11"/>
      <c r="X75" s="11"/>
      <c r="Y75" s="11"/>
      <c r="Z75" s="11"/>
    </row>
    <row r="76" spans="2:26" s="9" customFormat="1" ht="16.5" customHeight="1">
      <c r="B76" s="27"/>
      <c r="C76" s="37" t="s">
        <v>35</v>
      </c>
      <c r="D76" s="37"/>
      <c r="F76" s="10">
        <v>35514</v>
      </c>
      <c r="G76" s="11">
        <v>34977</v>
      </c>
      <c r="H76" s="12">
        <v>98.5</v>
      </c>
      <c r="I76" s="11">
        <v>537</v>
      </c>
      <c r="J76" s="12">
        <v>1.5</v>
      </c>
      <c r="K76" s="11" t="s">
        <v>16</v>
      </c>
      <c r="L76" s="12" t="s">
        <v>91</v>
      </c>
      <c r="M76" s="11">
        <v>656</v>
      </c>
      <c r="N76" s="12">
        <v>1.8</v>
      </c>
      <c r="O76" s="11">
        <v>34858</v>
      </c>
      <c r="P76" s="12">
        <v>98.2</v>
      </c>
      <c r="Q76" s="19">
        <f t="shared" si="2"/>
        <v>11</v>
      </c>
      <c r="R76" s="19">
        <f t="shared" si="3"/>
        <v>394</v>
      </c>
      <c r="S76" s="11">
        <v>11</v>
      </c>
      <c r="T76" s="11">
        <v>394</v>
      </c>
      <c r="U76" s="11" t="s">
        <v>16</v>
      </c>
      <c r="V76" s="11" t="s">
        <v>16</v>
      </c>
      <c r="W76" s="11" t="s">
        <v>16</v>
      </c>
      <c r="X76" s="11" t="s">
        <v>16</v>
      </c>
      <c r="Y76" s="11" t="s">
        <v>16</v>
      </c>
      <c r="Z76" s="11" t="s">
        <v>16</v>
      </c>
    </row>
    <row r="77" spans="2:26" s="9" customFormat="1" ht="16.5" customHeight="1">
      <c r="B77" s="27"/>
      <c r="C77" s="37" t="s">
        <v>36</v>
      </c>
      <c r="D77" s="37"/>
      <c r="F77" s="10">
        <v>6421</v>
      </c>
      <c r="G77" s="11">
        <v>6421</v>
      </c>
      <c r="H77" s="12">
        <v>100</v>
      </c>
      <c r="I77" s="11" t="s">
        <v>91</v>
      </c>
      <c r="J77" s="12" t="s">
        <v>91</v>
      </c>
      <c r="K77" s="11" t="s">
        <v>16</v>
      </c>
      <c r="L77" s="12" t="s">
        <v>91</v>
      </c>
      <c r="M77" s="11">
        <v>60</v>
      </c>
      <c r="N77" s="12">
        <v>0.9</v>
      </c>
      <c r="O77" s="11">
        <v>6361</v>
      </c>
      <c r="P77" s="12">
        <v>99.1</v>
      </c>
      <c r="Q77" s="19">
        <f t="shared" si="2"/>
        <v>4</v>
      </c>
      <c r="R77" s="19">
        <f t="shared" si="3"/>
        <v>21</v>
      </c>
      <c r="S77" s="11">
        <v>4</v>
      </c>
      <c r="T77" s="11">
        <v>21</v>
      </c>
      <c r="U77" s="11" t="s">
        <v>16</v>
      </c>
      <c r="V77" s="11" t="s">
        <v>16</v>
      </c>
      <c r="W77" s="11" t="s">
        <v>16</v>
      </c>
      <c r="X77" s="11" t="s">
        <v>16</v>
      </c>
      <c r="Y77" s="11" t="s">
        <v>16</v>
      </c>
      <c r="Z77" s="11" t="s">
        <v>16</v>
      </c>
    </row>
    <row r="78" spans="2:26" s="9" customFormat="1" ht="16.5" customHeight="1">
      <c r="B78" s="27"/>
      <c r="C78" s="37" t="s">
        <v>37</v>
      </c>
      <c r="D78" s="37"/>
      <c r="F78" s="10">
        <v>22215</v>
      </c>
      <c r="G78" s="11">
        <v>7448</v>
      </c>
      <c r="H78" s="12">
        <v>33.5</v>
      </c>
      <c r="I78" s="11">
        <v>14767</v>
      </c>
      <c r="J78" s="12">
        <v>66.5</v>
      </c>
      <c r="K78" s="11" t="s">
        <v>91</v>
      </c>
      <c r="L78" s="12" t="s">
        <v>91</v>
      </c>
      <c r="M78" s="11">
        <v>10839</v>
      </c>
      <c r="N78" s="12">
        <v>48.8</v>
      </c>
      <c r="O78" s="11">
        <v>11376</v>
      </c>
      <c r="P78" s="12">
        <v>51.2</v>
      </c>
      <c r="Q78" s="19">
        <f t="shared" si="2"/>
        <v>11</v>
      </c>
      <c r="R78" s="19">
        <f t="shared" si="3"/>
        <v>182</v>
      </c>
      <c r="S78" s="11">
        <v>11</v>
      </c>
      <c r="T78" s="11">
        <v>182</v>
      </c>
      <c r="U78" s="11" t="s">
        <v>16</v>
      </c>
      <c r="V78" s="11" t="s">
        <v>16</v>
      </c>
      <c r="W78" s="11" t="s">
        <v>16</v>
      </c>
      <c r="X78" s="11" t="s">
        <v>16</v>
      </c>
      <c r="Y78" s="11">
        <v>1</v>
      </c>
      <c r="Z78" s="11">
        <v>57</v>
      </c>
    </row>
    <row r="79" spans="2:26" s="9" customFormat="1" ht="16.5" customHeight="1">
      <c r="B79" s="27"/>
      <c r="C79" s="37" t="s">
        <v>38</v>
      </c>
      <c r="D79" s="37"/>
      <c r="F79" s="10">
        <v>36263</v>
      </c>
      <c r="G79" s="11">
        <v>23796</v>
      </c>
      <c r="H79" s="12">
        <v>65.6</v>
      </c>
      <c r="I79" s="11">
        <v>12466</v>
      </c>
      <c r="J79" s="12">
        <v>34.4</v>
      </c>
      <c r="K79" s="11">
        <v>3027</v>
      </c>
      <c r="L79" s="12">
        <v>8.3</v>
      </c>
      <c r="M79" s="11">
        <v>3163</v>
      </c>
      <c r="N79" s="12">
        <v>8.7</v>
      </c>
      <c r="O79" s="11">
        <v>30073</v>
      </c>
      <c r="P79" s="12">
        <v>82.9</v>
      </c>
      <c r="Q79" s="19">
        <f t="shared" si="2"/>
        <v>31</v>
      </c>
      <c r="R79" s="19">
        <f t="shared" si="3"/>
        <v>767</v>
      </c>
      <c r="S79" s="11">
        <v>31</v>
      </c>
      <c r="T79" s="11">
        <v>767</v>
      </c>
      <c r="U79" s="11" t="s">
        <v>16</v>
      </c>
      <c r="V79" s="11" t="s">
        <v>16</v>
      </c>
      <c r="W79" s="11" t="s">
        <v>16</v>
      </c>
      <c r="X79" s="11" t="s">
        <v>16</v>
      </c>
      <c r="Y79" s="11" t="s">
        <v>16</v>
      </c>
      <c r="Z79" s="11" t="s">
        <v>16</v>
      </c>
    </row>
    <row r="80" spans="2:26" s="9" customFormat="1" ht="16.5" customHeight="1">
      <c r="B80" s="27"/>
      <c r="C80" s="37" t="s">
        <v>23</v>
      </c>
      <c r="D80" s="37"/>
      <c r="F80" s="10">
        <v>14710</v>
      </c>
      <c r="G80" s="11">
        <v>4229</v>
      </c>
      <c r="H80" s="12">
        <v>28.7</v>
      </c>
      <c r="I80" s="11">
        <v>10482</v>
      </c>
      <c r="J80" s="12">
        <v>71.3</v>
      </c>
      <c r="K80" s="11" t="s">
        <v>16</v>
      </c>
      <c r="L80" s="12" t="s">
        <v>91</v>
      </c>
      <c r="M80" s="11">
        <v>291</v>
      </c>
      <c r="N80" s="12">
        <v>2</v>
      </c>
      <c r="O80" s="11">
        <v>14419</v>
      </c>
      <c r="P80" s="12">
        <v>98</v>
      </c>
      <c r="Q80" s="19">
        <f t="shared" si="2"/>
        <v>10</v>
      </c>
      <c r="R80" s="19">
        <f t="shared" si="3"/>
        <v>240</v>
      </c>
      <c r="S80" s="11">
        <v>10</v>
      </c>
      <c r="T80" s="11">
        <v>240</v>
      </c>
      <c r="U80" s="11" t="s">
        <v>16</v>
      </c>
      <c r="V80" s="11" t="s">
        <v>16</v>
      </c>
      <c r="W80" s="11" t="s">
        <v>16</v>
      </c>
      <c r="X80" s="11" t="s">
        <v>16</v>
      </c>
      <c r="Y80" s="11" t="s">
        <v>16</v>
      </c>
      <c r="Z80" s="11" t="s">
        <v>16</v>
      </c>
    </row>
    <row r="81" spans="2:26" s="9" customFormat="1" ht="16.5" customHeight="1">
      <c r="B81" s="27"/>
      <c r="C81" s="18"/>
      <c r="D81" s="18"/>
      <c r="F81" s="10"/>
      <c r="G81" s="37"/>
      <c r="H81" s="37"/>
      <c r="I81" s="37"/>
      <c r="J81" s="37"/>
      <c r="K81" s="37"/>
      <c r="L81" s="37"/>
      <c r="M81" s="11"/>
      <c r="N81" s="12"/>
      <c r="O81" s="11"/>
      <c r="P81" s="12"/>
      <c r="Q81" s="19">
        <f t="shared" si="2"/>
        <v>0</v>
      </c>
      <c r="R81" s="19">
        <f t="shared" si="3"/>
        <v>0</v>
      </c>
      <c r="S81" s="11"/>
      <c r="T81" s="11"/>
      <c r="U81" s="11"/>
      <c r="V81" s="11"/>
      <c r="W81" s="11"/>
      <c r="X81" s="11"/>
      <c r="Y81" s="11"/>
      <c r="Z81" s="11"/>
    </row>
    <row r="82" spans="2:26" s="9" customFormat="1" ht="16.5" customHeight="1">
      <c r="B82" s="27"/>
      <c r="C82" s="37" t="s">
        <v>24</v>
      </c>
      <c r="D82" s="37"/>
      <c r="F82" s="10">
        <v>6236</v>
      </c>
      <c r="G82" s="11">
        <v>5000</v>
      </c>
      <c r="H82" s="12">
        <v>80.2</v>
      </c>
      <c r="I82" s="11">
        <v>1236</v>
      </c>
      <c r="J82" s="12">
        <v>19.8</v>
      </c>
      <c r="K82" s="11" t="s">
        <v>91</v>
      </c>
      <c r="L82" s="12" t="s">
        <v>91</v>
      </c>
      <c r="M82" s="11" t="s">
        <v>91</v>
      </c>
      <c r="N82" s="12" t="s">
        <v>91</v>
      </c>
      <c r="O82" s="11">
        <v>6236</v>
      </c>
      <c r="P82" s="12">
        <v>100</v>
      </c>
      <c r="Q82" s="19">
        <f t="shared" si="2"/>
        <v>4</v>
      </c>
      <c r="R82" s="19">
        <f t="shared" si="3"/>
        <v>85</v>
      </c>
      <c r="S82" s="11">
        <v>4</v>
      </c>
      <c r="T82" s="11">
        <v>85</v>
      </c>
      <c r="U82" s="11" t="s">
        <v>16</v>
      </c>
      <c r="V82" s="11" t="s">
        <v>16</v>
      </c>
      <c r="W82" s="11" t="s">
        <v>16</v>
      </c>
      <c r="X82" s="11" t="s">
        <v>16</v>
      </c>
      <c r="Y82" s="11" t="s">
        <v>16</v>
      </c>
      <c r="Z82" s="11" t="s">
        <v>16</v>
      </c>
    </row>
    <row r="83" spans="2:26" s="9" customFormat="1" ht="16.5" customHeight="1">
      <c r="B83" s="27"/>
      <c r="C83" s="37" t="s">
        <v>83</v>
      </c>
      <c r="D83" s="37"/>
      <c r="F83" s="10">
        <v>91833</v>
      </c>
      <c r="G83" s="11">
        <v>64357</v>
      </c>
      <c r="H83" s="12">
        <v>70.1</v>
      </c>
      <c r="I83" s="11">
        <v>27476</v>
      </c>
      <c r="J83" s="12">
        <v>29.9</v>
      </c>
      <c r="K83" s="11">
        <v>2520</v>
      </c>
      <c r="L83" s="12">
        <v>2.7</v>
      </c>
      <c r="M83" s="11">
        <v>11377</v>
      </c>
      <c r="N83" s="12">
        <v>12.4</v>
      </c>
      <c r="O83" s="11">
        <v>77936</v>
      </c>
      <c r="P83" s="12">
        <v>84.9</v>
      </c>
      <c r="Q83" s="19">
        <f t="shared" si="2"/>
        <v>83</v>
      </c>
      <c r="R83" s="19">
        <f t="shared" si="3"/>
        <v>1402</v>
      </c>
      <c r="S83" s="11">
        <v>82</v>
      </c>
      <c r="T83" s="11">
        <v>1392</v>
      </c>
      <c r="U83" s="11">
        <v>1</v>
      </c>
      <c r="V83" s="11">
        <v>10</v>
      </c>
      <c r="W83" s="11" t="s">
        <v>16</v>
      </c>
      <c r="X83" s="11" t="s">
        <v>16</v>
      </c>
      <c r="Y83" s="11">
        <v>1</v>
      </c>
      <c r="Z83" s="11">
        <v>319</v>
      </c>
    </row>
    <row r="84" spans="2:26" s="9" customFormat="1" ht="16.5" customHeight="1">
      <c r="B84" s="27"/>
      <c r="C84" s="37" t="s">
        <v>39</v>
      </c>
      <c r="D84" s="37"/>
      <c r="F84" s="10">
        <v>25525</v>
      </c>
      <c r="G84" s="11">
        <v>18028</v>
      </c>
      <c r="H84" s="12">
        <v>70.6</v>
      </c>
      <c r="I84" s="11">
        <v>7497</v>
      </c>
      <c r="J84" s="12">
        <v>29.4</v>
      </c>
      <c r="K84" s="11">
        <v>9</v>
      </c>
      <c r="L84" s="12">
        <v>0</v>
      </c>
      <c r="M84" s="11" t="s">
        <v>94</v>
      </c>
      <c r="N84" s="12" t="s">
        <v>94</v>
      </c>
      <c r="O84" s="11">
        <v>25516</v>
      </c>
      <c r="P84" s="12">
        <v>100</v>
      </c>
      <c r="Q84" s="19">
        <f t="shared" si="2"/>
        <v>47</v>
      </c>
      <c r="R84" s="19">
        <f t="shared" si="3"/>
        <v>1892</v>
      </c>
      <c r="S84" s="11">
        <v>47</v>
      </c>
      <c r="T84" s="11">
        <v>1892</v>
      </c>
      <c r="U84" s="11" t="s">
        <v>16</v>
      </c>
      <c r="V84" s="11" t="s">
        <v>16</v>
      </c>
      <c r="W84" s="11" t="s">
        <v>16</v>
      </c>
      <c r="X84" s="11" t="s">
        <v>16</v>
      </c>
      <c r="Y84" s="11" t="s">
        <v>16</v>
      </c>
      <c r="Z84" s="11" t="s">
        <v>16</v>
      </c>
    </row>
    <row r="85" spans="2:26" s="9" customFormat="1" ht="16.5" customHeight="1">
      <c r="B85" s="27"/>
      <c r="C85" s="37" t="s">
        <v>40</v>
      </c>
      <c r="D85" s="37"/>
      <c r="F85" s="10">
        <v>1146</v>
      </c>
      <c r="G85" s="11">
        <v>1146</v>
      </c>
      <c r="H85" s="12">
        <v>100</v>
      </c>
      <c r="I85" s="11" t="s">
        <v>94</v>
      </c>
      <c r="J85" s="12" t="s">
        <v>94</v>
      </c>
      <c r="K85" s="11" t="s">
        <v>94</v>
      </c>
      <c r="L85" s="12" t="s">
        <v>94</v>
      </c>
      <c r="M85" s="11" t="s">
        <v>94</v>
      </c>
      <c r="N85" s="12" t="s">
        <v>94</v>
      </c>
      <c r="O85" s="11">
        <v>1146</v>
      </c>
      <c r="P85" s="12">
        <v>100</v>
      </c>
      <c r="Q85" s="11" t="s">
        <v>94</v>
      </c>
      <c r="R85" s="11" t="s">
        <v>94</v>
      </c>
      <c r="S85" s="11" t="s">
        <v>94</v>
      </c>
      <c r="T85" s="11" t="s">
        <v>94</v>
      </c>
      <c r="U85" s="11" t="s">
        <v>16</v>
      </c>
      <c r="V85" s="11" t="s">
        <v>16</v>
      </c>
      <c r="W85" s="11" t="s">
        <v>16</v>
      </c>
      <c r="X85" s="11" t="s">
        <v>16</v>
      </c>
      <c r="Y85" s="11" t="s">
        <v>16</v>
      </c>
      <c r="Z85" s="11" t="s">
        <v>16</v>
      </c>
    </row>
    <row r="86" spans="2:26" s="9" customFormat="1" ht="16.5" customHeight="1">
      <c r="B86" s="27"/>
      <c r="C86" s="37" t="s">
        <v>41</v>
      </c>
      <c r="D86" s="37"/>
      <c r="F86" s="10">
        <v>23185</v>
      </c>
      <c r="G86" s="11">
        <v>19605</v>
      </c>
      <c r="H86" s="12">
        <v>84.6</v>
      </c>
      <c r="I86" s="11">
        <v>3580</v>
      </c>
      <c r="J86" s="12">
        <v>15.4</v>
      </c>
      <c r="K86" s="11">
        <v>10</v>
      </c>
      <c r="L86" s="12">
        <v>0</v>
      </c>
      <c r="M86" s="11" t="s">
        <v>94</v>
      </c>
      <c r="N86" s="12" t="s">
        <v>94</v>
      </c>
      <c r="O86" s="11">
        <v>23175</v>
      </c>
      <c r="P86" s="12">
        <v>100</v>
      </c>
      <c r="Q86" s="19">
        <f t="shared" si="2"/>
        <v>21</v>
      </c>
      <c r="R86" s="19">
        <f t="shared" si="3"/>
        <v>521</v>
      </c>
      <c r="S86" s="11">
        <v>21</v>
      </c>
      <c r="T86" s="11">
        <v>521</v>
      </c>
      <c r="U86" s="11" t="s">
        <v>16</v>
      </c>
      <c r="V86" s="11" t="s">
        <v>16</v>
      </c>
      <c r="W86" s="11" t="s">
        <v>16</v>
      </c>
      <c r="X86" s="11" t="s">
        <v>16</v>
      </c>
      <c r="Y86" s="11" t="s">
        <v>16</v>
      </c>
      <c r="Z86" s="11" t="s">
        <v>16</v>
      </c>
    </row>
    <row r="87" spans="2:26" s="9" customFormat="1" ht="16.5" customHeight="1">
      <c r="B87" s="27"/>
      <c r="C87" s="27"/>
      <c r="D87" s="27"/>
      <c r="F87" s="10"/>
      <c r="G87" s="37"/>
      <c r="H87" s="37"/>
      <c r="I87" s="11"/>
      <c r="J87" s="12"/>
      <c r="K87" s="11"/>
      <c r="L87" s="12"/>
      <c r="M87" s="11"/>
      <c r="N87" s="12"/>
      <c r="O87" s="11"/>
      <c r="P87" s="12"/>
      <c r="Q87" s="19">
        <f t="shared" si="2"/>
        <v>0</v>
      </c>
      <c r="R87" s="19">
        <f t="shared" si="3"/>
        <v>0</v>
      </c>
      <c r="S87" s="11"/>
      <c r="T87" s="11"/>
      <c r="U87" s="11"/>
      <c r="V87" s="11"/>
      <c r="W87" s="11"/>
      <c r="X87" s="11"/>
      <c r="Y87" s="11"/>
      <c r="Z87" s="11"/>
    </row>
    <row r="88" spans="2:26" s="9" customFormat="1" ht="16.5" customHeight="1">
      <c r="B88" s="27"/>
      <c r="C88" s="37" t="s">
        <v>42</v>
      </c>
      <c r="D88" s="37"/>
      <c r="F88" s="10">
        <v>1218</v>
      </c>
      <c r="G88" s="11">
        <v>1218</v>
      </c>
      <c r="H88" s="12">
        <v>100</v>
      </c>
      <c r="I88" s="11" t="s">
        <v>94</v>
      </c>
      <c r="J88" s="12" t="s">
        <v>94</v>
      </c>
      <c r="K88" s="11" t="s">
        <v>16</v>
      </c>
      <c r="L88" s="12" t="s">
        <v>94</v>
      </c>
      <c r="M88" s="11" t="s">
        <v>94</v>
      </c>
      <c r="N88" s="12" t="s">
        <v>94</v>
      </c>
      <c r="O88" s="11">
        <v>1218</v>
      </c>
      <c r="P88" s="12">
        <v>100</v>
      </c>
      <c r="Q88" s="19">
        <f t="shared" si="2"/>
        <v>3</v>
      </c>
      <c r="R88" s="19">
        <f t="shared" si="3"/>
        <v>21</v>
      </c>
      <c r="S88" s="11">
        <v>3</v>
      </c>
      <c r="T88" s="11">
        <v>21</v>
      </c>
      <c r="U88" s="11" t="s">
        <v>16</v>
      </c>
      <c r="V88" s="11" t="s">
        <v>16</v>
      </c>
      <c r="W88" s="11" t="s">
        <v>16</v>
      </c>
      <c r="X88" s="11" t="s">
        <v>16</v>
      </c>
      <c r="Y88" s="11" t="s">
        <v>16</v>
      </c>
      <c r="Z88" s="11" t="s">
        <v>16</v>
      </c>
    </row>
    <row r="89" spans="2:26" s="9" customFormat="1" ht="16.5" customHeight="1">
      <c r="B89" s="27"/>
      <c r="C89" s="37" t="s">
        <v>43</v>
      </c>
      <c r="D89" s="37"/>
      <c r="F89" s="10">
        <v>39345</v>
      </c>
      <c r="G89" s="11">
        <v>35349</v>
      </c>
      <c r="H89" s="12">
        <v>90.6</v>
      </c>
      <c r="I89" s="11">
        <v>3696</v>
      </c>
      <c r="J89" s="12">
        <v>9.4</v>
      </c>
      <c r="K89" s="11" t="s">
        <v>16</v>
      </c>
      <c r="L89" s="12" t="s">
        <v>94</v>
      </c>
      <c r="M89" s="11">
        <v>60</v>
      </c>
      <c r="N89" s="12">
        <v>0.2</v>
      </c>
      <c r="O89" s="11">
        <v>39285</v>
      </c>
      <c r="P89" s="12">
        <v>99.8</v>
      </c>
      <c r="Q89" s="19">
        <f t="shared" si="2"/>
        <v>63</v>
      </c>
      <c r="R89" s="19">
        <f t="shared" si="3"/>
        <v>1099</v>
      </c>
      <c r="S89" s="11">
        <v>63</v>
      </c>
      <c r="T89" s="11">
        <v>1099</v>
      </c>
      <c r="U89" s="11" t="s">
        <v>16</v>
      </c>
      <c r="V89" s="11" t="s">
        <v>16</v>
      </c>
      <c r="W89" s="11" t="s">
        <v>16</v>
      </c>
      <c r="X89" s="11" t="s">
        <v>16</v>
      </c>
      <c r="Y89" s="11">
        <v>2</v>
      </c>
      <c r="Z89" s="11">
        <v>654</v>
      </c>
    </row>
    <row r="90" spans="2:26" s="9" customFormat="1" ht="16.5" customHeight="1">
      <c r="B90" s="27"/>
      <c r="C90" s="37" t="s">
        <v>44</v>
      </c>
      <c r="D90" s="37"/>
      <c r="F90" s="10">
        <v>720</v>
      </c>
      <c r="G90" s="11">
        <v>720</v>
      </c>
      <c r="H90" s="12">
        <v>100</v>
      </c>
      <c r="I90" s="11" t="s">
        <v>94</v>
      </c>
      <c r="J90" s="12" t="s">
        <v>94</v>
      </c>
      <c r="K90" s="11" t="s">
        <v>16</v>
      </c>
      <c r="L90" s="12" t="s">
        <v>94</v>
      </c>
      <c r="M90" s="11" t="s">
        <v>94</v>
      </c>
      <c r="N90" s="12" t="s">
        <v>94</v>
      </c>
      <c r="O90" s="11">
        <v>720</v>
      </c>
      <c r="P90" s="12">
        <v>100</v>
      </c>
      <c r="Q90" s="11" t="s">
        <v>94</v>
      </c>
      <c r="R90" s="11" t="s">
        <v>94</v>
      </c>
      <c r="S90" s="11" t="s">
        <v>94</v>
      </c>
      <c r="T90" s="11" t="s">
        <v>94</v>
      </c>
      <c r="U90" s="11" t="s">
        <v>16</v>
      </c>
      <c r="V90" s="11" t="s">
        <v>16</v>
      </c>
      <c r="W90" s="11" t="s">
        <v>16</v>
      </c>
      <c r="X90" s="11" t="s">
        <v>16</v>
      </c>
      <c r="Y90" s="11" t="s">
        <v>16</v>
      </c>
      <c r="Z90" s="11" t="s">
        <v>16</v>
      </c>
    </row>
    <row r="91" spans="2:26" s="9" customFormat="1" ht="16.5" customHeight="1">
      <c r="B91" s="27"/>
      <c r="C91" s="37" t="s">
        <v>82</v>
      </c>
      <c r="D91" s="37"/>
      <c r="F91" s="10">
        <v>36165</v>
      </c>
      <c r="G91" s="11">
        <v>35556</v>
      </c>
      <c r="H91" s="12">
        <v>98.3</v>
      </c>
      <c r="I91" s="11">
        <v>609</v>
      </c>
      <c r="J91" s="12">
        <v>1.7</v>
      </c>
      <c r="K91" s="11" t="s">
        <v>16</v>
      </c>
      <c r="L91" s="12" t="s">
        <v>93</v>
      </c>
      <c r="M91" s="11" t="s">
        <v>93</v>
      </c>
      <c r="N91" s="12" t="s">
        <v>93</v>
      </c>
      <c r="O91" s="11">
        <v>36165</v>
      </c>
      <c r="P91" s="12">
        <v>100</v>
      </c>
      <c r="Q91" s="19">
        <f t="shared" si="2"/>
        <v>27</v>
      </c>
      <c r="R91" s="19">
        <f t="shared" si="3"/>
        <v>271</v>
      </c>
      <c r="S91" s="11">
        <v>27</v>
      </c>
      <c r="T91" s="11">
        <v>271</v>
      </c>
      <c r="U91" s="11" t="s">
        <v>16</v>
      </c>
      <c r="V91" s="11" t="s">
        <v>16</v>
      </c>
      <c r="W91" s="11" t="s">
        <v>16</v>
      </c>
      <c r="X91" s="11" t="s">
        <v>16</v>
      </c>
      <c r="Y91" s="11" t="s">
        <v>16</v>
      </c>
      <c r="Z91" s="11" t="s">
        <v>16</v>
      </c>
    </row>
    <row r="92" spans="2:26" s="9" customFormat="1" ht="16.5" customHeight="1">
      <c r="B92" s="27"/>
      <c r="C92" s="37" t="s">
        <v>73</v>
      </c>
      <c r="D92" s="37"/>
      <c r="F92" s="10">
        <v>25673</v>
      </c>
      <c r="G92" s="11">
        <v>21170</v>
      </c>
      <c r="H92" s="12">
        <v>82.5</v>
      </c>
      <c r="I92" s="11">
        <v>4504</v>
      </c>
      <c r="J92" s="12">
        <v>17.5</v>
      </c>
      <c r="K92" s="11" t="s">
        <v>16</v>
      </c>
      <c r="L92" s="12" t="s">
        <v>91</v>
      </c>
      <c r="M92" s="11">
        <v>2363</v>
      </c>
      <c r="N92" s="12">
        <v>9.2</v>
      </c>
      <c r="O92" s="11">
        <v>23310</v>
      </c>
      <c r="P92" s="12">
        <v>90.8</v>
      </c>
      <c r="Q92" s="19">
        <f t="shared" si="2"/>
        <v>28</v>
      </c>
      <c r="R92" s="19">
        <f t="shared" si="3"/>
        <v>397</v>
      </c>
      <c r="S92" s="11">
        <v>28</v>
      </c>
      <c r="T92" s="11">
        <v>397</v>
      </c>
      <c r="U92" s="11" t="s">
        <v>16</v>
      </c>
      <c r="V92" s="11" t="s">
        <v>16</v>
      </c>
      <c r="W92" s="11" t="s">
        <v>16</v>
      </c>
      <c r="X92" s="11" t="s">
        <v>16</v>
      </c>
      <c r="Y92" s="11" t="s">
        <v>91</v>
      </c>
      <c r="Z92" s="11">
        <v>146</v>
      </c>
    </row>
    <row r="93" spans="6:17" ht="7.5" customHeight="1" thickBot="1">
      <c r="F93" s="22"/>
      <c r="Q93" s="15"/>
    </row>
    <row r="94" spans="1:26" ht="13.5">
      <c r="A94" s="24"/>
      <c r="B94" s="24"/>
      <c r="C94" s="24"/>
      <c r="D94" s="24"/>
      <c r="E94" s="24"/>
      <c r="F94" s="24"/>
      <c r="G94" s="24"/>
      <c r="H94" s="34"/>
      <c r="I94" s="24"/>
      <c r="J94" s="34"/>
      <c r="K94" s="24"/>
      <c r="L94" s="34"/>
      <c r="M94" s="24"/>
      <c r="N94" s="34"/>
      <c r="O94" s="24"/>
      <c r="P94" s="3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8:12" ht="17.25">
      <c r="H95" s="37"/>
      <c r="I95" s="37"/>
      <c r="L95" s="36" t="s">
        <v>104</v>
      </c>
    </row>
    <row r="96" spans="1:26" ht="14.25" thickBot="1">
      <c r="A96" s="28"/>
      <c r="B96" s="4"/>
      <c r="Z96" s="25"/>
    </row>
    <row r="97" spans="1:26" ht="15" customHeight="1" thickTop="1">
      <c r="A97" s="44" t="s">
        <v>1</v>
      </c>
      <c r="B97" s="44"/>
      <c r="C97" s="44"/>
      <c r="D97" s="44"/>
      <c r="E97" s="44"/>
      <c r="F97" s="43" t="s">
        <v>2</v>
      </c>
      <c r="G97" s="43" t="s">
        <v>3</v>
      </c>
      <c r="H97" s="44"/>
      <c r="I97" s="43" t="s">
        <v>4</v>
      </c>
      <c r="J97" s="44"/>
      <c r="K97" s="43" t="s">
        <v>5</v>
      </c>
      <c r="L97" s="44"/>
      <c r="M97" s="43" t="s">
        <v>6</v>
      </c>
      <c r="N97" s="44"/>
      <c r="O97" s="43" t="s">
        <v>68</v>
      </c>
      <c r="P97" s="50"/>
      <c r="Q97" s="52" t="s">
        <v>7</v>
      </c>
      <c r="R97" s="53"/>
      <c r="S97" s="53"/>
      <c r="T97" s="53"/>
      <c r="U97" s="53"/>
      <c r="V97" s="54"/>
      <c r="W97" s="43" t="s">
        <v>8</v>
      </c>
      <c r="X97" s="44"/>
      <c r="Y97" s="43" t="s">
        <v>9</v>
      </c>
      <c r="Z97" s="44"/>
    </row>
    <row r="98" spans="1:26" ht="7.5" customHeight="1">
      <c r="A98" s="57"/>
      <c r="B98" s="57"/>
      <c r="C98" s="57"/>
      <c r="D98" s="57"/>
      <c r="E98" s="57"/>
      <c r="F98" s="47"/>
      <c r="G98" s="45"/>
      <c r="H98" s="46"/>
      <c r="I98" s="45"/>
      <c r="J98" s="46"/>
      <c r="K98" s="45"/>
      <c r="L98" s="46"/>
      <c r="M98" s="45"/>
      <c r="N98" s="46"/>
      <c r="O98" s="45"/>
      <c r="P98" s="51"/>
      <c r="Q98" s="47" t="s">
        <v>10</v>
      </c>
      <c r="R98" s="57"/>
      <c r="S98" s="47" t="s">
        <v>11</v>
      </c>
      <c r="T98" s="57"/>
      <c r="U98" s="47" t="s">
        <v>12</v>
      </c>
      <c r="V98" s="58"/>
      <c r="W98" s="45"/>
      <c r="X98" s="46"/>
      <c r="Y98" s="45"/>
      <c r="Z98" s="46"/>
    </row>
    <row r="99" spans="1:26" ht="7.5" customHeight="1">
      <c r="A99" s="57"/>
      <c r="B99" s="57"/>
      <c r="C99" s="57"/>
      <c r="D99" s="57"/>
      <c r="E99" s="57"/>
      <c r="F99" s="47"/>
      <c r="G99" s="47" t="s">
        <v>13</v>
      </c>
      <c r="H99" s="48" t="s">
        <v>14</v>
      </c>
      <c r="I99" s="47" t="s">
        <v>13</v>
      </c>
      <c r="J99" s="48" t="s">
        <v>14</v>
      </c>
      <c r="K99" s="47" t="s">
        <v>13</v>
      </c>
      <c r="L99" s="48" t="s">
        <v>14</v>
      </c>
      <c r="M99" s="47" t="s">
        <v>13</v>
      </c>
      <c r="N99" s="48" t="s">
        <v>14</v>
      </c>
      <c r="O99" s="47" t="s">
        <v>13</v>
      </c>
      <c r="P99" s="55" t="s">
        <v>14</v>
      </c>
      <c r="Q99" s="45"/>
      <c r="R99" s="46"/>
      <c r="S99" s="45"/>
      <c r="T99" s="46"/>
      <c r="U99" s="45"/>
      <c r="V99" s="51"/>
      <c r="W99" s="47" t="s">
        <v>15</v>
      </c>
      <c r="X99" s="59" t="s">
        <v>13</v>
      </c>
      <c r="Y99" s="47" t="s">
        <v>15</v>
      </c>
      <c r="Z99" s="47" t="s">
        <v>13</v>
      </c>
    </row>
    <row r="100" spans="1:26" ht="15" customHeight="1">
      <c r="A100" s="46"/>
      <c r="B100" s="46"/>
      <c r="C100" s="46"/>
      <c r="D100" s="46"/>
      <c r="E100" s="46"/>
      <c r="F100" s="45"/>
      <c r="G100" s="45"/>
      <c r="H100" s="49"/>
      <c r="I100" s="45"/>
      <c r="J100" s="49"/>
      <c r="K100" s="45"/>
      <c r="L100" s="49"/>
      <c r="M100" s="45"/>
      <c r="N100" s="49"/>
      <c r="O100" s="45"/>
      <c r="P100" s="56"/>
      <c r="Q100" s="6" t="s">
        <v>15</v>
      </c>
      <c r="R100" s="6" t="s">
        <v>13</v>
      </c>
      <c r="S100" s="6" t="s">
        <v>15</v>
      </c>
      <c r="T100" s="6" t="s">
        <v>13</v>
      </c>
      <c r="U100" s="6" t="s">
        <v>15</v>
      </c>
      <c r="V100" s="6" t="s">
        <v>13</v>
      </c>
      <c r="W100" s="45"/>
      <c r="X100" s="60"/>
      <c r="Y100" s="45"/>
      <c r="Z100" s="45"/>
    </row>
    <row r="101" ht="6" customHeight="1">
      <c r="F101" s="8"/>
    </row>
    <row r="102" spans="2:26" s="9" customFormat="1" ht="16.5" customHeight="1">
      <c r="B102" s="27"/>
      <c r="C102" s="37" t="s">
        <v>84</v>
      </c>
      <c r="D102" s="37"/>
      <c r="F102" s="10">
        <v>47559</v>
      </c>
      <c r="G102" s="11">
        <v>29123</v>
      </c>
      <c r="H102" s="20">
        <v>59.1</v>
      </c>
      <c r="I102" s="11">
        <v>19436</v>
      </c>
      <c r="J102" s="20">
        <v>40.9</v>
      </c>
      <c r="K102" s="11" t="s">
        <v>123</v>
      </c>
      <c r="L102" s="20" t="str">
        <f>IF(K102="-","-",K102/F102*100)</f>
        <v>-</v>
      </c>
      <c r="M102" s="11">
        <v>2913</v>
      </c>
      <c r="N102" s="20">
        <v>6.1</v>
      </c>
      <c r="O102" s="11">
        <v>44646</v>
      </c>
      <c r="P102" s="12">
        <v>93.9</v>
      </c>
      <c r="Q102" s="11">
        <f>SUM(S102,U102)</f>
        <v>61</v>
      </c>
      <c r="R102" s="11">
        <f>SUM(T102,V102)</f>
        <v>942</v>
      </c>
      <c r="S102" s="11">
        <v>60</v>
      </c>
      <c r="T102" s="11">
        <v>932</v>
      </c>
      <c r="U102" s="11">
        <v>1</v>
      </c>
      <c r="V102" s="11">
        <v>10</v>
      </c>
      <c r="W102" s="11" t="s">
        <v>16</v>
      </c>
      <c r="X102" s="11" t="s">
        <v>16</v>
      </c>
      <c r="Y102" s="11">
        <v>1</v>
      </c>
      <c r="Z102" s="11">
        <v>111</v>
      </c>
    </row>
    <row r="103" spans="2:26" s="9" customFormat="1" ht="16.5" customHeight="1">
      <c r="B103" s="27"/>
      <c r="C103" s="37" t="s">
        <v>85</v>
      </c>
      <c r="D103" s="37"/>
      <c r="F103" s="10">
        <v>22687</v>
      </c>
      <c r="G103" s="11">
        <v>21840</v>
      </c>
      <c r="H103" s="20">
        <v>96.3</v>
      </c>
      <c r="I103" s="11">
        <v>847</v>
      </c>
      <c r="J103" s="20">
        <v>3.7</v>
      </c>
      <c r="K103" s="11" t="s">
        <v>16</v>
      </c>
      <c r="L103" s="20" t="str">
        <f>IF(K103="-","-",K103/F103*100)</f>
        <v>-</v>
      </c>
      <c r="M103" s="11" t="s">
        <v>88</v>
      </c>
      <c r="N103" s="20" t="s">
        <v>88</v>
      </c>
      <c r="O103" s="11">
        <v>22687</v>
      </c>
      <c r="P103" s="12">
        <v>100</v>
      </c>
      <c r="Q103" s="11">
        <f>SUM(S103,U103)</f>
        <v>20</v>
      </c>
      <c r="R103" s="11">
        <f>SUM(T103,V103)</f>
        <v>752</v>
      </c>
      <c r="S103" s="11">
        <v>20</v>
      </c>
      <c r="T103" s="11">
        <v>752</v>
      </c>
      <c r="U103" s="11" t="s">
        <v>16</v>
      </c>
      <c r="V103" s="11" t="s">
        <v>16</v>
      </c>
      <c r="W103" s="11" t="s">
        <v>16</v>
      </c>
      <c r="X103" s="11" t="s">
        <v>16</v>
      </c>
      <c r="Y103" s="11" t="s">
        <v>16</v>
      </c>
      <c r="Z103" s="11" t="s">
        <v>16</v>
      </c>
    </row>
    <row r="104" spans="2:26" s="9" customFormat="1" ht="16.5" customHeight="1">
      <c r="B104" s="27"/>
      <c r="C104" s="37" t="s">
        <v>45</v>
      </c>
      <c r="D104" s="37"/>
      <c r="F104" s="10">
        <v>25777</v>
      </c>
      <c r="G104" s="11">
        <v>8036</v>
      </c>
      <c r="H104" s="20">
        <v>31.2</v>
      </c>
      <c r="I104" s="11">
        <v>17741</v>
      </c>
      <c r="J104" s="20">
        <v>68.8</v>
      </c>
      <c r="K104" s="11" t="s">
        <v>16</v>
      </c>
      <c r="L104" s="20" t="str">
        <f>IF(K104="-","-",K104/F104*100)</f>
        <v>-</v>
      </c>
      <c r="M104" s="11">
        <v>2796</v>
      </c>
      <c r="N104" s="20">
        <v>10.8</v>
      </c>
      <c r="O104" s="11">
        <v>22981</v>
      </c>
      <c r="P104" s="12">
        <v>89.2</v>
      </c>
      <c r="Q104" s="11">
        <f aca="true" t="shared" si="4" ref="Q104:Q137">SUM(S104,U104)</f>
        <v>8</v>
      </c>
      <c r="R104" s="11">
        <f aca="true" t="shared" si="5" ref="R104:R137">SUM(T104,V104)</f>
        <v>72</v>
      </c>
      <c r="S104" s="11">
        <v>8</v>
      </c>
      <c r="T104" s="11">
        <v>72</v>
      </c>
      <c r="U104" s="11" t="s">
        <v>16</v>
      </c>
      <c r="V104" s="11" t="s">
        <v>16</v>
      </c>
      <c r="W104" s="11" t="s">
        <v>16</v>
      </c>
      <c r="X104" s="11" t="s">
        <v>16</v>
      </c>
      <c r="Y104" s="11" t="s">
        <v>16</v>
      </c>
      <c r="Z104" s="11" t="s">
        <v>16</v>
      </c>
    </row>
    <row r="105" spans="2:26" s="9" customFormat="1" ht="16.5" customHeight="1">
      <c r="B105" s="27"/>
      <c r="C105" s="37" t="s">
        <v>46</v>
      </c>
      <c r="D105" s="37"/>
      <c r="F105" s="10">
        <v>37916</v>
      </c>
      <c r="G105" s="11">
        <v>28896</v>
      </c>
      <c r="H105" s="20">
        <v>76.2</v>
      </c>
      <c r="I105" s="11">
        <v>9020</v>
      </c>
      <c r="J105" s="20">
        <v>23.8</v>
      </c>
      <c r="K105" s="11" t="s">
        <v>16</v>
      </c>
      <c r="L105" s="20" t="str">
        <f>IF(K105="-","-",K105/F105*100)</f>
        <v>-</v>
      </c>
      <c r="M105" s="11">
        <v>3824</v>
      </c>
      <c r="N105" s="20">
        <v>10.1</v>
      </c>
      <c r="O105" s="11">
        <v>34092</v>
      </c>
      <c r="P105" s="12">
        <v>89.9</v>
      </c>
      <c r="Q105" s="11">
        <f t="shared" si="4"/>
        <v>33</v>
      </c>
      <c r="R105" s="11">
        <f t="shared" si="5"/>
        <v>429</v>
      </c>
      <c r="S105" s="11">
        <v>33</v>
      </c>
      <c r="T105" s="11">
        <v>429</v>
      </c>
      <c r="U105" s="11" t="s">
        <v>16</v>
      </c>
      <c r="V105" s="11" t="s">
        <v>16</v>
      </c>
      <c r="W105" s="11" t="s">
        <v>16</v>
      </c>
      <c r="X105" s="11" t="s">
        <v>16</v>
      </c>
      <c r="Y105" s="11" t="s">
        <v>16</v>
      </c>
      <c r="Z105" s="11" t="s">
        <v>16</v>
      </c>
    </row>
    <row r="106" spans="2:26" s="9" customFormat="1" ht="16.5" customHeight="1">
      <c r="B106" s="27"/>
      <c r="C106" s="37" t="s">
        <v>47</v>
      </c>
      <c r="D106" s="37"/>
      <c r="F106" s="10">
        <v>390</v>
      </c>
      <c r="G106" s="11">
        <v>390</v>
      </c>
      <c r="H106" s="20">
        <v>100</v>
      </c>
      <c r="I106" s="11" t="s">
        <v>88</v>
      </c>
      <c r="J106" s="20" t="s">
        <v>88</v>
      </c>
      <c r="K106" s="11" t="s">
        <v>16</v>
      </c>
      <c r="L106" s="20" t="str">
        <f>IF(K106="-","-",K106/F106*100)</f>
        <v>-</v>
      </c>
      <c r="M106" s="11" t="s">
        <v>88</v>
      </c>
      <c r="N106" s="20" t="s">
        <v>88</v>
      </c>
      <c r="O106" s="11">
        <v>390</v>
      </c>
      <c r="P106" s="12">
        <v>100</v>
      </c>
      <c r="Q106" s="11" t="s">
        <v>88</v>
      </c>
      <c r="R106" s="11" t="s">
        <v>88</v>
      </c>
      <c r="S106" s="11" t="s">
        <v>88</v>
      </c>
      <c r="T106" s="11" t="s">
        <v>88</v>
      </c>
      <c r="U106" s="11" t="s">
        <v>16</v>
      </c>
      <c r="V106" s="11" t="s">
        <v>16</v>
      </c>
      <c r="W106" s="11" t="s">
        <v>16</v>
      </c>
      <c r="X106" s="11" t="s">
        <v>16</v>
      </c>
      <c r="Y106" s="11" t="s">
        <v>16</v>
      </c>
      <c r="Z106" s="11" t="s">
        <v>16</v>
      </c>
    </row>
    <row r="107" spans="2:26" s="9" customFormat="1" ht="16.5" customHeight="1">
      <c r="B107" s="27"/>
      <c r="C107" s="18"/>
      <c r="D107" s="18"/>
      <c r="F107" s="10"/>
      <c r="G107" s="11"/>
      <c r="H107" s="20"/>
      <c r="I107" s="11"/>
      <c r="J107" s="20"/>
      <c r="K107" s="11"/>
      <c r="L107" s="20"/>
      <c r="M107" s="11"/>
      <c r="N107" s="20"/>
      <c r="O107" s="11"/>
      <c r="P107" s="12"/>
      <c r="Q107" s="11">
        <f t="shared" si="4"/>
        <v>0</v>
      </c>
      <c r="R107" s="11">
        <f t="shared" si="5"/>
        <v>0</v>
      </c>
      <c r="S107" s="11"/>
      <c r="T107" s="11"/>
      <c r="U107" s="11"/>
      <c r="V107" s="11"/>
      <c r="W107" s="11"/>
      <c r="X107" s="11"/>
      <c r="Y107" s="11"/>
      <c r="Z107" s="11"/>
    </row>
    <row r="108" spans="2:26" s="9" customFormat="1" ht="16.5" customHeight="1">
      <c r="B108" s="27"/>
      <c r="C108" s="37" t="s">
        <v>87</v>
      </c>
      <c r="D108" s="37"/>
      <c r="F108" s="10">
        <v>36833</v>
      </c>
      <c r="G108" s="11">
        <v>31458</v>
      </c>
      <c r="H108" s="20">
        <v>85.4</v>
      </c>
      <c r="I108" s="11">
        <v>5375</v>
      </c>
      <c r="J108" s="20">
        <v>14.6</v>
      </c>
      <c r="K108" s="11" t="s">
        <v>89</v>
      </c>
      <c r="L108" s="20" t="s">
        <v>89</v>
      </c>
      <c r="M108" s="11">
        <v>1890</v>
      </c>
      <c r="N108" s="20">
        <v>5.1</v>
      </c>
      <c r="O108" s="11">
        <v>34943</v>
      </c>
      <c r="P108" s="12">
        <v>94.9</v>
      </c>
      <c r="Q108" s="11">
        <f t="shared" si="4"/>
        <v>35</v>
      </c>
      <c r="R108" s="11">
        <f t="shared" si="5"/>
        <v>1002</v>
      </c>
      <c r="S108" s="11">
        <v>35</v>
      </c>
      <c r="T108" s="11">
        <v>1002</v>
      </c>
      <c r="U108" s="11" t="s">
        <v>16</v>
      </c>
      <c r="V108" s="11" t="s">
        <v>16</v>
      </c>
      <c r="W108" s="11" t="s">
        <v>16</v>
      </c>
      <c r="X108" s="11" t="s">
        <v>16</v>
      </c>
      <c r="Y108" s="11" t="s">
        <v>16</v>
      </c>
      <c r="Z108" s="11" t="s">
        <v>16</v>
      </c>
    </row>
    <row r="109" spans="2:26" s="9" customFormat="1" ht="16.5" customHeight="1">
      <c r="B109" s="27"/>
      <c r="C109" s="37" t="s">
        <v>74</v>
      </c>
      <c r="D109" s="37"/>
      <c r="F109" s="10">
        <v>38882</v>
      </c>
      <c r="G109" s="11">
        <v>14561</v>
      </c>
      <c r="H109" s="20">
        <v>37.4</v>
      </c>
      <c r="I109" s="11">
        <v>24321</v>
      </c>
      <c r="J109" s="20">
        <v>62.6</v>
      </c>
      <c r="K109" s="11" t="s">
        <v>89</v>
      </c>
      <c r="L109" s="20" t="s">
        <v>89</v>
      </c>
      <c r="M109" s="11">
        <v>5127</v>
      </c>
      <c r="N109" s="20">
        <v>13.2</v>
      </c>
      <c r="O109" s="11">
        <v>33755</v>
      </c>
      <c r="P109" s="12">
        <v>86.8</v>
      </c>
      <c r="Q109" s="11">
        <f t="shared" si="4"/>
        <v>37</v>
      </c>
      <c r="R109" s="11">
        <f t="shared" si="5"/>
        <v>438</v>
      </c>
      <c r="S109" s="11">
        <v>37</v>
      </c>
      <c r="T109" s="11">
        <v>438</v>
      </c>
      <c r="U109" s="11" t="s">
        <v>16</v>
      </c>
      <c r="V109" s="11" t="s">
        <v>16</v>
      </c>
      <c r="W109" s="11" t="s">
        <v>16</v>
      </c>
      <c r="X109" s="11" t="s">
        <v>16</v>
      </c>
      <c r="Y109" s="11" t="s">
        <v>16</v>
      </c>
      <c r="Z109" s="11" t="s">
        <v>16</v>
      </c>
    </row>
    <row r="110" spans="2:26" s="9" customFormat="1" ht="16.5" customHeight="1">
      <c r="B110" s="27"/>
      <c r="C110" s="37" t="s">
        <v>48</v>
      </c>
      <c r="D110" s="37"/>
      <c r="F110" s="10">
        <v>562</v>
      </c>
      <c r="G110" s="11">
        <v>562</v>
      </c>
      <c r="H110" s="20">
        <v>100</v>
      </c>
      <c r="I110" s="11" t="s">
        <v>89</v>
      </c>
      <c r="J110" s="20" t="s">
        <v>89</v>
      </c>
      <c r="K110" s="11" t="s">
        <v>16</v>
      </c>
      <c r="L110" s="20" t="s">
        <v>89</v>
      </c>
      <c r="M110" s="11" t="s">
        <v>89</v>
      </c>
      <c r="N110" s="20" t="s">
        <v>89</v>
      </c>
      <c r="O110" s="11">
        <v>562</v>
      </c>
      <c r="P110" s="12">
        <v>100</v>
      </c>
      <c r="Q110" s="11" t="s">
        <v>89</v>
      </c>
      <c r="R110" s="11" t="s">
        <v>89</v>
      </c>
      <c r="S110" s="11" t="s">
        <v>89</v>
      </c>
      <c r="T110" s="11" t="s">
        <v>89</v>
      </c>
      <c r="U110" s="11" t="s">
        <v>16</v>
      </c>
      <c r="V110" s="11" t="s">
        <v>16</v>
      </c>
      <c r="W110" s="11" t="s">
        <v>16</v>
      </c>
      <c r="X110" s="11" t="s">
        <v>16</v>
      </c>
      <c r="Y110" s="11" t="s">
        <v>16</v>
      </c>
      <c r="Z110" s="11" t="s">
        <v>16</v>
      </c>
    </row>
    <row r="111" spans="2:26" s="9" customFormat="1" ht="16.5" customHeight="1">
      <c r="B111" s="27"/>
      <c r="C111" s="37" t="s">
        <v>75</v>
      </c>
      <c r="D111" s="37"/>
      <c r="F111" s="10">
        <v>64491</v>
      </c>
      <c r="G111" s="11">
        <v>57221</v>
      </c>
      <c r="H111" s="20">
        <v>88.7</v>
      </c>
      <c r="I111" s="11">
        <v>7270</v>
      </c>
      <c r="J111" s="20">
        <v>11.3</v>
      </c>
      <c r="K111" s="11" t="s">
        <v>16</v>
      </c>
      <c r="L111" s="20" t="s">
        <v>90</v>
      </c>
      <c r="M111" s="11">
        <v>7407</v>
      </c>
      <c r="N111" s="20">
        <v>11.5</v>
      </c>
      <c r="O111" s="11">
        <v>57084</v>
      </c>
      <c r="P111" s="12">
        <v>88.5</v>
      </c>
      <c r="Q111" s="11">
        <f t="shared" si="4"/>
        <v>78</v>
      </c>
      <c r="R111" s="11">
        <f t="shared" si="5"/>
        <v>1560</v>
      </c>
      <c r="S111" s="11">
        <v>78</v>
      </c>
      <c r="T111" s="11">
        <v>1560</v>
      </c>
      <c r="U111" s="11" t="s">
        <v>16</v>
      </c>
      <c r="V111" s="11" t="s">
        <v>16</v>
      </c>
      <c r="W111" s="11" t="s">
        <v>16</v>
      </c>
      <c r="X111" s="11" t="s">
        <v>16</v>
      </c>
      <c r="Y111" s="11">
        <v>3</v>
      </c>
      <c r="Z111" s="11">
        <v>1708</v>
      </c>
    </row>
    <row r="112" spans="2:26" s="9" customFormat="1" ht="16.5" customHeight="1">
      <c r="B112" s="27"/>
      <c r="C112" s="37" t="s">
        <v>49</v>
      </c>
      <c r="D112" s="37"/>
      <c r="F112" s="10">
        <v>499</v>
      </c>
      <c r="G112" s="11">
        <v>499</v>
      </c>
      <c r="H112" s="20">
        <v>100</v>
      </c>
      <c r="I112" s="11" t="s">
        <v>90</v>
      </c>
      <c r="J112" s="20" t="s">
        <v>90</v>
      </c>
      <c r="K112" s="11" t="s">
        <v>16</v>
      </c>
      <c r="L112" s="20" t="s">
        <v>90</v>
      </c>
      <c r="M112" s="11" t="s">
        <v>90</v>
      </c>
      <c r="N112" s="20" t="s">
        <v>90</v>
      </c>
      <c r="O112" s="11">
        <v>499</v>
      </c>
      <c r="P112" s="12">
        <v>100</v>
      </c>
      <c r="Q112" s="11" t="s">
        <v>90</v>
      </c>
      <c r="R112" s="11" t="s">
        <v>90</v>
      </c>
      <c r="S112" s="11" t="s">
        <v>90</v>
      </c>
      <c r="T112" s="11" t="s">
        <v>90</v>
      </c>
      <c r="U112" s="11" t="s">
        <v>16</v>
      </c>
      <c r="V112" s="11" t="s">
        <v>16</v>
      </c>
      <c r="W112" s="11" t="s">
        <v>16</v>
      </c>
      <c r="X112" s="11" t="s">
        <v>16</v>
      </c>
      <c r="Y112" s="11" t="s">
        <v>16</v>
      </c>
      <c r="Z112" s="11" t="s">
        <v>16</v>
      </c>
    </row>
    <row r="113" spans="2:26" s="9" customFormat="1" ht="16.5" customHeight="1">
      <c r="B113" s="27"/>
      <c r="C113" s="18"/>
      <c r="D113" s="18"/>
      <c r="F113" s="10"/>
      <c r="G113" s="11"/>
      <c r="H113" s="20"/>
      <c r="I113" s="11"/>
      <c r="J113" s="20"/>
      <c r="K113" s="11"/>
      <c r="L113" s="20"/>
      <c r="M113" s="11"/>
      <c r="N113" s="20"/>
      <c r="O113" s="11"/>
      <c r="P113" s="12"/>
      <c r="Q113" s="11">
        <f t="shared" si="4"/>
        <v>0</v>
      </c>
      <c r="R113" s="11">
        <f t="shared" si="5"/>
        <v>0</v>
      </c>
      <c r="S113" s="11"/>
      <c r="T113" s="11"/>
      <c r="U113" s="11"/>
      <c r="V113" s="11"/>
      <c r="W113" s="11"/>
      <c r="X113" s="11"/>
      <c r="Y113" s="11"/>
      <c r="Z113" s="11"/>
    </row>
    <row r="114" spans="2:26" s="9" customFormat="1" ht="16.5" customHeight="1">
      <c r="B114" s="27"/>
      <c r="C114" s="37" t="s">
        <v>86</v>
      </c>
      <c r="D114" s="37"/>
      <c r="F114" s="10">
        <v>34513</v>
      </c>
      <c r="G114" s="11">
        <v>32780</v>
      </c>
      <c r="H114" s="20">
        <v>95</v>
      </c>
      <c r="I114" s="11">
        <v>1733</v>
      </c>
      <c r="J114" s="20">
        <v>5</v>
      </c>
      <c r="K114" s="11" t="s">
        <v>16</v>
      </c>
      <c r="L114" s="20" t="s">
        <v>88</v>
      </c>
      <c r="M114" s="11" t="s">
        <v>88</v>
      </c>
      <c r="N114" s="20" t="s">
        <v>88</v>
      </c>
      <c r="O114" s="11">
        <v>34513</v>
      </c>
      <c r="P114" s="12">
        <v>100</v>
      </c>
      <c r="Q114" s="11">
        <f t="shared" si="4"/>
        <v>25</v>
      </c>
      <c r="R114" s="11">
        <f t="shared" si="5"/>
        <v>621</v>
      </c>
      <c r="S114" s="11">
        <v>25</v>
      </c>
      <c r="T114" s="11">
        <v>621</v>
      </c>
      <c r="U114" s="11" t="s">
        <v>16</v>
      </c>
      <c r="V114" s="11" t="s">
        <v>16</v>
      </c>
      <c r="W114" s="11" t="s">
        <v>16</v>
      </c>
      <c r="X114" s="11" t="s">
        <v>16</v>
      </c>
      <c r="Y114" s="11">
        <v>2</v>
      </c>
      <c r="Z114" s="11">
        <v>594</v>
      </c>
    </row>
    <row r="115" spans="2:26" s="9" customFormat="1" ht="16.5" customHeight="1">
      <c r="B115" s="27"/>
      <c r="C115" s="37" t="s">
        <v>50</v>
      </c>
      <c r="D115" s="37"/>
      <c r="F115" s="10">
        <v>27611</v>
      </c>
      <c r="G115" s="11">
        <v>22040</v>
      </c>
      <c r="H115" s="20">
        <v>79.8</v>
      </c>
      <c r="I115" s="11">
        <v>5571</v>
      </c>
      <c r="J115" s="20">
        <v>20.2</v>
      </c>
      <c r="K115" s="11" t="s">
        <v>16</v>
      </c>
      <c r="L115" s="20" t="s">
        <v>88</v>
      </c>
      <c r="M115" s="11">
        <v>211</v>
      </c>
      <c r="N115" s="20">
        <v>0.8</v>
      </c>
      <c r="O115" s="11">
        <v>27400</v>
      </c>
      <c r="P115" s="12">
        <v>99.2</v>
      </c>
      <c r="Q115" s="11">
        <f t="shared" si="4"/>
        <v>16</v>
      </c>
      <c r="R115" s="11">
        <f t="shared" si="5"/>
        <v>229</v>
      </c>
      <c r="S115" s="11">
        <v>16</v>
      </c>
      <c r="T115" s="11">
        <v>229</v>
      </c>
      <c r="U115" s="11" t="s">
        <v>16</v>
      </c>
      <c r="V115" s="11" t="s">
        <v>16</v>
      </c>
      <c r="W115" s="11" t="s">
        <v>16</v>
      </c>
      <c r="X115" s="11" t="s">
        <v>16</v>
      </c>
      <c r="Y115" s="11" t="s">
        <v>16</v>
      </c>
      <c r="Z115" s="11" t="s">
        <v>16</v>
      </c>
    </row>
    <row r="116" spans="2:26" s="9" customFormat="1" ht="16.5" customHeight="1">
      <c r="B116" s="27"/>
      <c r="C116" s="37" t="s">
        <v>51</v>
      </c>
      <c r="D116" s="37"/>
      <c r="F116" s="10">
        <v>15862</v>
      </c>
      <c r="G116" s="11">
        <v>10766</v>
      </c>
      <c r="H116" s="20">
        <v>67.9</v>
      </c>
      <c r="I116" s="11">
        <v>5095</v>
      </c>
      <c r="J116" s="20">
        <v>32.1</v>
      </c>
      <c r="K116" s="11" t="s">
        <v>88</v>
      </c>
      <c r="L116" s="20" t="s">
        <v>88</v>
      </c>
      <c r="M116" s="11" t="s">
        <v>88</v>
      </c>
      <c r="N116" s="20" t="s">
        <v>88</v>
      </c>
      <c r="O116" s="11">
        <v>15862</v>
      </c>
      <c r="P116" s="12">
        <v>100</v>
      </c>
      <c r="Q116" s="11">
        <f t="shared" si="4"/>
        <v>15</v>
      </c>
      <c r="R116" s="11">
        <f t="shared" si="5"/>
        <v>945</v>
      </c>
      <c r="S116" s="11">
        <v>15</v>
      </c>
      <c r="T116" s="11">
        <v>945</v>
      </c>
      <c r="U116" s="11" t="s">
        <v>16</v>
      </c>
      <c r="V116" s="11" t="s">
        <v>16</v>
      </c>
      <c r="W116" s="11" t="s">
        <v>16</v>
      </c>
      <c r="X116" s="11" t="s">
        <v>16</v>
      </c>
      <c r="Y116" s="11" t="s">
        <v>16</v>
      </c>
      <c r="Z116" s="11" t="s">
        <v>16</v>
      </c>
    </row>
    <row r="117" spans="2:26" s="9" customFormat="1" ht="16.5" customHeight="1">
      <c r="B117" s="27"/>
      <c r="C117" s="37" t="s">
        <v>52</v>
      </c>
      <c r="D117" s="37"/>
      <c r="F117" s="10">
        <v>16190</v>
      </c>
      <c r="G117" s="11">
        <v>13448</v>
      </c>
      <c r="H117" s="20">
        <v>83.1</v>
      </c>
      <c r="I117" s="11">
        <v>2741</v>
      </c>
      <c r="J117" s="20">
        <v>16.9</v>
      </c>
      <c r="K117" s="11">
        <v>7</v>
      </c>
      <c r="L117" s="20">
        <v>0</v>
      </c>
      <c r="M117" s="11" t="s">
        <v>88</v>
      </c>
      <c r="N117" s="20" t="s">
        <v>88</v>
      </c>
      <c r="O117" s="11">
        <v>16183</v>
      </c>
      <c r="P117" s="12">
        <v>100</v>
      </c>
      <c r="Q117" s="11">
        <f t="shared" si="4"/>
        <v>16</v>
      </c>
      <c r="R117" s="11">
        <f t="shared" si="5"/>
        <v>536</v>
      </c>
      <c r="S117" s="11">
        <v>16</v>
      </c>
      <c r="T117" s="11">
        <v>536</v>
      </c>
      <c r="U117" s="11" t="s">
        <v>16</v>
      </c>
      <c r="V117" s="11" t="s">
        <v>16</v>
      </c>
      <c r="W117" s="11" t="s">
        <v>16</v>
      </c>
      <c r="X117" s="11" t="s">
        <v>16</v>
      </c>
      <c r="Y117" s="11" t="s">
        <v>16</v>
      </c>
      <c r="Z117" s="11" t="s">
        <v>16</v>
      </c>
    </row>
    <row r="118" spans="2:26" s="9" customFormat="1" ht="16.5" customHeight="1">
      <c r="B118" s="27"/>
      <c r="C118" s="37" t="s">
        <v>53</v>
      </c>
      <c r="D118" s="37"/>
      <c r="F118" s="10">
        <v>25342</v>
      </c>
      <c r="G118" s="11">
        <v>19313</v>
      </c>
      <c r="H118" s="20">
        <v>76.2</v>
      </c>
      <c r="I118" s="11">
        <v>6029</v>
      </c>
      <c r="J118" s="20">
        <v>23.8</v>
      </c>
      <c r="K118" s="11" t="s">
        <v>16</v>
      </c>
      <c r="L118" s="20" t="s">
        <v>88</v>
      </c>
      <c r="M118" s="11">
        <v>4507</v>
      </c>
      <c r="N118" s="20">
        <v>17.8</v>
      </c>
      <c r="O118" s="11">
        <v>20835</v>
      </c>
      <c r="P118" s="12">
        <v>82.2</v>
      </c>
      <c r="Q118" s="11">
        <f t="shared" si="4"/>
        <v>28</v>
      </c>
      <c r="R118" s="11">
        <f t="shared" si="5"/>
        <v>552</v>
      </c>
      <c r="S118" s="11">
        <v>28</v>
      </c>
      <c r="T118" s="11">
        <v>552</v>
      </c>
      <c r="U118" s="11" t="s">
        <v>16</v>
      </c>
      <c r="V118" s="11" t="s">
        <v>16</v>
      </c>
      <c r="W118" s="11" t="s">
        <v>16</v>
      </c>
      <c r="X118" s="11" t="s">
        <v>16</v>
      </c>
      <c r="Y118" s="11" t="s">
        <v>16</v>
      </c>
      <c r="Z118" s="11" t="s">
        <v>16</v>
      </c>
    </row>
    <row r="119" spans="2:26" s="9" customFormat="1" ht="16.5" customHeight="1">
      <c r="B119" s="27"/>
      <c r="C119" s="18"/>
      <c r="D119" s="18"/>
      <c r="F119" s="10"/>
      <c r="G119" s="11"/>
      <c r="H119" s="20"/>
      <c r="I119" s="11"/>
      <c r="J119" s="20"/>
      <c r="K119" s="11"/>
      <c r="L119" s="20"/>
      <c r="M119" s="11"/>
      <c r="N119" s="20"/>
      <c r="O119" s="11"/>
      <c r="P119" s="12"/>
      <c r="Q119" s="11">
        <f t="shared" si="4"/>
        <v>0</v>
      </c>
      <c r="R119" s="11">
        <f t="shared" si="5"/>
        <v>0</v>
      </c>
      <c r="S119" s="11"/>
      <c r="T119" s="11"/>
      <c r="U119" s="11"/>
      <c r="V119" s="11"/>
      <c r="W119" s="11"/>
      <c r="X119" s="11"/>
      <c r="Y119" s="11"/>
      <c r="Z119" s="11"/>
    </row>
    <row r="120" spans="2:26" s="9" customFormat="1" ht="16.5" customHeight="1">
      <c r="B120" s="27"/>
      <c r="C120" s="37" t="s">
        <v>54</v>
      </c>
      <c r="D120" s="37"/>
      <c r="F120" s="10">
        <v>23770</v>
      </c>
      <c r="G120" s="11">
        <v>8419</v>
      </c>
      <c r="H120" s="20">
        <v>35.4</v>
      </c>
      <c r="I120" s="11">
        <v>15351</v>
      </c>
      <c r="J120" s="20">
        <v>64.6</v>
      </c>
      <c r="K120" s="11" t="s">
        <v>88</v>
      </c>
      <c r="L120" s="20" t="s">
        <v>88</v>
      </c>
      <c r="M120" s="11">
        <v>2720</v>
      </c>
      <c r="N120" s="20">
        <v>11.4</v>
      </c>
      <c r="O120" s="11">
        <v>21050</v>
      </c>
      <c r="P120" s="12">
        <v>88.6</v>
      </c>
      <c r="Q120" s="11">
        <f t="shared" si="4"/>
        <v>21</v>
      </c>
      <c r="R120" s="11">
        <f t="shared" si="5"/>
        <v>143</v>
      </c>
      <c r="S120" s="11">
        <v>21</v>
      </c>
      <c r="T120" s="11">
        <v>143</v>
      </c>
      <c r="U120" s="11" t="s">
        <v>16</v>
      </c>
      <c r="V120" s="11" t="s">
        <v>16</v>
      </c>
      <c r="W120" s="11" t="s">
        <v>16</v>
      </c>
      <c r="X120" s="11" t="s">
        <v>16</v>
      </c>
      <c r="Y120" s="11" t="s">
        <v>16</v>
      </c>
      <c r="Z120" s="11" t="s">
        <v>16</v>
      </c>
    </row>
    <row r="121" spans="2:26" s="9" customFormat="1" ht="16.5" customHeight="1">
      <c r="B121" s="27"/>
      <c r="C121" s="37" t="s">
        <v>55</v>
      </c>
      <c r="D121" s="37"/>
      <c r="F121" s="10">
        <v>14816</v>
      </c>
      <c r="G121" s="11">
        <v>11073</v>
      </c>
      <c r="H121" s="20">
        <v>74.7</v>
      </c>
      <c r="I121" s="11">
        <v>3743</v>
      </c>
      <c r="J121" s="20">
        <v>25.3</v>
      </c>
      <c r="K121" s="11" t="s">
        <v>88</v>
      </c>
      <c r="L121" s="20" t="s">
        <v>88</v>
      </c>
      <c r="M121" s="11" t="s">
        <v>88</v>
      </c>
      <c r="N121" s="20" t="s">
        <v>88</v>
      </c>
      <c r="O121" s="11">
        <v>14816</v>
      </c>
      <c r="P121" s="12">
        <v>100</v>
      </c>
      <c r="Q121" s="11">
        <f t="shared" si="4"/>
        <v>21</v>
      </c>
      <c r="R121" s="11">
        <f t="shared" si="5"/>
        <v>639</v>
      </c>
      <c r="S121" s="11">
        <v>21</v>
      </c>
      <c r="T121" s="11">
        <v>639</v>
      </c>
      <c r="U121" s="11" t="s">
        <v>16</v>
      </c>
      <c r="V121" s="11" t="s">
        <v>16</v>
      </c>
      <c r="W121" s="11" t="s">
        <v>16</v>
      </c>
      <c r="X121" s="11" t="s">
        <v>16</v>
      </c>
      <c r="Y121" s="11" t="s">
        <v>16</v>
      </c>
      <c r="Z121" s="11" t="s">
        <v>16</v>
      </c>
    </row>
    <row r="122" spans="2:26" s="9" customFormat="1" ht="16.5" customHeight="1">
      <c r="B122" s="27"/>
      <c r="C122" s="37" t="s">
        <v>102</v>
      </c>
      <c r="D122" s="37"/>
      <c r="F122" s="10">
        <v>29466</v>
      </c>
      <c r="G122" s="11">
        <v>11318</v>
      </c>
      <c r="H122" s="20">
        <v>38.4</v>
      </c>
      <c r="I122" s="11">
        <v>18149</v>
      </c>
      <c r="J122" s="20">
        <v>61.6</v>
      </c>
      <c r="K122" s="11">
        <v>26</v>
      </c>
      <c r="L122" s="20">
        <v>0.1</v>
      </c>
      <c r="M122" s="11">
        <v>9315</v>
      </c>
      <c r="N122" s="20">
        <v>31.6</v>
      </c>
      <c r="O122" s="11">
        <v>20126</v>
      </c>
      <c r="P122" s="12">
        <v>68.3</v>
      </c>
      <c r="Q122" s="11">
        <f t="shared" si="4"/>
        <v>24</v>
      </c>
      <c r="R122" s="11">
        <f t="shared" si="5"/>
        <v>225</v>
      </c>
      <c r="S122" s="11">
        <v>24</v>
      </c>
      <c r="T122" s="11">
        <v>225</v>
      </c>
      <c r="U122" s="11" t="s">
        <v>16</v>
      </c>
      <c r="V122" s="11" t="s">
        <v>16</v>
      </c>
      <c r="W122" s="11" t="s">
        <v>16</v>
      </c>
      <c r="X122" s="11" t="s">
        <v>16</v>
      </c>
      <c r="Y122" s="11" t="s">
        <v>16</v>
      </c>
      <c r="Z122" s="11" t="s">
        <v>16</v>
      </c>
    </row>
    <row r="123" spans="2:26" s="9" customFormat="1" ht="16.5" customHeight="1">
      <c r="B123" s="27"/>
      <c r="C123" s="37" t="s">
        <v>56</v>
      </c>
      <c r="D123" s="37"/>
      <c r="F123" s="10">
        <v>40884</v>
      </c>
      <c r="G123" s="11">
        <v>18182</v>
      </c>
      <c r="H123" s="20">
        <v>44.5</v>
      </c>
      <c r="I123" s="11">
        <v>22702</v>
      </c>
      <c r="J123" s="20">
        <v>55.5</v>
      </c>
      <c r="K123" s="11" t="s">
        <v>124</v>
      </c>
      <c r="L123" s="20" t="s">
        <v>124</v>
      </c>
      <c r="M123" s="11">
        <v>11059</v>
      </c>
      <c r="N123" s="20">
        <v>27</v>
      </c>
      <c r="O123" s="11">
        <v>29826</v>
      </c>
      <c r="P123" s="12">
        <v>73</v>
      </c>
      <c r="Q123" s="11">
        <f t="shared" si="4"/>
        <v>16</v>
      </c>
      <c r="R123" s="11">
        <f t="shared" si="5"/>
        <v>298</v>
      </c>
      <c r="S123" s="11">
        <v>16</v>
      </c>
      <c r="T123" s="11">
        <v>298</v>
      </c>
      <c r="U123" s="11" t="s">
        <v>16</v>
      </c>
      <c r="V123" s="11" t="s">
        <v>16</v>
      </c>
      <c r="W123" s="11" t="s">
        <v>16</v>
      </c>
      <c r="X123" s="11" t="s">
        <v>16</v>
      </c>
      <c r="Y123" s="11" t="s">
        <v>16</v>
      </c>
      <c r="Z123" s="11" t="s">
        <v>16</v>
      </c>
    </row>
    <row r="124" spans="2:26" s="9" customFormat="1" ht="16.5" customHeight="1">
      <c r="B124" s="27"/>
      <c r="C124" s="37" t="s">
        <v>57</v>
      </c>
      <c r="D124" s="37"/>
      <c r="F124" s="10">
        <v>15643</v>
      </c>
      <c r="G124" s="11">
        <v>13361</v>
      </c>
      <c r="H124" s="20">
        <v>85.4</v>
      </c>
      <c r="I124" s="11">
        <v>2282</v>
      </c>
      <c r="J124" s="20">
        <v>14.6</v>
      </c>
      <c r="K124" s="11" t="s">
        <v>16</v>
      </c>
      <c r="L124" s="20" t="s">
        <v>124</v>
      </c>
      <c r="M124" s="11" t="s">
        <v>124</v>
      </c>
      <c r="N124" s="20" t="s">
        <v>124</v>
      </c>
      <c r="O124" s="11">
        <v>15643</v>
      </c>
      <c r="P124" s="12">
        <v>100</v>
      </c>
      <c r="Q124" s="11">
        <f t="shared" si="4"/>
        <v>18</v>
      </c>
      <c r="R124" s="11">
        <f t="shared" si="5"/>
        <v>255</v>
      </c>
      <c r="S124" s="11">
        <v>18</v>
      </c>
      <c r="T124" s="11">
        <v>255</v>
      </c>
      <c r="U124" s="11" t="s">
        <v>16</v>
      </c>
      <c r="V124" s="11" t="s">
        <v>16</v>
      </c>
      <c r="W124" s="11" t="s">
        <v>16</v>
      </c>
      <c r="X124" s="11" t="s">
        <v>16</v>
      </c>
      <c r="Y124" s="11" t="s">
        <v>16</v>
      </c>
      <c r="Z124" s="11" t="s">
        <v>16</v>
      </c>
    </row>
    <row r="125" spans="2:26" s="9" customFormat="1" ht="16.5" customHeight="1">
      <c r="B125" s="27"/>
      <c r="C125" s="18"/>
      <c r="D125" s="18"/>
      <c r="F125" s="10"/>
      <c r="G125" s="11"/>
      <c r="H125" s="20"/>
      <c r="I125" s="11"/>
      <c r="J125" s="20"/>
      <c r="K125" s="11"/>
      <c r="L125" s="20"/>
      <c r="M125" s="11"/>
      <c r="N125" s="20"/>
      <c r="O125" s="11"/>
      <c r="P125" s="12"/>
      <c r="Q125" s="11">
        <f t="shared" si="4"/>
        <v>0</v>
      </c>
      <c r="R125" s="11">
        <f t="shared" si="5"/>
        <v>0</v>
      </c>
      <c r="S125" s="11"/>
      <c r="T125" s="11"/>
      <c r="U125" s="11"/>
      <c r="V125" s="11"/>
      <c r="W125" s="11"/>
      <c r="X125" s="11"/>
      <c r="Y125" s="11"/>
      <c r="Z125" s="11"/>
    </row>
    <row r="126" spans="2:26" s="9" customFormat="1" ht="16.5" customHeight="1">
      <c r="B126" s="27"/>
      <c r="C126" s="37" t="s">
        <v>58</v>
      </c>
      <c r="D126" s="37"/>
      <c r="F126" s="10">
        <v>19960</v>
      </c>
      <c r="G126" s="11">
        <v>10836</v>
      </c>
      <c r="H126" s="20">
        <v>54.3</v>
      </c>
      <c r="I126" s="11">
        <v>9124</v>
      </c>
      <c r="J126" s="20">
        <v>15.7</v>
      </c>
      <c r="K126" s="11" t="s">
        <v>16</v>
      </c>
      <c r="L126" s="20" t="s">
        <v>124</v>
      </c>
      <c r="M126" s="11">
        <v>34</v>
      </c>
      <c r="N126" s="20">
        <v>0.2</v>
      </c>
      <c r="O126" s="11">
        <v>19926</v>
      </c>
      <c r="P126" s="12">
        <v>99.8</v>
      </c>
      <c r="Q126" s="11">
        <f t="shared" si="4"/>
        <v>16</v>
      </c>
      <c r="R126" s="11">
        <f t="shared" si="5"/>
        <v>256</v>
      </c>
      <c r="S126" s="11">
        <v>16</v>
      </c>
      <c r="T126" s="11">
        <v>256</v>
      </c>
      <c r="U126" s="11" t="s">
        <v>16</v>
      </c>
      <c r="V126" s="11" t="s">
        <v>16</v>
      </c>
      <c r="W126" s="11" t="s">
        <v>16</v>
      </c>
      <c r="X126" s="11" t="s">
        <v>16</v>
      </c>
      <c r="Y126" s="11" t="s">
        <v>16</v>
      </c>
      <c r="Z126" s="11" t="s">
        <v>16</v>
      </c>
    </row>
    <row r="127" spans="2:26" s="9" customFormat="1" ht="16.5" customHeight="1">
      <c r="B127" s="27"/>
      <c r="C127" s="37" t="s">
        <v>103</v>
      </c>
      <c r="D127" s="37"/>
      <c r="F127" s="10">
        <v>34377</v>
      </c>
      <c r="G127" s="11">
        <v>27823</v>
      </c>
      <c r="H127" s="20">
        <v>74.4</v>
      </c>
      <c r="I127" s="11">
        <v>9555</v>
      </c>
      <c r="J127" s="20">
        <v>25.6</v>
      </c>
      <c r="K127" s="11" t="s">
        <v>16</v>
      </c>
      <c r="L127" s="20" t="s">
        <v>124</v>
      </c>
      <c r="M127" s="11">
        <v>1899</v>
      </c>
      <c r="N127" s="20">
        <v>5.1</v>
      </c>
      <c r="O127" s="11">
        <v>35478</v>
      </c>
      <c r="P127" s="12">
        <v>94.9</v>
      </c>
      <c r="Q127" s="11">
        <f t="shared" si="4"/>
        <v>39</v>
      </c>
      <c r="R127" s="11">
        <f t="shared" si="5"/>
        <v>1024</v>
      </c>
      <c r="S127" s="11">
        <v>39</v>
      </c>
      <c r="T127" s="11">
        <v>1024</v>
      </c>
      <c r="U127" s="11" t="s">
        <v>16</v>
      </c>
      <c r="V127" s="11" t="s">
        <v>16</v>
      </c>
      <c r="W127" s="11" t="s">
        <v>16</v>
      </c>
      <c r="X127" s="11" t="s">
        <v>16</v>
      </c>
      <c r="Y127" s="11">
        <v>1</v>
      </c>
      <c r="Z127" s="11">
        <v>80</v>
      </c>
    </row>
    <row r="128" spans="2:26" s="9" customFormat="1" ht="16.5" customHeight="1">
      <c r="B128" s="27"/>
      <c r="C128" s="37" t="s">
        <v>76</v>
      </c>
      <c r="D128" s="37"/>
      <c r="F128" s="10">
        <v>26440</v>
      </c>
      <c r="G128" s="11">
        <v>12193</v>
      </c>
      <c r="H128" s="20">
        <v>46.1</v>
      </c>
      <c r="I128" s="11">
        <v>14247</v>
      </c>
      <c r="J128" s="20">
        <v>53.9</v>
      </c>
      <c r="K128" s="11" t="s">
        <v>88</v>
      </c>
      <c r="L128" s="20" t="s">
        <v>88</v>
      </c>
      <c r="M128" s="11">
        <v>487</v>
      </c>
      <c r="N128" s="20">
        <v>1.8</v>
      </c>
      <c r="O128" s="11">
        <v>25953</v>
      </c>
      <c r="P128" s="12">
        <v>98.2</v>
      </c>
      <c r="Q128" s="11">
        <f t="shared" si="4"/>
        <v>27</v>
      </c>
      <c r="R128" s="11">
        <f t="shared" si="5"/>
        <v>314</v>
      </c>
      <c r="S128" s="11">
        <v>27</v>
      </c>
      <c r="T128" s="11">
        <v>314</v>
      </c>
      <c r="U128" s="11" t="s">
        <v>16</v>
      </c>
      <c r="V128" s="11" t="s">
        <v>16</v>
      </c>
      <c r="W128" s="11" t="s">
        <v>16</v>
      </c>
      <c r="X128" s="11" t="s">
        <v>16</v>
      </c>
      <c r="Y128" s="11" t="s">
        <v>16</v>
      </c>
      <c r="Z128" s="11" t="s">
        <v>16</v>
      </c>
    </row>
    <row r="129" spans="2:26" s="9" customFormat="1" ht="16.5" customHeight="1">
      <c r="B129" s="27"/>
      <c r="C129" s="37" t="s">
        <v>59</v>
      </c>
      <c r="D129" s="37"/>
      <c r="F129" s="10">
        <v>25006</v>
      </c>
      <c r="G129" s="11">
        <v>20541</v>
      </c>
      <c r="H129" s="20">
        <v>82.1</v>
      </c>
      <c r="I129" s="11">
        <v>4466</v>
      </c>
      <c r="J129" s="20">
        <v>17.9</v>
      </c>
      <c r="K129" s="11" t="s">
        <v>16</v>
      </c>
      <c r="L129" s="20" t="str">
        <f>IF(K129="-","-",K129/F129*100)</f>
        <v>-</v>
      </c>
      <c r="M129" s="11">
        <v>15</v>
      </c>
      <c r="N129" s="20">
        <v>0.1</v>
      </c>
      <c r="O129" s="11">
        <v>24991</v>
      </c>
      <c r="P129" s="12">
        <v>99.9</v>
      </c>
      <c r="Q129" s="11">
        <f t="shared" si="4"/>
        <v>36</v>
      </c>
      <c r="R129" s="11">
        <f t="shared" si="5"/>
        <v>375</v>
      </c>
      <c r="S129" s="11">
        <v>36</v>
      </c>
      <c r="T129" s="11">
        <v>375</v>
      </c>
      <c r="U129" s="11" t="s">
        <v>16</v>
      </c>
      <c r="V129" s="11" t="s">
        <v>16</v>
      </c>
      <c r="W129" s="11" t="s">
        <v>16</v>
      </c>
      <c r="X129" s="11" t="s">
        <v>16</v>
      </c>
      <c r="Y129" s="11" t="s">
        <v>16</v>
      </c>
      <c r="Z129" s="11" t="s">
        <v>16</v>
      </c>
    </row>
    <row r="130" spans="2:26" s="9" customFormat="1" ht="16.5" customHeight="1">
      <c r="B130" s="27"/>
      <c r="C130" s="37" t="s">
        <v>60</v>
      </c>
      <c r="D130" s="37"/>
      <c r="F130" s="10">
        <v>32492</v>
      </c>
      <c r="G130" s="11">
        <v>12561</v>
      </c>
      <c r="H130" s="20">
        <v>38.7</v>
      </c>
      <c r="I130" s="11">
        <v>19931</v>
      </c>
      <c r="J130" s="20">
        <v>61.3</v>
      </c>
      <c r="K130" s="11" t="s">
        <v>16</v>
      </c>
      <c r="L130" s="20" t="str">
        <f>IF(K130="-","-",K130/F130*100)</f>
        <v>-</v>
      </c>
      <c r="M130" s="11">
        <v>15490</v>
      </c>
      <c r="N130" s="20">
        <v>47.7</v>
      </c>
      <c r="O130" s="11">
        <v>17002</v>
      </c>
      <c r="P130" s="12">
        <v>52.3</v>
      </c>
      <c r="Q130" s="11">
        <f t="shared" si="4"/>
        <v>16</v>
      </c>
      <c r="R130" s="11">
        <f t="shared" si="5"/>
        <v>263</v>
      </c>
      <c r="S130" s="11">
        <v>16</v>
      </c>
      <c r="T130" s="11">
        <v>263</v>
      </c>
      <c r="U130" s="11" t="s">
        <v>16</v>
      </c>
      <c r="V130" s="11" t="s">
        <v>16</v>
      </c>
      <c r="W130" s="11" t="s">
        <v>16</v>
      </c>
      <c r="X130" s="11" t="s">
        <v>16</v>
      </c>
      <c r="Y130" s="11" t="s">
        <v>16</v>
      </c>
      <c r="Z130" s="11" t="s">
        <v>16</v>
      </c>
    </row>
    <row r="131" spans="2:26" s="9" customFormat="1" ht="16.5" customHeight="1">
      <c r="B131" s="27"/>
      <c r="C131" s="37" t="s">
        <v>61</v>
      </c>
      <c r="D131" s="37"/>
      <c r="F131" s="10">
        <v>29367</v>
      </c>
      <c r="G131" s="11">
        <v>10051</v>
      </c>
      <c r="H131" s="20">
        <v>34.2</v>
      </c>
      <c r="I131" s="11">
        <v>19316</v>
      </c>
      <c r="J131" s="20">
        <v>65.8</v>
      </c>
      <c r="K131" s="11">
        <v>3786</v>
      </c>
      <c r="L131" s="20">
        <v>12.9</v>
      </c>
      <c r="M131" s="11">
        <v>8222</v>
      </c>
      <c r="N131" s="20">
        <v>28</v>
      </c>
      <c r="O131" s="11">
        <v>17359</v>
      </c>
      <c r="P131" s="12">
        <v>59.1</v>
      </c>
      <c r="Q131" s="11">
        <f t="shared" si="4"/>
        <v>20</v>
      </c>
      <c r="R131" s="11">
        <f t="shared" si="5"/>
        <v>148</v>
      </c>
      <c r="S131" s="11">
        <v>20</v>
      </c>
      <c r="T131" s="11">
        <v>148</v>
      </c>
      <c r="U131" s="11" t="s">
        <v>16</v>
      </c>
      <c r="V131" s="11" t="s">
        <v>16</v>
      </c>
      <c r="W131" s="11" t="s">
        <v>16</v>
      </c>
      <c r="X131" s="11" t="s">
        <v>16</v>
      </c>
      <c r="Y131" s="11" t="s">
        <v>16</v>
      </c>
      <c r="Z131" s="11" t="s">
        <v>16</v>
      </c>
    </row>
    <row r="132" spans="2:26" s="9" customFormat="1" ht="16.5" customHeight="1">
      <c r="B132" s="18"/>
      <c r="C132" s="18"/>
      <c r="D132" s="18"/>
      <c r="F132" s="10"/>
      <c r="G132" s="11"/>
      <c r="H132" s="12"/>
      <c r="I132" s="11"/>
      <c r="J132" s="20"/>
      <c r="K132" s="11"/>
      <c r="L132" s="20"/>
      <c r="M132" s="11"/>
      <c r="N132" s="20"/>
      <c r="O132" s="11"/>
      <c r="P132" s="12"/>
      <c r="Q132" s="11">
        <f t="shared" si="4"/>
        <v>0</v>
      </c>
      <c r="R132" s="11">
        <f t="shared" si="5"/>
        <v>0</v>
      </c>
      <c r="S132" s="11"/>
      <c r="T132" s="11"/>
      <c r="U132" s="11"/>
      <c r="V132" s="11"/>
      <c r="W132" s="11"/>
      <c r="X132" s="11"/>
      <c r="Y132" s="11"/>
      <c r="Z132" s="11"/>
    </row>
    <row r="133" spans="2:26" s="13" customFormat="1" ht="16.5" customHeight="1">
      <c r="B133" s="39" t="s">
        <v>62</v>
      </c>
      <c r="C133" s="39"/>
      <c r="D133" s="39"/>
      <c r="F133" s="14">
        <f>SUM(F134:F135)</f>
        <v>23285</v>
      </c>
      <c r="G133" s="17">
        <f>SUM(G134:G135)</f>
        <v>23285</v>
      </c>
      <c r="H133" s="16">
        <v>100</v>
      </c>
      <c r="I133" s="15" t="s">
        <v>16</v>
      </c>
      <c r="J133" s="26" t="s">
        <v>100</v>
      </c>
      <c r="K133" s="15" t="s">
        <v>16</v>
      </c>
      <c r="L133" s="26" t="s">
        <v>100</v>
      </c>
      <c r="M133" s="15" t="s">
        <v>16</v>
      </c>
      <c r="N133" s="26" t="s">
        <v>100</v>
      </c>
      <c r="O133" s="17">
        <f>SUM(O134:O135)</f>
        <v>23285</v>
      </c>
      <c r="P133" s="16">
        <v>100</v>
      </c>
      <c r="Q133" s="15">
        <v>18</v>
      </c>
      <c r="R133" s="15">
        <v>1187</v>
      </c>
      <c r="S133" s="15" t="s">
        <v>100</v>
      </c>
      <c r="T133" s="15" t="s">
        <v>100</v>
      </c>
      <c r="U133" s="15" t="s">
        <v>100</v>
      </c>
      <c r="V133" s="15" t="s">
        <v>16</v>
      </c>
      <c r="W133" s="15" t="s">
        <v>16</v>
      </c>
      <c r="X133" s="15" t="s">
        <v>16</v>
      </c>
      <c r="Y133" s="15">
        <f>SUM(Y134:Y135)</f>
        <v>3</v>
      </c>
      <c r="Z133" s="15">
        <f>SUM(Z134:Z135)</f>
        <v>1561</v>
      </c>
    </row>
    <row r="134" spans="2:26" s="9" customFormat="1" ht="16.5" customHeight="1">
      <c r="B134" s="18"/>
      <c r="C134" s="37" t="s">
        <v>63</v>
      </c>
      <c r="D134" s="37"/>
      <c r="F134" s="10" t="s">
        <v>88</v>
      </c>
      <c r="G134" s="11" t="s">
        <v>88</v>
      </c>
      <c r="H134" s="12" t="s">
        <v>88</v>
      </c>
      <c r="I134" s="11" t="s">
        <v>16</v>
      </c>
      <c r="J134" s="20" t="s">
        <v>88</v>
      </c>
      <c r="K134" s="11" t="s">
        <v>16</v>
      </c>
      <c r="L134" s="20" t="s">
        <v>88</v>
      </c>
      <c r="M134" s="11" t="s">
        <v>16</v>
      </c>
      <c r="N134" s="20" t="s">
        <v>88</v>
      </c>
      <c r="O134" s="11" t="s">
        <v>88</v>
      </c>
      <c r="P134" s="12" t="str">
        <f>IF(O134="-","-",O134/F134*100)</f>
        <v>-</v>
      </c>
      <c r="Q134" s="11" t="s">
        <v>88</v>
      </c>
      <c r="R134" s="11" t="s">
        <v>88</v>
      </c>
      <c r="S134" s="11" t="s">
        <v>88</v>
      </c>
      <c r="T134" s="11" t="s">
        <v>88</v>
      </c>
      <c r="U134" s="11" t="s">
        <v>16</v>
      </c>
      <c r="V134" s="11" t="s">
        <v>16</v>
      </c>
      <c r="W134" s="11" t="s">
        <v>16</v>
      </c>
      <c r="X134" s="11" t="s">
        <v>16</v>
      </c>
      <c r="Y134" s="11" t="s">
        <v>16</v>
      </c>
      <c r="Z134" s="11" t="s">
        <v>16</v>
      </c>
    </row>
    <row r="135" spans="2:26" s="9" customFormat="1" ht="16.5" customHeight="1">
      <c r="B135" s="18"/>
      <c r="C135" s="37" t="s">
        <v>64</v>
      </c>
      <c r="D135" s="37"/>
      <c r="F135" s="10">
        <v>23285</v>
      </c>
      <c r="G135" s="19">
        <v>23285</v>
      </c>
      <c r="H135" s="12">
        <v>100</v>
      </c>
      <c r="I135" s="11" t="s">
        <v>16</v>
      </c>
      <c r="J135" s="20" t="s">
        <v>88</v>
      </c>
      <c r="K135" s="11" t="s">
        <v>16</v>
      </c>
      <c r="L135" s="20" t="s">
        <v>88</v>
      </c>
      <c r="M135" s="11" t="s">
        <v>16</v>
      </c>
      <c r="N135" s="20" t="s">
        <v>88</v>
      </c>
      <c r="O135" s="11">
        <v>23285</v>
      </c>
      <c r="P135" s="12">
        <v>100</v>
      </c>
      <c r="Q135" s="11">
        <v>18</v>
      </c>
      <c r="R135" s="11">
        <v>1187</v>
      </c>
      <c r="S135" s="11" t="s">
        <v>88</v>
      </c>
      <c r="T135" s="11" t="s">
        <v>88</v>
      </c>
      <c r="U135" s="11" t="s">
        <v>16</v>
      </c>
      <c r="V135" s="11" t="s">
        <v>16</v>
      </c>
      <c r="W135" s="11" t="s">
        <v>16</v>
      </c>
      <c r="X135" s="11" t="s">
        <v>16</v>
      </c>
      <c r="Y135" s="11">
        <v>3</v>
      </c>
      <c r="Z135" s="11">
        <v>1561</v>
      </c>
    </row>
    <row r="136" spans="2:26" s="9" customFormat="1" ht="16.5" customHeight="1">
      <c r="B136" s="18"/>
      <c r="C136" s="18"/>
      <c r="D136" s="18"/>
      <c r="F136" s="10"/>
      <c r="G136" s="11"/>
      <c r="H136" s="12"/>
      <c r="I136" s="11"/>
      <c r="J136" s="20"/>
      <c r="K136" s="11"/>
      <c r="L136" s="20"/>
      <c r="M136" s="11"/>
      <c r="N136" s="20"/>
      <c r="O136" s="11"/>
      <c r="P136" s="12"/>
      <c r="Q136" s="11">
        <f t="shared" si="4"/>
        <v>0</v>
      </c>
      <c r="R136" s="11">
        <f t="shared" si="5"/>
        <v>0</v>
      </c>
      <c r="S136" s="11"/>
      <c r="T136" s="11"/>
      <c r="U136" s="11"/>
      <c r="V136" s="11"/>
      <c r="W136" s="11"/>
      <c r="X136" s="11"/>
      <c r="Y136" s="11"/>
      <c r="Z136" s="11"/>
    </row>
    <row r="137" spans="2:26" s="13" customFormat="1" ht="16.5" customHeight="1">
      <c r="B137" s="38" t="s">
        <v>65</v>
      </c>
      <c r="C137" s="38"/>
      <c r="D137" s="38"/>
      <c r="F137" s="14">
        <v>2023722</v>
      </c>
      <c r="G137" s="15">
        <v>1225213</v>
      </c>
      <c r="H137" s="16">
        <v>60.5</v>
      </c>
      <c r="I137" s="15">
        <v>798509</v>
      </c>
      <c r="J137" s="26">
        <v>39.5</v>
      </c>
      <c r="K137" s="15">
        <v>46363</v>
      </c>
      <c r="L137" s="26">
        <v>2.3</v>
      </c>
      <c r="M137" s="15">
        <v>266099</v>
      </c>
      <c r="N137" s="26">
        <v>13.1</v>
      </c>
      <c r="O137" s="15">
        <v>1711260</v>
      </c>
      <c r="P137" s="16">
        <v>84.6</v>
      </c>
      <c r="Q137" s="15">
        <f t="shared" si="4"/>
        <v>1830</v>
      </c>
      <c r="R137" s="15">
        <f t="shared" si="5"/>
        <v>35593</v>
      </c>
      <c r="S137" s="15">
        <v>1813</v>
      </c>
      <c r="T137" s="15">
        <v>35412</v>
      </c>
      <c r="U137" s="15">
        <v>17</v>
      </c>
      <c r="V137" s="15">
        <v>181</v>
      </c>
      <c r="W137" s="15">
        <v>3</v>
      </c>
      <c r="X137" s="15">
        <v>403</v>
      </c>
      <c r="Y137" s="15">
        <v>31</v>
      </c>
      <c r="Z137" s="15">
        <v>7646</v>
      </c>
    </row>
    <row r="138" spans="2:26" ht="16.5" customHeight="1">
      <c r="B138" s="21"/>
      <c r="C138" s="21"/>
      <c r="D138" s="21"/>
      <c r="E138" s="13"/>
      <c r="F138" s="10"/>
      <c r="G138" s="11"/>
      <c r="H138" s="12"/>
      <c r="I138" s="11"/>
      <c r="J138" s="20"/>
      <c r="K138" s="11"/>
      <c r="L138" s="20"/>
      <c r="M138" s="11"/>
      <c r="N138" s="20"/>
      <c r="O138" s="11"/>
      <c r="P138" s="12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s="13" customFormat="1" ht="16.5" customHeight="1">
      <c r="B139" s="41"/>
      <c r="C139" s="41"/>
      <c r="D139" s="41"/>
      <c r="E139" s="29"/>
      <c r="F139" s="10"/>
      <c r="G139" s="11"/>
      <c r="H139" s="12"/>
      <c r="I139" s="11"/>
      <c r="J139" s="12"/>
      <c r="K139" s="11"/>
      <c r="L139" s="12"/>
      <c r="M139" s="11"/>
      <c r="N139" s="12"/>
      <c r="O139" s="11"/>
      <c r="P139" s="12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3:26" ht="6.75" customHeight="1" thickBot="1">
      <c r="C140" s="40"/>
      <c r="D140" s="40"/>
      <c r="E140" s="30"/>
      <c r="F140" s="31"/>
      <c r="G140" s="9"/>
      <c r="H140" s="35"/>
      <c r="I140" s="9"/>
      <c r="J140" s="35"/>
      <c r="K140" s="9"/>
      <c r="L140" s="35"/>
      <c r="M140" s="9"/>
      <c r="N140" s="35"/>
      <c r="O140" s="9"/>
      <c r="P140" s="35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.5">
      <c r="A141" s="24"/>
      <c r="B141" s="24"/>
      <c r="C141" s="42"/>
      <c r="D141" s="42"/>
      <c r="E141" s="32"/>
      <c r="F141" s="32"/>
      <c r="G141" s="24"/>
      <c r="H141" s="34"/>
      <c r="I141" s="24"/>
      <c r="J141" s="34"/>
      <c r="K141" s="24"/>
      <c r="L141" s="34"/>
      <c r="M141" s="24"/>
      <c r="N141" s="34"/>
      <c r="O141" s="24"/>
      <c r="P141" s="3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3:4" ht="13.5">
      <c r="C142" s="40"/>
      <c r="D142" s="40"/>
    </row>
    <row r="143" spans="3:4" ht="13.5">
      <c r="C143" s="40"/>
      <c r="D143" s="40"/>
    </row>
  </sheetData>
  <mergeCells count="188">
    <mergeCell ref="C106:D106"/>
    <mergeCell ref="C82:D82"/>
    <mergeCell ref="C83:D83"/>
    <mergeCell ref="C84:D84"/>
    <mergeCell ref="C103:D103"/>
    <mergeCell ref="C102:D102"/>
    <mergeCell ref="A97:E100"/>
    <mergeCell ref="C80:D80"/>
    <mergeCell ref="C74:D74"/>
    <mergeCell ref="C77:D77"/>
    <mergeCell ref="C78:D78"/>
    <mergeCell ref="C79:D79"/>
    <mergeCell ref="C76:D76"/>
    <mergeCell ref="B11:D11"/>
    <mergeCell ref="C59:D59"/>
    <mergeCell ref="C61:D61"/>
    <mergeCell ref="C67:D67"/>
    <mergeCell ref="B12:D12"/>
    <mergeCell ref="B13:D13"/>
    <mergeCell ref="B15:D15"/>
    <mergeCell ref="B17:D17"/>
    <mergeCell ref="C19:D19"/>
    <mergeCell ref="C20:D20"/>
    <mergeCell ref="G6:G7"/>
    <mergeCell ref="H6:H7"/>
    <mergeCell ref="B9:D9"/>
    <mergeCell ref="B10:D10"/>
    <mergeCell ref="A4:E7"/>
    <mergeCell ref="F4:F7"/>
    <mergeCell ref="G4:H5"/>
    <mergeCell ref="K4:L5"/>
    <mergeCell ref="K6:K7"/>
    <mergeCell ref="L6:L7"/>
    <mergeCell ref="I4:J5"/>
    <mergeCell ref="I6:I7"/>
    <mergeCell ref="J6:J7"/>
    <mergeCell ref="M4:N5"/>
    <mergeCell ref="M6:M7"/>
    <mergeCell ref="N6:N7"/>
    <mergeCell ref="O4:P5"/>
    <mergeCell ref="O6:O7"/>
    <mergeCell ref="P6:P7"/>
    <mergeCell ref="Q4:V4"/>
    <mergeCell ref="U5:V6"/>
    <mergeCell ref="S5:T6"/>
    <mergeCell ref="Q5:R6"/>
    <mergeCell ref="W4:X5"/>
    <mergeCell ref="Y4:Z5"/>
    <mergeCell ref="W6:W7"/>
    <mergeCell ref="X6:X7"/>
    <mergeCell ref="Y6:Y7"/>
    <mergeCell ref="Z6:Z7"/>
    <mergeCell ref="C21:D21"/>
    <mergeCell ref="C22:D22"/>
    <mergeCell ref="C23:D23"/>
    <mergeCell ref="C25:D25"/>
    <mergeCell ref="Y51:Z52"/>
    <mergeCell ref="L53:L54"/>
    <mergeCell ref="M53:M54"/>
    <mergeCell ref="N53:N54"/>
    <mergeCell ref="O53:O54"/>
    <mergeCell ref="P53:P54"/>
    <mergeCell ref="W53:W54"/>
    <mergeCell ref="X53:X54"/>
    <mergeCell ref="Y53:Y54"/>
    <mergeCell ref="Z53:Z54"/>
    <mergeCell ref="C28:D28"/>
    <mergeCell ref="C26:D26"/>
    <mergeCell ref="C27:D27"/>
    <mergeCell ref="C29:D29"/>
    <mergeCell ref="O51:P52"/>
    <mergeCell ref="Q51:V51"/>
    <mergeCell ref="W51:X52"/>
    <mergeCell ref="Q52:R53"/>
    <mergeCell ref="S52:T53"/>
    <mergeCell ref="U52:V53"/>
    <mergeCell ref="I53:I54"/>
    <mergeCell ref="J53:J54"/>
    <mergeCell ref="K53:K54"/>
    <mergeCell ref="C34:D34"/>
    <mergeCell ref="I51:J52"/>
    <mergeCell ref="K51:L52"/>
    <mergeCell ref="G53:G54"/>
    <mergeCell ref="H53:H54"/>
    <mergeCell ref="C31:D31"/>
    <mergeCell ref="C32:D32"/>
    <mergeCell ref="C33:D33"/>
    <mergeCell ref="C36:D36"/>
    <mergeCell ref="M51:N52"/>
    <mergeCell ref="C37:D37"/>
    <mergeCell ref="C38:D38"/>
    <mergeCell ref="C39:D39"/>
    <mergeCell ref="B41:D41"/>
    <mergeCell ref="C42:D42"/>
    <mergeCell ref="C43:D43"/>
    <mergeCell ref="C44:D44"/>
    <mergeCell ref="B46:D46"/>
    <mergeCell ref="G51:H52"/>
    <mergeCell ref="B56:D56"/>
    <mergeCell ref="C58:D58"/>
    <mergeCell ref="A51:E54"/>
    <mergeCell ref="F51:F54"/>
    <mergeCell ref="C60:D60"/>
    <mergeCell ref="C62:D62"/>
    <mergeCell ref="C64:D64"/>
    <mergeCell ref="C63:D63"/>
    <mergeCell ref="K97:L98"/>
    <mergeCell ref="M97:N98"/>
    <mergeCell ref="C85:D85"/>
    <mergeCell ref="C88:D88"/>
    <mergeCell ref="C89:D89"/>
    <mergeCell ref="F97:F100"/>
    <mergeCell ref="C92:D92"/>
    <mergeCell ref="C91:D91"/>
    <mergeCell ref="C90:D90"/>
    <mergeCell ref="C86:D86"/>
    <mergeCell ref="N99:N100"/>
    <mergeCell ref="W97:X98"/>
    <mergeCell ref="Y97:Z98"/>
    <mergeCell ref="Q98:R99"/>
    <mergeCell ref="S98:T99"/>
    <mergeCell ref="U98:V99"/>
    <mergeCell ref="W99:W100"/>
    <mergeCell ref="X99:X100"/>
    <mergeCell ref="Y99:Y100"/>
    <mergeCell ref="Z99:Z100"/>
    <mergeCell ref="O97:P98"/>
    <mergeCell ref="Q97:V97"/>
    <mergeCell ref="O99:O100"/>
    <mergeCell ref="P99:P100"/>
    <mergeCell ref="K99:K100"/>
    <mergeCell ref="L99:L100"/>
    <mergeCell ref="M99:M100"/>
    <mergeCell ref="G99:G100"/>
    <mergeCell ref="H99:H100"/>
    <mergeCell ref="I99:I100"/>
    <mergeCell ref="J99:J100"/>
    <mergeCell ref="H95:I95"/>
    <mergeCell ref="G97:H98"/>
    <mergeCell ref="I97:J98"/>
    <mergeCell ref="C112:D112"/>
    <mergeCell ref="C110:D110"/>
    <mergeCell ref="C111:D111"/>
    <mergeCell ref="C108:D108"/>
    <mergeCell ref="C104:D104"/>
    <mergeCell ref="C105:D105"/>
    <mergeCell ref="C109:D109"/>
    <mergeCell ref="C114:D114"/>
    <mergeCell ref="C115:D115"/>
    <mergeCell ref="C117:D117"/>
    <mergeCell ref="C116:D116"/>
    <mergeCell ref="C118:D118"/>
    <mergeCell ref="C120:D120"/>
    <mergeCell ref="C121:D121"/>
    <mergeCell ref="C123:D123"/>
    <mergeCell ref="C122:D122"/>
    <mergeCell ref="C124:D124"/>
    <mergeCell ref="C131:D131"/>
    <mergeCell ref="C126:D126"/>
    <mergeCell ref="C127:D127"/>
    <mergeCell ref="C129:D129"/>
    <mergeCell ref="C130:D130"/>
    <mergeCell ref="C128:D128"/>
    <mergeCell ref="C143:D143"/>
    <mergeCell ref="B139:D139"/>
    <mergeCell ref="C140:D140"/>
    <mergeCell ref="C141:D141"/>
    <mergeCell ref="C142:D142"/>
    <mergeCell ref="C135:D135"/>
    <mergeCell ref="B137:D137"/>
    <mergeCell ref="B133:D133"/>
    <mergeCell ref="C134:D134"/>
    <mergeCell ref="G63:H63"/>
    <mergeCell ref="I63:J63"/>
    <mergeCell ref="G75:H75"/>
    <mergeCell ref="I75:J75"/>
    <mergeCell ref="C65:D65"/>
    <mergeCell ref="C66:D66"/>
    <mergeCell ref="C68:D68"/>
    <mergeCell ref="C69:D69"/>
    <mergeCell ref="C70:D70"/>
    <mergeCell ref="C71:D71"/>
    <mergeCell ref="C72:D72"/>
    <mergeCell ref="C73:D73"/>
    <mergeCell ref="G81:H81"/>
    <mergeCell ref="I81:J81"/>
    <mergeCell ref="K81:L81"/>
    <mergeCell ref="G87:H87"/>
  </mergeCells>
  <printOptions horizontalCentered="1"/>
  <pageMargins left="0.7874015748031497" right="0.7874015748031497" top="0.6692913385826772" bottom="0.8267716535433072" header="0.5118110236220472" footer="0.5118110236220472"/>
  <pageSetup fitToHeight="3" fitToWidth="2" horizontalDpi="204" verticalDpi="204" orientation="portrait" pageOrder="overThenDown" paperSize="9" scale="99" r:id="rId1"/>
  <rowBreaks count="2" manualBreakCount="2">
    <brk id="48" max="255" man="1"/>
    <brk id="94" max="255" man="1"/>
  </rowBreaks>
  <colBreaks count="1" manualBreakCount="1">
    <brk id="15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2009-11-17T05:04:59Z</cp:lastPrinted>
  <dcterms:created xsi:type="dcterms:W3CDTF">2001-03-29T06:26:25Z</dcterms:created>
  <dcterms:modified xsi:type="dcterms:W3CDTF">2010-01-05T05:26:29Z</dcterms:modified>
  <cp:category/>
  <cp:version/>
  <cp:contentType/>
  <cp:contentStatus/>
</cp:coreProperties>
</file>