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entai.local\fssroot\3007商工労働部\0630地域産業課\02_地場産業振興係\063 コロナ 中小企業販路開拓（緊急）補助金◆\R8\02_募集案内\"/>
    </mc:Choice>
  </mc:AlternateContent>
  <xr:revisionPtr revIDLastSave="0" documentId="13_ncr:1_{7E24E166-70F1-403A-BBC9-26A3EBFA0D0A}" xr6:coauthVersionLast="47" xr6:coauthVersionMax="47" xr10:uidLastSave="{00000000-0000-0000-0000-000000000000}"/>
  <bookViews>
    <workbookView xWindow="696" yWindow="1344" windowWidth="22344" windowHeight="10896" xr2:uid="{00000000-000D-0000-FFFF-FFFF00000000}"/>
  </bookViews>
  <sheets>
    <sheet name="【別紙３】宿泊料金計算表" sheetId="1" r:id="rId1"/>
    <sheet name="宿泊料金計算表 (記載例)" sheetId="4" r:id="rId2"/>
  </sheets>
  <definedNames>
    <definedName name="_xlnm.Print_Area" localSheetId="0">【別紙３】宿泊料金計算表!$A$1:$J$24</definedName>
    <definedName name="_xlnm.Print_Area" localSheetId="1">'宿泊料金計算表 (記載例)'!$A$1:$J$24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E20" i="4" l="1"/>
  <c r="C13" i="4"/>
  <c r="D13" i="4" s="1"/>
  <c r="E23" i="4" s="1"/>
  <c r="H5" i="4"/>
  <c r="B20" i="4" s="1"/>
  <c r="B23" i="4" s="1"/>
  <c r="D20" i="4" l="1"/>
  <c r="D23" i="4"/>
  <c r="E13" i="4"/>
  <c r="E20" i="1"/>
  <c r="H5" i="1" l="1"/>
  <c r="B20" i="1" s="1"/>
  <c r="B23" i="1" s="1"/>
  <c r="D20" i="1" l="1"/>
  <c r="D13" i="1"/>
  <c r="E23" i="1" l="1"/>
  <c r="D23" i="1" s="1"/>
  <c r="E13" i="1"/>
</calcChain>
</file>

<file path=xl/sharedStrings.xml><?xml version="1.0" encoding="utf-8"?>
<sst xmlns="http://schemas.openxmlformats.org/spreadsheetml/2006/main" count="61" uniqueCount="28">
  <si>
    <t>税抜き計</t>
    <rPh sb="0" eb="1">
      <t>ゼイ</t>
    </rPh>
    <rPh sb="1" eb="2">
      <t>ヌ</t>
    </rPh>
    <rPh sb="3" eb="4">
      <t>ケイ</t>
    </rPh>
    <phoneticPr fontId="1"/>
  </si>
  <si>
    <t>合計</t>
    <rPh sb="0" eb="2">
      <t>ゴウケイ</t>
    </rPh>
    <phoneticPr fontId="1"/>
  </si>
  <si>
    <t>税込み計</t>
    <rPh sb="0" eb="2">
      <t>ゼイコ</t>
    </rPh>
    <rPh sb="3" eb="4">
      <t>ケイ</t>
    </rPh>
    <phoneticPr fontId="1"/>
  </si>
  <si>
    <t>１泊（税抜き）</t>
    <rPh sb="1" eb="2">
      <t>パク</t>
    </rPh>
    <rPh sb="3" eb="4">
      <t>ゼイ</t>
    </rPh>
    <rPh sb="4" eb="5">
      <t>ヌ</t>
    </rPh>
    <phoneticPr fontId="1"/>
  </si>
  <si>
    <t>宿泊料１泊分</t>
    <rPh sb="0" eb="3">
      <t>シュクハクリョウ</t>
    </rPh>
    <rPh sb="4" eb="5">
      <t>パク</t>
    </rPh>
    <rPh sb="5" eb="6">
      <t>ブン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</si>
  <si>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</si>
  <si>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</si>
  <si>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補助事業に要する経費</t>
    <rPh sb="0" eb="4">
      <t>ホジョジギョウ</t>
    </rPh>
    <rPh sb="5" eb="6">
      <t>ヨウ</t>
    </rPh>
    <rPh sb="8" eb="10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</si>
  <si>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</si>
  <si>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比較</t>
    <rPh sb="0" eb="2">
      <t>ヒカク</t>
    </rPh>
    <phoneticPr fontId="1"/>
  </si>
  <si>
    <t>泊数×人数</t>
    <rPh sb="0" eb="1">
      <t>ハク</t>
    </rPh>
    <rPh sb="1" eb="2">
      <t>スウ</t>
    </rPh>
    <rPh sb="3" eb="5">
      <t>ニンズウ</t>
    </rPh>
    <phoneticPr fontId="1"/>
  </si>
  <si>
    <t>泊数×人数</t>
    <rPh sb="0" eb="1">
      <t>ハク</t>
    </rPh>
    <rPh sb="1" eb="2">
      <t>スウ</t>
    </rPh>
    <rPh sb="3" eb="5">
      <t>ニンズ</t>
    </rPh>
    <phoneticPr fontId="1"/>
  </si>
  <si>
    <t>税率（%）</t>
    <rPh sb="0" eb="2">
      <t>ゼイリツ</t>
    </rPh>
    <phoneticPr fontId="1"/>
  </si>
  <si>
    <t>①　宿泊料金</t>
    <rPh sb="2" eb="4">
      <t>シュクハク</t>
    </rPh>
    <rPh sb="4" eb="6">
      <t>リョウキン</t>
    </rPh>
    <phoneticPr fontId="1"/>
  </si>
  <si>
    <t>＊網掛け箇所に実費を入力</t>
    <rPh sb="1" eb="3">
      <t>アミカ</t>
    </rPh>
    <rPh sb="4" eb="6">
      <t>カショ</t>
    </rPh>
    <rPh sb="7" eb="9">
      <t>ジッピ</t>
    </rPh>
    <rPh sb="10" eb="12">
      <t>ニュウリョク</t>
    </rPh>
    <phoneticPr fontId="1"/>
  </si>
  <si>
    <t>＊募集案内表１の上限額より選択</t>
    <rPh sb="1" eb="3">
      <t>ボシュウ</t>
    </rPh>
    <rPh sb="3" eb="5">
      <t>アンナイ</t>
    </rPh>
    <rPh sb="5" eb="6">
      <t>ヒョウ</t>
    </rPh>
    <rPh sb="8" eb="11">
      <t>ジョウゲンガク</t>
    </rPh>
    <rPh sb="13" eb="15">
      <t>センタク</t>
    </rPh>
    <phoneticPr fontId="1"/>
  </si>
  <si>
    <t>③　判定（自動計算）</t>
    <rPh sb="2" eb="4">
      <t>ハンテイ</t>
    </rPh>
    <rPh sb="5" eb="7">
      <t>ジドウ</t>
    </rPh>
    <rPh sb="7" eb="9">
      <t>ケイサン</t>
    </rPh>
    <phoneticPr fontId="1"/>
  </si>
  <si>
    <t>（１）上限額以下の場合</t>
    <rPh sb="3" eb="6">
      <t>ジョウゲンガク</t>
    </rPh>
    <rPh sb="6" eb="8">
      <t>イカ</t>
    </rPh>
    <rPh sb="9" eb="11">
      <t>バアイ</t>
    </rPh>
    <phoneticPr fontId="1"/>
  </si>
  <si>
    <t>（２）上限額超過の場合</t>
    <rPh sb="3" eb="6">
      <t>ジョウゲンガク</t>
    </rPh>
    <rPh sb="6" eb="8">
      <t>チョウカ</t>
    </rPh>
    <rPh sb="9" eb="11">
      <t>バアイ</t>
    </rPh>
    <phoneticPr fontId="1"/>
  </si>
  <si>
    <t>②　宿泊料上限額との比較</t>
    <rPh sb="2" eb="5">
      <t>シュクハクリョウ</t>
    </rPh>
    <rPh sb="5" eb="8">
      <t>ジョウゲンガク</t>
    </rPh>
    <rPh sb="10" eb="12">
      <t>ヒカク</t>
    </rPh>
    <phoneticPr fontId="1"/>
  </si>
  <si>
    <t>＊「②宿泊料上限額の比較」の比較欄に応じ、（１）又は（２）の金額を交付申請書・実績報告書へ転記</t>
    <rPh sb="3" eb="6">
      <t>シュクハクリョウ</t>
    </rPh>
    <rPh sb="6" eb="9">
      <t>ジョウゲンガク</t>
    </rPh>
    <rPh sb="10" eb="12">
      <t>ヒカク</t>
    </rPh>
    <rPh sb="14" eb="16">
      <t>ヒカク</t>
    </rPh>
    <rPh sb="16" eb="17">
      <t>ラン</t>
    </rPh>
    <rPh sb="18" eb="19">
      <t>オウ</t>
    </rPh>
    <rPh sb="24" eb="25">
      <t>マタ</t>
    </rPh>
    <rPh sb="30" eb="32">
      <t>キンガク</t>
    </rPh>
    <rPh sb="33" eb="35">
      <t>コウフ</t>
    </rPh>
    <rPh sb="35" eb="38">
      <t>シンセイショ</t>
    </rPh>
    <rPh sb="39" eb="44">
      <t>ジッセキホウコクショ</t>
    </rPh>
    <rPh sb="45" eb="47">
      <t>テンキ</t>
    </rPh>
    <phoneticPr fontId="1"/>
  </si>
  <si>
    <t>宿泊料金計算表</t>
    <rPh sb="0" eb="2">
      <t>シュクハク</t>
    </rPh>
    <rPh sb="2" eb="4">
      <t>リョウキン</t>
    </rPh>
    <rPh sb="4" eb="6">
      <t>ケイサン</t>
    </rPh>
    <rPh sb="6" eb="7">
      <t>ヒョウ</t>
    </rPh>
    <phoneticPr fontId="1"/>
  </si>
  <si>
    <t>※１　補助対象外経費に分類されるもの</t>
    <rPh sb="3" eb="5">
      <t>ホジョ</t>
    </rPh>
    <rPh sb="5" eb="8">
      <t>タイショウガイ</t>
    </rPh>
    <rPh sb="8" eb="10">
      <t>ケイヒ</t>
    </rPh>
    <rPh sb="11" eb="13">
      <t>ブンルイ</t>
    </rPh>
    <phoneticPr fontId="1"/>
  </si>
  <si>
    <t>宿泊費</t>
    <rPh sb="0" eb="3">
      <t>シュクハクヒ</t>
    </rPh>
    <phoneticPr fontId="1"/>
  </si>
  <si>
    <t>その他※１</t>
    <rPh sb="2" eb="3">
      <t>タ</t>
    </rPh>
    <phoneticPr fontId="1"/>
  </si>
  <si>
    <t>※２　比較欄が「上限額以下」の場合、「③（１）上限額以下の場合」へ</t>
    <rPh sb="3" eb="5">
      <t>ヒカク</t>
    </rPh>
    <rPh sb="5" eb="6">
      <t>ラン</t>
    </rPh>
    <rPh sb="8" eb="11">
      <t>ジョウゲンガク</t>
    </rPh>
    <rPh sb="11" eb="13">
      <t>イカ</t>
    </rPh>
    <rPh sb="15" eb="17">
      <t>バアイ</t>
    </rPh>
    <rPh sb="23" eb="26">
      <t>ジョウゲンガク</t>
    </rPh>
    <rPh sb="26" eb="28">
      <t>イカ</t>
    </rPh>
    <rPh sb="29" eb="31">
      <t>バアイ</t>
    </rPh>
    <phoneticPr fontId="1"/>
  </si>
  <si>
    <t>※３　比較欄が「上限額超過」の場合、「③（２）上限額超過の場合」へ</t>
    <rPh sb="3" eb="5">
      <t>ヒカク</t>
    </rPh>
    <rPh sb="5" eb="6">
      <t>ラン</t>
    </rPh>
    <rPh sb="8" eb="11">
      <t>ジョウゲンガク</t>
    </rPh>
    <rPh sb="11" eb="13">
      <t>チョウカ</t>
    </rPh>
    <rPh sb="15" eb="17">
      <t>バアイ</t>
    </rPh>
    <rPh sb="23" eb="26">
      <t>ジョウゲンガク</t>
    </rPh>
    <rPh sb="26" eb="28">
      <t>チョウカ</t>
    </rPh>
    <rPh sb="29" eb="31">
      <t>バアイ</t>
    </rPh>
    <phoneticPr fontId="1"/>
  </si>
  <si>
    <t>＜記載例＞</t>
    <rPh sb="1" eb="4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</si>
</sst>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41" fontId="2" fillId="2" borderId="1" xfId="0" applyNumberFormat="1" applyFont="1" applyFill="1" applyBorder="1">
      <alignment vertical="center"/>
    </xf>
    <xf numFmtId="41" fontId="2" fillId="0" borderId="1" xfId="0" applyNumberFormat="1" applyFont="1" applyBorder="1">
      <alignment vertical="center"/>
    </xf>
    <xf numFmtId="0" fontId="2" fillId="2" borderId="1" xfId="0" applyFont="1" applyFill="1" applyBorder="1">
      <alignment vertical="center"/>
    </xf>
    <xf numFmtId="0" fontId="2" fillId="3" borderId="0" xfId="0" applyFont="1" applyFill="1" applyBorder="1">
      <alignment vertical="center"/>
    </xf>
    <xf numFmtId="41" fontId="2" fillId="3" borderId="0" xfId="0" applyNumberFormat="1" applyFont="1" applyFill="1" applyBorder="1">
      <alignment vertical="center"/>
    </xf>
    <xf numFmtId="41" fontId="2" fillId="0" borderId="0" xfId="0" applyNumberFormat="1" applyFont="1" applyBorder="1">
      <alignment vertical="center"/>
    </xf>
    <xf numFmtId="0" fontId="2" fillId="0" borderId="1" xfId="0" applyFont="1" applyFill="1" applyBorder="1">
      <alignment vertical="center"/>
    </xf>
    <xf numFmtId="41" fontId="2" fillId="3" borderId="1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right" vertical="center"/>
    </xf>
    <xf numFmtId="41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right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topLeftCell="A14" zoomScaleNormal="100" zoomScaleSheetLayoutView="90" workbookViewId="0">
      <selection activeCell="H14" sqref="H14"/>
    </sheetView>
  </sheetViews>
  <sheetFormatPr defaultRowHeight="18" x14ac:dyDescent="0.45"/>
  <cols>
    <col min="2" max="8" width="14.3984375" customWidth="1"/>
    <col min="9" max="9" width="15" customWidth="1"/>
    <col min="10" max="10" width="13.5" customWidth="1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2" t="s">
        <v>21</v>
      </c>
      <c r="C2" s="1"/>
      <c r="D2" s="1"/>
      <c r="E2" s="1"/>
      <c r="F2" s="1"/>
      <c r="G2" s="1"/>
      <c r="H2" s="1"/>
      <c r="I2" s="1"/>
    </row>
    <row r="3" spans="1:9" x14ac:dyDescent="0.45">
      <c r="A3" s="1"/>
      <c r="B3" s="1" t="s">
        <v>13</v>
      </c>
      <c r="C3" s="1"/>
      <c r="D3" s="1" t="s">
        <v>14</v>
      </c>
      <c r="E3" s="1"/>
      <c r="F3" s="1"/>
      <c r="G3" s="1"/>
      <c r="H3" s="1"/>
      <c r="I3" s="1"/>
    </row>
    <row r="4" spans="1:9" x14ac:dyDescent="0.45">
      <c r="A4" s="1"/>
      <c r="B4" s="3"/>
      <c r="C4" s="3" t="s">
        <v>3</v>
      </c>
      <c r="D4" s="3" t="s">
        <v>11</v>
      </c>
      <c r="E4" s="3" t="s">
        <v>0</v>
      </c>
      <c r="F4" s="3" t="s">
        <v>12</v>
      </c>
      <c r="G4" s="3" t="s">
        <v>2</v>
      </c>
      <c r="H4" s="3" t="s">
        <v>1</v>
      </c>
      <c r="I4" s="1"/>
    </row>
    <row r="5" spans="1:9" x14ac:dyDescent="0.45">
      <c r="A5" s="1"/>
      <c r="B5" s="22" t="s">
        <v>23</v>
      </c>
      <c r="C5" s="4"/>
      <c r="D5" s="4"/>
      <c r="E5" s="4"/>
      <c r="F5" s="6"/>
      <c r="G5" s="4"/>
      <c r="H5" s="19">
        <f>SUM(G5:G8)</f>
        <v>0</v>
      </c>
      <c r="I5" s="1"/>
    </row>
    <row r="6" spans="1:9" x14ac:dyDescent="0.45">
      <c r="A6" s="1"/>
      <c r="B6" s="23"/>
      <c r="C6" s="4"/>
      <c r="D6" s="4"/>
      <c r="E6" s="4"/>
      <c r="F6" s="6"/>
      <c r="G6" s="4"/>
      <c r="H6" s="20"/>
      <c r="I6" s="1"/>
    </row>
    <row r="7" spans="1:9" x14ac:dyDescent="0.45">
      <c r="A7" s="1"/>
      <c r="B7" s="24"/>
      <c r="C7" s="4"/>
      <c r="D7" s="4"/>
      <c r="E7" s="4"/>
      <c r="F7" s="6"/>
      <c r="G7" s="4"/>
      <c r="H7" s="20"/>
      <c r="I7" s="1"/>
    </row>
    <row r="8" spans="1:9" x14ac:dyDescent="0.45">
      <c r="A8" s="1"/>
      <c r="B8" s="3" t="s">
        <v>24</v>
      </c>
      <c r="C8" s="4"/>
      <c r="D8" s="4"/>
      <c r="E8" s="4"/>
      <c r="F8" s="6"/>
      <c r="G8" s="4"/>
      <c r="H8" s="21"/>
      <c r="I8" s="1"/>
    </row>
    <row r="9" spans="1:9" x14ac:dyDescent="0.45">
      <c r="A9" s="1"/>
      <c r="B9" s="1" t="s">
        <v>22</v>
      </c>
      <c r="C9" s="1"/>
      <c r="D9" s="1"/>
      <c r="E9" s="1"/>
      <c r="F9" s="1"/>
      <c r="G9" s="1"/>
      <c r="H9" s="1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1" t="s">
        <v>19</v>
      </c>
      <c r="C11" s="1"/>
      <c r="D11" s="1" t="s">
        <v>15</v>
      </c>
      <c r="E11" s="1"/>
      <c r="F11" s="1"/>
      <c r="G11" s="1"/>
      <c r="H11" s="1"/>
      <c r="I11" s="1"/>
    </row>
    <row r="12" spans="1:9" x14ac:dyDescent="0.45">
      <c r="A12" s="1"/>
      <c r="B12" s="3" t="s">
        <v>4</v>
      </c>
      <c r="C12" s="3" t="s">
        <v>10</v>
      </c>
      <c r="D12" s="3" t="s">
        <v>1</v>
      </c>
      <c r="E12" s="10" t="s">
        <v>9</v>
      </c>
      <c r="F12" s="1"/>
      <c r="G12" s="1"/>
      <c r="H12" s="1"/>
      <c r="I12" s="1"/>
    </row>
    <row r="13" spans="1:9" x14ac:dyDescent="0.45">
      <c r="A13" s="1"/>
      <c r="B13" s="4"/>
      <c r="C13" s="11">
        <f>SUM(D5:D7)</f>
        <v>0</v>
      </c>
      <c r="D13" s="5">
        <f>B13*C13</f>
        <v>0</v>
      </c>
      <c r="E13" s="3" t="str">
        <f>IF(E20&lt;=D13,"上限額以下※２","上限額超過※３")</f>
        <v>上限額以下※２</v>
      </c>
      <c r="F13" s="1"/>
      <c r="G13" s="1"/>
      <c r="H13" s="1"/>
      <c r="I13" s="1"/>
    </row>
    <row r="14" spans="1:9" x14ac:dyDescent="0.45">
      <c r="A14" s="1"/>
      <c r="B14" s="8" t="s">
        <v>25</v>
      </c>
      <c r="C14" s="7"/>
      <c r="D14" s="9"/>
      <c r="E14" s="12"/>
      <c r="F14" s="1"/>
      <c r="G14" s="1"/>
      <c r="H14" s="1"/>
      <c r="I14" s="1"/>
    </row>
    <row r="15" spans="1:9" x14ac:dyDescent="0.45">
      <c r="A15" s="1"/>
      <c r="B15" s="8" t="s">
        <v>26</v>
      </c>
      <c r="C15" s="7"/>
      <c r="D15" s="9"/>
      <c r="E15" s="12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 t="s">
        <v>16</v>
      </c>
      <c r="C17" s="1"/>
      <c r="D17" s="1" t="s">
        <v>20</v>
      </c>
      <c r="E17" s="1"/>
      <c r="F17" s="1"/>
      <c r="G17" s="1"/>
      <c r="H17" s="1"/>
      <c r="I17" s="1"/>
    </row>
    <row r="18" spans="1:9" x14ac:dyDescent="0.45">
      <c r="A18" s="1"/>
      <c r="B18" s="1" t="s">
        <v>17</v>
      </c>
      <c r="C18" s="1"/>
      <c r="D18" s="1"/>
      <c r="E18" s="1"/>
      <c r="F18" s="1"/>
      <c r="G18" s="1"/>
      <c r="H18" s="1"/>
      <c r="I18" s="1"/>
    </row>
    <row r="19" spans="1:9" ht="18.75" customHeight="1" x14ac:dyDescent="0.45">
      <c r="A19" s="1"/>
      <c r="B19" s="13" t="s">
        <v>7</v>
      </c>
      <c r="C19" s="14"/>
      <c r="D19" s="3" t="s">
        <v>8</v>
      </c>
      <c r="E19" s="3" t="s">
        <v>5</v>
      </c>
      <c r="F19" s="1"/>
      <c r="G19" s="1"/>
      <c r="H19" s="1"/>
      <c r="I19" s="1"/>
    </row>
    <row r="20" spans="1:9" x14ac:dyDescent="0.45">
      <c r="A20" s="1"/>
      <c r="B20" s="15">
        <f>SUM(H5)</f>
        <v>0</v>
      </c>
      <c r="C20" s="16"/>
      <c r="D20" s="5">
        <f>H5-E20</f>
        <v>0</v>
      </c>
      <c r="E20" s="5">
        <f>SUM(E5:E7)</f>
        <v>0</v>
      </c>
      <c r="F20" s="1"/>
      <c r="G20" s="1"/>
      <c r="H20" s="1"/>
      <c r="I20" s="1"/>
    </row>
    <row r="21" spans="1:9" x14ac:dyDescent="0.45">
      <c r="A21" s="1"/>
      <c r="B21" s="1" t="s">
        <v>18</v>
      </c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7" t="s">
        <v>6</v>
      </c>
      <c r="C22" s="17"/>
      <c r="D22" s="3" t="s">
        <v>8</v>
      </c>
      <c r="E22" s="3" t="s">
        <v>5</v>
      </c>
      <c r="F22" s="1"/>
      <c r="G22" s="1"/>
      <c r="H22" s="1"/>
      <c r="I22" s="1"/>
    </row>
    <row r="23" spans="1:9" x14ac:dyDescent="0.45">
      <c r="A23" s="1"/>
      <c r="B23" s="18">
        <f>B20</f>
        <v>0</v>
      </c>
      <c r="C23" s="18"/>
      <c r="D23" s="5">
        <f>B23-E23</f>
        <v>0</v>
      </c>
      <c r="E23" s="5">
        <f>D13</f>
        <v>0</v>
      </c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</sheetData>
  <mergeCells count="6">
    <mergeCell ref="B19:C19"/>
    <mergeCell ref="B20:C20"/>
    <mergeCell ref="B22:C22"/>
    <mergeCell ref="B23:C23"/>
    <mergeCell ref="H5:H8"/>
    <mergeCell ref="B5:B7"/>
  </mergeCells>
  <phoneticPr fontId="1"/>
  <dataValidations count="1">
    <dataValidation type="list" allowBlank="1" showInputMessage="1" showErrorMessage="1" sqref="B13" xr:uid="{00000000-0002-0000-0000-000000000000}">
      <formula1>"選択,19300,16100,12900,11600,10900,9800"</formula1>
    </dataValidation>
  </dataValidations>
  <pageMargins left="0.7" right="0.7" top="0.75" bottom="0.75" header="0.3" footer="0.3"/>
  <pageSetup paperSize="9" scale="86" orientation="landscape" r:id="rId1"/>
  <headerFooter>
    <oddHeader>&amp;L&amp;12　　別紙３&amp;11
　　（参考様式）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topLeftCell="A5" zoomScaleNormal="100" zoomScaleSheetLayoutView="90" workbookViewId="0">
      <selection activeCell="F5" sqref="F5"/>
    </sheetView>
  </sheetViews>
  <sheetFormatPr defaultRowHeight="18" x14ac:dyDescent="0.45"/>
  <cols>
    <col min="2" max="8" width="14.3984375" customWidth="1"/>
    <col min="9" max="9" width="15" customWidth="1"/>
    <col min="10" max="10" width="13.5" customWidth="1"/>
  </cols>
  <sheetData>
    <row r="1" spans="1:10" x14ac:dyDescent="0.45">
      <c r="A1" s="1"/>
      <c r="B1" s="1"/>
      <c r="C1" s="1"/>
      <c r="D1" s="1"/>
      <c r="E1" s="1"/>
      <c r="F1" s="1"/>
      <c r="G1" s="1"/>
      <c r="H1" s="1"/>
      <c r="I1" s="25" t="s">
        <v>27</v>
      </c>
      <c r="J1" s="25"/>
    </row>
    <row r="2" spans="1:10" x14ac:dyDescent="0.45">
      <c r="A2" s="1"/>
      <c r="B2" s="2" t="s">
        <v>21</v>
      </c>
      <c r="C2" s="1"/>
      <c r="D2" s="1"/>
      <c r="E2" s="1"/>
      <c r="F2" s="1"/>
      <c r="G2" s="1"/>
      <c r="H2" s="1"/>
      <c r="I2" s="25"/>
      <c r="J2" s="25"/>
    </row>
    <row r="3" spans="1:10" x14ac:dyDescent="0.45">
      <c r="A3" s="1"/>
      <c r="B3" s="1" t="s">
        <v>13</v>
      </c>
      <c r="C3" s="1"/>
      <c r="D3" s="1" t="s">
        <v>14</v>
      </c>
      <c r="E3" s="1"/>
      <c r="F3" s="1"/>
      <c r="G3" s="1"/>
      <c r="H3" s="1"/>
      <c r="I3" s="1"/>
    </row>
    <row r="4" spans="1:10" x14ac:dyDescent="0.45">
      <c r="A4" s="1"/>
      <c r="B4" s="3"/>
      <c r="C4" s="3" t="s">
        <v>3</v>
      </c>
      <c r="D4" s="3" t="s">
        <v>11</v>
      </c>
      <c r="E4" s="3" t="s">
        <v>0</v>
      </c>
      <c r="F4" s="3" t="s">
        <v>12</v>
      </c>
      <c r="G4" s="3" t="s">
        <v>2</v>
      </c>
      <c r="H4" s="3" t="s">
        <v>1</v>
      </c>
      <c r="I4" s="1"/>
    </row>
    <row r="5" spans="1:10" x14ac:dyDescent="0.45">
      <c r="A5" s="1"/>
      <c r="B5" s="22" t="s">
        <v>23</v>
      </c>
      <c r="C5" s="4">
        <v>10000</v>
      </c>
      <c r="D5" s="4">
        <v>6</v>
      </c>
      <c r="E5" s="4">
        <v>60000</v>
      </c>
      <c r="F5" s="6">
        <v>10</v>
      </c>
      <c r="G5" s="4">
        <v>66000</v>
      </c>
      <c r="H5" s="19">
        <f>SUM(G5:G8)</f>
        <v>66000</v>
      </c>
      <c r="I5" s="1"/>
    </row>
    <row r="6" spans="1:10" x14ac:dyDescent="0.45">
      <c r="A6" s="1"/>
      <c r="B6" s="23"/>
      <c r="C6" s="4"/>
      <c r="D6" s="4"/>
      <c r="E6" s="4"/>
      <c r="F6" s="6"/>
      <c r="G6" s="4"/>
      <c r="H6" s="20"/>
      <c r="I6" s="1"/>
    </row>
    <row r="7" spans="1:10" x14ac:dyDescent="0.45">
      <c r="A7" s="1"/>
      <c r="B7" s="24"/>
      <c r="C7" s="4"/>
      <c r="D7" s="4"/>
      <c r="E7" s="4"/>
      <c r="F7" s="6"/>
      <c r="G7" s="4"/>
      <c r="H7" s="20"/>
      <c r="I7" s="1"/>
    </row>
    <row r="8" spans="1:10" x14ac:dyDescent="0.45">
      <c r="A8" s="1"/>
      <c r="B8" s="3" t="s">
        <v>24</v>
      </c>
      <c r="C8" s="4"/>
      <c r="D8" s="4"/>
      <c r="E8" s="4"/>
      <c r="F8" s="6"/>
      <c r="G8" s="4"/>
      <c r="H8" s="21"/>
      <c r="I8" s="1"/>
    </row>
    <row r="9" spans="1:10" x14ac:dyDescent="0.45">
      <c r="A9" s="1"/>
      <c r="B9" s="1" t="s">
        <v>22</v>
      </c>
      <c r="C9" s="1"/>
      <c r="D9" s="1"/>
      <c r="E9" s="1"/>
      <c r="F9" s="1"/>
      <c r="G9" s="1"/>
      <c r="H9" s="1"/>
      <c r="I9" s="1"/>
    </row>
    <row r="10" spans="1:10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45">
      <c r="A11" s="1"/>
      <c r="B11" s="1" t="s">
        <v>19</v>
      </c>
      <c r="C11" s="1"/>
      <c r="D11" s="1" t="s">
        <v>15</v>
      </c>
      <c r="E11" s="1"/>
      <c r="F11" s="1"/>
      <c r="G11" s="1"/>
      <c r="H11" s="1"/>
      <c r="I11" s="1"/>
    </row>
    <row r="12" spans="1:10" x14ac:dyDescent="0.45">
      <c r="A12" s="1"/>
      <c r="B12" s="3" t="s">
        <v>4</v>
      </c>
      <c r="C12" s="3" t="s">
        <v>10</v>
      </c>
      <c r="D12" s="3" t="s">
        <v>1</v>
      </c>
      <c r="E12" s="10" t="s">
        <v>9</v>
      </c>
      <c r="F12" s="1"/>
      <c r="G12" s="1"/>
      <c r="H12" s="1"/>
      <c r="I12" s="1"/>
    </row>
    <row r="13" spans="1:10" x14ac:dyDescent="0.45">
      <c r="A13" s="1"/>
      <c r="B13" s="4">
        <v>10900</v>
      </c>
      <c r="C13" s="11">
        <f>SUM(D5:D7)</f>
        <v>6</v>
      </c>
      <c r="D13" s="5">
        <f>B13*C13</f>
        <v>65400</v>
      </c>
      <c r="E13" s="3" t="str">
        <f>IF(E20&lt;=D13,"上限額以下※２","上限額超過※３")</f>
        <v>上限額以下※２</v>
      </c>
      <c r="F13" s="1"/>
      <c r="G13" s="1"/>
      <c r="H13" s="1"/>
      <c r="I13" s="1"/>
    </row>
    <row r="14" spans="1:10" x14ac:dyDescent="0.45">
      <c r="A14" s="1"/>
      <c r="B14" s="8" t="s">
        <v>25</v>
      </c>
      <c r="C14" s="7"/>
      <c r="D14" s="9"/>
      <c r="E14" s="12"/>
      <c r="F14" s="1"/>
      <c r="G14" s="1"/>
      <c r="H14" s="1"/>
      <c r="I14" s="1"/>
    </row>
    <row r="15" spans="1:10" x14ac:dyDescent="0.45">
      <c r="A15" s="1"/>
      <c r="B15" s="8" t="s">
        <v>26</v>
      </c>
      <c r="C15" s="7"/>
      <c r="D15" s="9"/>
      <c r="E15" s="12"/>
      <c r="F15" s="1"/>
      <c r="G15" s="1"/>
      <c r="H15" s="1"/>
      <c r="I15" s="1"/>
    </row>
    <row r="16" spans="1:10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 t="s">
        <v>16</v>
      </c>
      <c r="C17" s="1"/>
      <c r="D17" s="1" t="s">
        <v>20</v>
      </c>
      <c r="E17" s="1"/>
      <c r="F17" s="1"/>
      <c r="G17" s="1"/>
      <c r="H17" s="1"/>
      <c r="I17" s="1"/>
    </row>
    <row r="18" spans="1:9" x14ac:dyDescent="0.45">
      <c r="A18" s="1"/>
      <c r="B18" s="1" t="s">
        <v>17</v>
      </c>
      <c r="C18" s="1"/>
      <c r="D18" s="1"/>
      <c r="E18" s="1"/>
      <c r="F18" s="1"/>
      <c r="G18" s="1"/>
      <c r="H18" s="1"/>
      <c r="I18" s="1"/>
    </row>
    <row r="19" spans="1:9" ht="18.75" customHeight="1" x14ac:dyDescent="0.45">
      <c r="A19" s="1"/>
      <c r="B19" s="13" t="s">
        <v>7</v>
      </c>
      <c r="C19" s="14"/>
      <c r="D19" s="3" t="s">
        <v>8</v>
      </c>
      <c r="E19" s="3" t="s">
        <v>5</v>
      </c>
      <c r="F19" s="1"/>
      <c r="G19" s="1"/>
      <c r="H19" s="1"/>
      <c r="I19" s="1"/>
    </row>
    <row r="20" spans="1:9" x14ac:dyDescent="0.45">
      <c r="A20" s="1"/>
      <c r="B20" s="15">
        <f>SUM(H5)</f>
        <v>66000</v>
      </c>
      <c r="C20" s="16"/>
      <c r="D20" s="5">
        <f>H5-E20</f>
        <v>6000</v>
      </c>
      <c r="E20" s="5">
        <f>SUM(E5:E7)</f>
        <v>60000</v>
      </c>
      <c r="F20" s="1"/>
      <c r="G20" s="1"/>
      <c r="H20" s="1"/>
      <c r="I20" s="1"/>
    </row>
    <row r="21" spans="1:9" x14ac:dyDescent="0.45">
      <c r="A21" s="1"/>
      <c r="B21" s="1" t="s">
        <v>18</v>
      </c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7" t="s">
        <v>6</v>
      </c>
      <c r="C22" s="17"/>
      <c r="D22" s="3" t="s">
        <v>8</v>
      </c>
      <c r="E22" s="3" t="s">
        <v>5</v>
      </c>
      <c r="F22" s="1"/>
      <c r="G22" s="1"/>
      <c r="H22" s="1"/>
      <c r="I22" s="1"/>
    </row>
    <row r="23" spans="1:9" x14ac:dyDescent="0.45">
      <c r="A23" s="1"/>
      <c r="B23" s="18">
        <f>B20</f>
        <v>66000</v>
      </c>
      <c r="C23" s="18"/>
      <c r="D23" s="5">
        <f>B23-E23</f>
        <v>600</v>
      </c>
      <c r="E23" s="5">
        <f>D13</f>
        <v>65400</v>
      </c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</sheetData>
  <mergeCells count="7">
    <mergeCell ref="B22:C22"/>
    <mergeCell ref="B23:C23"/>
    <mergeCell ref="I1:J2"/>
    <mergeCell ref="B5:B7"/>
    <mergeCell ref="H5:H8"/>
    <mergeCell ref="B19:C19"/>
    <mergeCell ref="B20:C20"/>
  </mergeCells>
  <phoneticPr fontId="1"/>
  <dataValidations disablePrompts="1" count="1">
    <dataValidation type="list" allowBlank="1" showInputMessage="1" showErrorMessage="1" sqref="B13" xr:uid="{00000000-0002-0000-0100-000000000000}">
      <formula1>"選択,19300,16100,12900,11600,10900,9800"</formula1>
    </dataValidation>
  </dataValidations>
  <pageMargins left="0.7" right="0.7" top="0.75" bottom="0.75" header="0.3" footer="0.3"/>
  <pageSetup paperSize="9" scale="86" orientation="landscape" r:id="rId1"/>
  <headerFooter>
    <oddHeader>&amp;L&amp;12　　別紙３&amp;11
　　（参考様式）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【別紙３】宿泊料金計算表</vt:lpstr>
      <vt:lpstr>宿泊料金計算表 (記載例)</vt:lpstr>
      <vt:lpstr>【別紙３】宿泊料金計算表!Print_Area</vt:lpstr>
      <vt:lpstr>'宿泊料金計算表 (記載例)'!Print_Area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石井 正</cp:lastModifiedBy>
  <cp:lastPrinted>2026-04-17T00:31:29Z</cp:lastPrinted>
  <dcterms:created xsi:type="dcterms:W3CDTF">2020-06-25T06:07:26Z</dcterms:created>
  <dcterms:modified xsi:type="dcterms:W3CDTF">2026-04-17T00:31:39Z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2026-04-14T04:12:37Z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d91b55b9-586f-4cdc-8859-93dbb51fa5e8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