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gns011\企画財政課\03財政\00各種照会\財政状況資料集\R07\260303【正式依頼】R6財政状況資料集の作成について\回答\回答\"/>
    </mc:Choice>
  </mc:AlternateContent>
  <xr:revisionPtr revIDLastSave="0" documentId="13_ncr:1_{9478A8F3-9B85-49D8-98B3-96EFD61B18F2}"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s="1"/>
  <c r="U35" i="10" s="1"/>
  <c r="U36" i="10" s="1"/>
  <c r="CO34" i="10"/>
  <c r="BW34" i="10"/>
  <c r="BW35" i="10" s="1"/>
  <c r="BW36" i="10" s="1"/>
  <c r="BW37" i="10" s="1"/>
  <c r="BW38" i="10" s="1"/>
  <c r="BW39" i="10" s="1"/>
  <c r="BW40" i="10" s="1"/>
  <c r="BW41" i="10" s="1"/>
  <c r="BW42" i="10" s="1"/>
  <c r="BW43" i="10" s="1"/>
  <c r="BE34" i="10"/>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<sst xmlns="http://schemas.openxmlformats.org/spreadsheetml/2006/main" count="1156" uniqueCount="560">
  <si>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</si>
  <si>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</si>
  <si>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</si>
  <si>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</si>
  <si>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</si>
  <si>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</si>
  <si>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</si>
  <si>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</si>
  <si>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</si>
  <si>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</si>
  <si>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</si>
  <si>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</si>
  <si>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</si>
  <si>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</si>
  <si>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</si>
  <si>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</si>
  <si>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</si>
  <si>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</si>
  <si>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</si>
  <si>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</si>
  <si>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</si>
  <si>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</si>
  <si>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</si>
  <si>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</si>
  <si>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</si>
  <si>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</si>
  <si>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</si>
  <si>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</si>
  <si>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</si>
  <si>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</si>
  <si>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</si>
  <si>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</si>
  <si>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</si>
  <si>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</si>
  <si>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</si>
  <si>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</si>
  <si>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</si>
  <si>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</si>
  <si>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</si>
  <si>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</si>
  <si>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</si>
  <si>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</si>
  <si>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</si>
  <si>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</si>
  <si>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</si>
  <si>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</si>
  <si>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</si>
  <si>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</si>
  <si>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</si>
  <si>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</si>
  <si>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</si>
  <si>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</si>
  <si>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</si>
  <si>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</si>
  <si>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</si>
  <si>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</si>
  <si>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</si>
  <si>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</si>
  <si>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</si>
  <si>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</si>
  <si>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</si>
  <si>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</si>
  <si>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</si>
  <si>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</si>
  <si>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</si>
  <si>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</si>
  <si>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</si>
  <si>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</si>
  <si>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</si>
  <si>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</si>
  <si>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</si>
  <si>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</si>
  <si>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</si>
  <si>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</si>
  <si>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</si>
  <si>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</si>
  <si>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</si>
  <si>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</si>
  <si>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</si>
  <si>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</si>
  <si>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</si>
  <si>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</si>
  <si>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</si>
  <si>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</si>
  <si>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</si>
  <si>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</si>
  <si>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</si>
  <si>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</si>
  <si>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</si>
  <si>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</si>
  <si>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</si>
  <si>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</si>
  <si>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</si>
  <si>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</si>
  <si>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</si>
  <si>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岐南町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</si>
  <si>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</si>
  <si>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</si>
  <si>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</si>
  <si>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</si>
  <si>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</si>
  <si>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</si>
  <si>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</si>
  <si>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</si>
  <si>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</si>
  <si>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</si>
  <si>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</si>
  <si>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</si>
  <si>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</si>
  <si>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</si>
  <si>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</si>
  <si>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</si>
  <si>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</si>
  <si>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</si>
  <si>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</si>
  <si>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</si>
  <si>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</si>
  <si>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</si>
  <si>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</si>
  <si>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</si>
  <si>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</si>
  <si>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</si>
  <si>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</si>
  <si>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</si>
  <si>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</si>
  <si>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</si>
  <si>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</si>
  <si>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</si>
  <si>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</si>
  <si>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</si>
  <si>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</si>
  <si>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</si>
  <si>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</si>
  <si>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</si>
  <si>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</si>
  <si>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</si>
  <si>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</si>
  <si>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</si>
  <si>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</si>
  <si>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</si>
  <si>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</si>
  <si>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</si>
  <si>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</si>
  <si>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</si>
  <si>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</si>
  <si>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</si>
  <si>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</si>
  <si>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</si>
  <si>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</si>
  <si>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</si>
  <si>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</si>
  <si>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</si>
  <si>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</si>
  <si>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</si>
  <si>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</si>
  <si>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</si>
  <si>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</si>
  <si>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</si>
  <si>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</si>
  <si>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</si>
  <si>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</si>
  <si>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</si>
  <si>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</si>
  <si>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</si>
  <si>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</si>
  <si>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</si>
  <si>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</si>
  <si>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</si>
  <si>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</si>
  <si>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</si>
  <si>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</si>
  <si>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</si>
  <si>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</si>
  <si>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</si>
  <si>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</si>
  <si>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</si>
  <si>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</si>
  <si>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</si>
  <si>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</si>
  <si>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</si>
  <si>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</si>
  <si>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</si>
  <si>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</si>
  <si>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</si>
  <si>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</si>
  <si>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</si>
  <si>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</si>
  <si>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</si>
  <si>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</si>
  <si>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</si>
  <si>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</si>
  <si>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</si>
  <si>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</si>
  <si>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</si>
  <si>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</si>
  <si>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</si>
  <si>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</si>
  <si>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</si>
  <si>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</si>
  <si>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</si>
  <si>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</si>
  <si>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</si>
  <si>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</si>
  <si>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</si>
  <si>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岐阜県岐南町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</si>
  <si>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</si>
  <si>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</si>
  <si>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</si>
  <si>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</si>
  <si>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</si>
  <si>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</si>
  <si>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</si>
  <si>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</si>
  <si>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</si>
  <si>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</si>
  <si>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</si>
  <si>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</si>
  <si>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</si>
  <si>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</si>
  <si>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</si>
  <si>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</si>
  <si>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</si>
  <si>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</si>
  <si>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</si>
  <si>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</si>
  <si>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</si>
  <si>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</si>
  <si>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</si>
  <si>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</si>
  <si>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</si>
  <si>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</si>
  <si>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</si>
  <si>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</si>
  <si>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</si>
  <si>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</si>
  <si>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</si>
  <si>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</si>
  <si>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</si>
  <si>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</si>
  <si>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</si>
  <si>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</si>
  <si>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</si>
  <si>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</si>
  <si>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</si>
  <si>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</si>
  <si>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</si>
  <si>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</si>
  <si>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</si>
  <si>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</si>
  <si>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</si>
  <si>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</si>
  <si>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</si>
  <si>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</si>
  <si>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</si>
  <si>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</si>
  <si>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</si>
  <si>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</si>
  <si>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</si>
  <si>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</si>
  <si>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</si>
  <si>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</si>
  <si>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</si>
  <si>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</si>
  <si>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</si>
  <si>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</si>
  <si>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</si>
  <si>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</si>
  <si>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</si>
  <si>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</si>
  <si>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</si>
  <si>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</si>
  <si>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</si>
  <si>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</si>
  <si>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</si>
  <si>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</si>
  <si>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</si>
  <si>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</si>
  <si>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</si>
  <si>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</si>
  <si>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</si>
  <si>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</si>
  <si>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</si>
  <si>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</si>
  <si>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</si>
  <si>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</si>
  <si>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</si>
  <si>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</si>
  <si>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</si>
  <si>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</si>
  <si>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</si>
  <si>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</si>
  <si>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</si>
  <si>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</si>
  <si>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</si>
  <si>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</si>
  <si>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</si>
  <si>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</si>
  <si>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</si>
  <si>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</si>
  <si>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</si>
  <si>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</si>
  <si>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</si>
  <si>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</si>
  <si>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</si>
  <si>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</si>
  <si>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</si>
  <si>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</si>
  <si>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</si>
  <si>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</si>
  <si>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</si>
  <si>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</si>
  <si>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</si>
  <si>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</si>
  <si>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</si>
  <si>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</si>
  <si>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</si>
  <si>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</si>
  <si>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</si>
  <si>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</si>
  <si>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</si>
  <si>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</si>
  <si>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</si>
  <si>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</si>
  <si>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</si>
  <si>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</si>
  <si>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</si>
  <si>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</si>
  <si>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</si>
  <si>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</si>
  <si>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</si>
  <si>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</si>
  <si>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</si>
  <si>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</si>
  <si>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</si>
  <si>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</si>
  <si>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</si>
  <si>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</si>
  <si>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</si>
  <si>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</si>
  <si>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</si>
  <si>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</si>
  <si>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</si>
  <si>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</si>
  <si>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</si>
  <si>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</si>
  <si>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</si>
  <si>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</si>
  <si>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</si>
  <si>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</si>
  <si>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</si>
  <si>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</si>
  <si>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</si>
  <si>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</si>
  <si>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</si>
  <si>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</si>
  <si>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岐阜県岐南町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</si>
  <si>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</si>
  <si>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</si>
  <si>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</si>
  <si>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</si>
  <si>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</si>
  <si>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</si>
  <si>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</si>
  <si>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</si>
  <si>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</si>
  <si>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</si>
  <si>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</si>
  <si>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</si>
  <si>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</si>
  <si>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</si>
  <si>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</si>
  <si>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</si>
  <si>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</si>
  <si>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</si>
  <si>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</si>
  <si>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</si>
  <si>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羽島郡二町教育委員会特別会計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</si>
  <si>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</si>
  <si>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</si>
  <si>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</si>
  <si>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</si>
  <si>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</si>
  <si>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</si>
  <si>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</si>
  <si>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</si>
  <si>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</si>
  <si>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</si>
  <si>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</si>
  <si>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</si>
  <si>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</si>
  <si>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</si>
  <si>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</si>
  <si>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</si>
  <si>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</si>
  <si>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</si>
  <si>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</si>
  <si>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</si>
  <si>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</si>
  <si>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</si>
  <si>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</si>
  <si>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</si>
  <si>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</si>
  <si>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</si>
  <si>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</si>
  <si>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</si>
  <si>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</si>
  <si>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</si>
  <si>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</si>
  <si>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</si>
  <si>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</si>
  <si>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</si>
  <si>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</si>
  <si>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</si>
  <si>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</si>
  <si>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</si>
  <si>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</si>
  <si>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</si>
  <si>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</si>
  <si>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</si>
  <si>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</si>
  <si>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</si>
  <si>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</si>
  <si>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</si>
  <si>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</si>
  <si>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</si>
  <si>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</si>
  <si>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</si>
  <si>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</si>
  <si>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</si>
  <si>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</si>
  <si>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</si>
  <si>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</si>
  <si>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</si>
  <si>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</si>
  <si>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</si>
  <si>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</si>
  <si>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</si>
  <si>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</si>
  <si>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</si>
  <si>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</si>
  <si>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</si>
  <si>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</si>
  <si>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</si>
  <si>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</si>
  <si>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</si>
  <si>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</si>
  <si>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</si>
  <si>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</si>
  <si>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</si>
  <si>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</si>
  <si>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</si>
  <si>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</si>
  <si>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</si>
  <si>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</si>
  <si>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</si>
  <si>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</si>
  <si>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</si>
  <si>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</si>
  <si>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</si>
  <si>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</si>
  <si>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</si>
  <si>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</si>
  <si>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</si>
  <si>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</si>
  <si>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</si>
  <si>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</si>
  <si>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</si>
  <si>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</si>
  <si>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</si>
  <si>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</si>
  <si>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</si>
  <si>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</si>
  <si>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</si>
  <si>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</si>
  <si>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</si>
  <si>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</si>
  <si>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</si>
  <si>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</si>
  <si>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</si>
  <si>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</si>
  <si>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</si>
  <si>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</si>
  <si>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</si>
  <si>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</si>
  <si>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</si>
  <si>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</si>
  <si>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</si>
  <si>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</si>
  <si>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</si>
  <si>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</si>
  <si>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</si>
  <si>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</si>
  <si>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</si>
  <si>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</si>
  <si>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</si>
  <si>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</si>
  <si>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</si>
  <si>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</si>
  <si>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</si>
  <si>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</si>
  <si>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</si>
  <si>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</si>
  <si>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</si>
  <si>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</si>
  <si>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</si>
  <si>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</si>
  <si>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</si>
  <si>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</si>
  <si>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</si>
  <si>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</si>
  <si>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</si>
  <si>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</si>
  <si>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</si>
  <si>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</si>
  <si>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</si>
  <si>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</si>
  <si>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</si>
  <si>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</si>
  <si>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</si>
  <si>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</si>
  <si>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</si>
  <si>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</si>
  <si>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</si>
  <si>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</si>
  <si>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</si>
  <si>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</si>
  <si>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</si>
  <si>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</si>
  <si>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</si>
  <si>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</si>
  <si>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</si>
  <si>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1.26</t>
  </si>
  <si>
    <t>▲ 1.67</t>
  </si>
  <si>
    <t>▲ 2.73</t>
  </si>
  <si>
    <t>▲ 4.43</t>
  </si>
  <si>
    <t>水道事業会計</t>
  </si>
  <si>
    <t>一般会計</t>
  </si>
  <si>
    <t>下水道事業会計</t>
  </si>
  <si>
    <t>国民健康保険特別会計</t>
  </si>
  <si>
    <t>介護保険特別会計</t>
  </si>
  <si>
    <t>後期高齢者医療特別会計</t>
  </si>
  <si>
    <t>羽島郡二町教育委員会特別会計</t>
  </si>
  <si>
    <t>その他会計（赤字）</t>
  </si>
  <si>
    <t>その他会計（黒字）</t>
  </si>
  <si>
    <t>R02</t>
    <phoneticPr fontId="5"/>
  </si>
  <si>
    <t>R03</t>
    <phoneticPr fontId="5"/>
  </si>
  <si>
    <t>R04</t>
    <phoneticPr fontId="5"/>
  </si>
  <si>
    <t>R05</t>
    <phoneticPr fontId="5"/>
  </si>
  <si>
    <t>R06</t>
    <phoneticPr fontId="5"/>
  </si>
  <si>
    <t>基金から425百万円繰入</t>
    <rPh sb="0" eb="2">
      <t>キキン</t>
    </rPh>
    <rPh sb="7" eb="10">
      <t>ヒャクマンエン</t>
    </rPh>
    <rPh sb="10" eb="12">
      <t>クリイレ</t>
    </rPh>
    <phoneticPr fontId="2"/>
  </si>
  <si>
    <t>岐阜羽島衛生施設組合（一般会計分）</t>
    <rPh sb="0" eb="6">
      <t>ギフハシマエイセイ</t>
    </rPh>
    <rPh sb="6" eb="10">
      <t>シセツクミアイ</t>
    </rPh>
    <rPh sb="11" eb="16">
      <t>イッパンカイケイブン</t>
    </rPh>
    <phoneticPr fontId="38"/>
  </si>
  <si>
    <t>岐阜羽島衛生施設組合（公共用地取得事業特別会計）</t>
    <rPh sb="11" eb="17">
      <t>コウキョウヨウチシュトク</t>
    </rPh>
    <rPh sb="17" eb="19">
      <t>ジギョウ</t>
    </rPh>
    <rPh sb="19" eb="23">
      <t>トクベツカイケイ</t>
    </rPh>
    <phoneticPr fontId="38"/>
  </si>
  <si>
    <t>木曽川右岸地帯水防事務組合</t>
    <rPh sb="0" eb="5">
      <t>キソガワウガン</t>
    </rPh>
    <rPh sb="5" eb="7">
      <t>チタイ</t>
    </rPh>
    <rPh sb="7" eb="9">
      <t>スイボウ</t>
    </rPh>
    <rPh sb="9" eb="13">
      <t>ジムクミアイ</t>
    </rPh>
    <phoneticPr fontId="38"/>
  </si>
  <si>
    <t>岐阜県市町村会館組合</t>
    <rPh sb="0" eb="3">
      <t>ギフケン</t>
    </rPh>
    <rPh sb="3" eb="6">
      <t>シチョウソン</t>
    </rPh>
    <rPh sb="6" eb="8">
      <t>カイカン</t>
    </rPh>
    <rPh sb="8" eb="10">
      <t>クミアイ</t>
    </rPh>
    <phoneticPr fontId="38"/>
  </si>
  <si>
    <t>岐阜県市町村職員退職手当組合</t>
    <rPh sb="0" eb="3">
      <t>ギフケン</t>
    </rPh>
    <rPh sb="3" eb="6">
      <t>シチョウソン</t>
    </rPh>
    <rPh sb="6" eb="8">
      <t>ショクイン</t>
    </rPh>
    <rPh sb="8" eb="10">
      <t>タイショク</t>
    </rPh>
    <rPh sb="10" eb="14">
      <t>テアテクミアイ</t>
    </rPh>
    <phoneticPr fontId="38"/>
  </si>
  <si>
    <t>岐阜地域児童発達支援センター組合</t>
    <rPh sb="0" eb="4">
      <t>ギフチイキ</t>
    </rPh>
    <rPh sb="4" eb="6">
      <t>ジドウ</t>
    </rPh>
    <rPh sb="6" eb="10">
      <t>ハッタツシエン</t>
    </rPh>
    <rPh sb="14" eb="16">
      <t>クミアイ</t>
    </rPh>
    <phoneticPr fontId="38"/>
  </si>
  <si>
    <t>羽島郡広域連合</t>
    <rPh sb="0" eb="3">
      <t>ハシマグン</t>
    </rPh>
    <rPh sb="3" eb="7">
      <t>コウイキレンゴウ</t>
    </rPh>
    <phoneticPr fontId="38"/>
  </si>
  <si>
    <t>岐阜県地方競馬組合</t>
    <rPh sb="0" eb="9">
      <t>ギフケンチホウケイバクミアイ</t>
    </rPh>
    <phoneticPr fontId="38"/>
  </si>
  <si>
    <t>後期高齢者医療連合（一般会計分）</t>
    <rPh sb="0" eb="7">
      <t>コウキコウレイシャイリョウ</t>
    </rPh>
    <rPh sb="7" eb="9">
      <t>レンゴウ</t>
    </rPh>
    <rPh sb="10" eb="15">
      <t>イッパンカイケイブン</t>
    </rPh>
    <phoneticPr fontId="38"/>
  </si>
  <si>
    <t>後期高齢者医療連合（特別会計分）</t>
    <rPh sb="0" eb="7">
      <t>コウキコウレイシャイリョウ</t>
    </rPh>
    <rPh sb="7" eb="9">
      <t>レンゴウ</t>
    </rPh>
    <rPh sb="10" eb="12">
      <t>トクベツ</t>
    </rPh>
    <rPh sb="12" eb="14">
      <t>カイケイ</t>
    </rPh>
    <rPh sb="14" eb="15">
      <t>ブン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</si>
</sst>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AD36-4B91-ACE2-38BA8A4ABE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40630</c:v>
                </c:pt>
                <c:pt idx="1">
                  <c:v>15577</c:v>
                </c:pt>
                <c:pt idx="2">
                  <c:v>35792</c:v>
                </c:pt>
                <c:pt idx="3">
                  <c:v>22362</c:v>
                </c:pt>
                <c:pt idx="4">
                  <c:v>20628</c:v>
                </c:pt>
              </c:numCache>
            </c:numRef>
          </c:val>
          <c:smooth val="0"/>
          <c:extLst>
            <c:ext xmlns:c16="http://schemas.microsoft.com/office/drawing/2014/chart" uri="{C3380CC4-5D6E-409C-BE32-E72D297353CC}">
              <c16:uniqueId val="{00000001-AD36-4B91-ACE2-38BA8A4ABE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9.07</c:v>
                </c:pt>
                <c:pt idx="1">
                  <c:v>15.36</c:v>
                </c:pt>
                <c:pt idx="2">
                  <c:v>11.82</c:v>
                </c:pt>
                <c:pt idx="3">
                  <c:v>11</c:v>
                </c:pt>
                <c:pt idx="4">
                  <c:v>6.09</c:v>
                </c:pt>
              </c:numCache>
            </c:numRef>
          </c:val>
          <c:extLst>
            <c:ext xmlns:c16="http://schemas.microsoft.com/office/drawing/2014/chart" uri="{C3380CC4-5D6E-409C-BE32-E72D297353CC}">
              <c16:uniqueId val="{00000000-AAC7-4CC3-873C-DE46B6E228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13.49</c:v>
                </c:pt>
                <c:pt idx="1">
                  <c:v>17.489999999999998</c:v>
                </c:pt>
                <c:pt idx="2">
                  <c:v>20.079999999999998</c:v>
                </c:pt>
                <c:pt idx="3">
                  <c:v>17.5</c:v>
                </c:pt>
                <c:pt idx="4">
                  <c:v>16.75</c:v>
                </c:pt>
              </c:numCache>
            </c:numRef>
          </c:val>
          <c:extLst>
            <c:ext xmlns:c16="http://schemas.microsoft.com/office/drawing/2014/chart" uri="{C3380CC4-5D6E-409C-BE32-E72D297353CC}">
              <c16:uniqueId val="{00000001-AAC7-4CC3-873C-DE46B6E228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c:v>
                </c:pt>
                <c:pt idx="1">
                  <c:v>11.91</c:v>
                </c:pt>
                <c:pt idx="2">
                  <c:v>-1.67</c:v>
                </c:pt>
                <c:pt idx="3">
                  <c:v>-2.73</c:v>
                </c:pt>
                <c:pt idx="4">
                  <c:v>-4.43</c:v>
                </c:pt>
              </c:numCache>
            </c:numRef>
          </c:val>
          <c:smooth val="0"/>
          <c:extLst>
            <c:ext xmlns:c16="http://schemas.microsoft.com/office/drawing/2014/chart" uri="{C3380CC4-5D6E-409C-BE32-E72D297353CC}">
              <c16:uniqueId val="{00000002-AAC7-4CC3-873C-DE46B6E228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20-42B9-BBFC-488A2277DC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20-42B9-BBFC-488A2277DC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20-42B9-BBFC-488A2277DC75}"/>
            </c:ext>
          </c:extLst>
        </c:ser>
        <c:ser>
          <c:idx val="3"/>
          <c:order val="3"/>
          <c:tx>
            <c:strRef>
              <c:f>データシート!$A$30</c:f>
              <c:strCache>
                <c:ptCount val="1"/>
                <c:pt idx="0">
                  <c:v>羽島郡二町教育委員会特別会計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A20-42B9-BBFC-488A2277DC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0.23</c:v>
                </c:pt>
                <c:pt idx="4">
                  <c:v>#N/A</c:v>
                </c:pt>
                <c:pt idx="5">
                  <c:v>0.3</c:v>
                </c:pt>
                <c:pt idx="6">
                  <c:v>#N/A</c:v>
                </c:pt>
                <c:pt idx="7">
                  <c:v>0.3</c:v>
                </c:pt>
                <c:pt idx="8">
                  <c:v>#N/A</c:v>
                </c:pt>
                <c:pt idx="9">
                  <c:v>0.34</c:v>
                </c:pt>
              </c:numCache>
            </c:numRef>
          </c:val>
          <c:extLst>
            <c:ext xmlns:c16="http://schemas.microsoft.com/office/drawing/2014/chart" uri="{C3380CC4-5D6E-409C-BE32-E72D297353CC}">
              <c16:uniqueId val="{00000004-AA20-42B9-BBFC-488A2277DC7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1.51</c:v>
                </c:pt>
                <c:pt idx="2">
                  <c:v>#N/A</c:v>
                </c:pt>
                <c:pt idx="3">
                  <c:v>1.05</c:v>
                </c:pt>
                <c:pt idx="4">
                  <c:v>#N/A</c:v>
                </c:pt>
                <c:pt idx="5">
                  <c:v>1.69</c:v>
                </c:pt>
                <c:pt idx="6">
                  <c:v>#N/A</c:v>
                </c:pt>
                <c:pt idx="7">
                  <c:v>1.73</c:v>
                </c:pt>
                <c:pt idx="8">
                  <c:v>#N/A</c:v>
                </c:pt>
                <c:pt idx="9">
                  <c:v>1.1399999999999999</c:v>
                </c:pt>
              </c:numCache>
            </c:numRef>
          </c:val>
          <c:extLst>
            <c:ext xmlns:c16="http://schemas.microsoft.com/office/drawing/2014/chart" uri="{C3380CC4-5D6E-409C-BE32-E72D297353CC}">
              <c16:uniqueId val="{00000005-AA20-42B9-BBFC-488A2277DC7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3.94</c:v>
                </c:pt>
                <c:pt idx="2">
                  <c:v>#N/A</c:v>
                </c:pt>
                <c:pt idx="3">
                  <c:v>4.04</c:v>
                </c:pt>
                <c:pt idx="4">
                  <c:v>#N/A</c:v>
                </c:pt>
                <c:pt idx="5">
                  <c:v>3.1</c:v>
                </c:pt>
                <c:pt idx="6">
                  <c:v>#N/A</c:v>
                </c:pt>
                <c:pt idx="7">
                  <c:v>2.48</c:v>
                </c:pt>
                <c:pt idx="8">
                  <c:v>#N/A</c:v>
                </c:pt>
                <c:pt idx="9">
                  <c:v>2.0299999999999998</c:v>
                </c:pt>
              </c:numCache>
            </c:numRef>
          </c:val>
          <c:extLst>
            <c:ext xmlns:c16="http://schemas.microsoft.com/office/drawing/2014/chart" uri="{C3380CC4-5D6E-409C-BE32-E72D297353CC}">
              <c16:uniqueId val="{00000006-AA20-42B9-BBFC-488A2277DC7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1.89</c:v>
                </c:pt>
                <c:pt idx="4">
                  <c:v>#N/A</c:v>
                </c:pt>
                <c:pt idx="5">
                  <c:v>3.98</c:v>
                </c:pt>
                <c:pt idx="6">
                  <c:v>#N/A</c:v>
                </c:pt>
                <c:pt idx="7">
                  <c:v>5.21</c:v>
                </c:pt>
                <c:pt idx="8">
                  <c:v>#N/A</c:v>
                </c:pt>
                <c:pt idx="9">
                  <c:v>5.47</c:v>
                </c:pt>
              </c:numCache>
            </c:numRef>
          </c:val>
          <c:extLst>
            <c:ext xmlns:c16="http://schemas.microsoft.com/office/drawing/2014/chart" uri="{C3380CC4-5D6E-409C-BE32-E72D297353CC}">
              <c16:uniqueId val="{00000007-AA20-42B9-BBFC-488A2277DC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9.0399999999999991</c:v>
                </c:pt>
                <c:pt idx="2">
                  <c:v>#N/A</c:v>
                </c:pt>
                <c:pt idx="3">
                  <c:v>15.34</c:v>
                </c:pt>
                <c:pt idx="4">
                  <c:v>#N/A</c:v>
                </c:pt>
                <c:pt idx="5">
                  <c:v>11.8</c:v>
                </c:pt>
                <c:pt idx="6">
                  <c:v>#N/A</c:v>
                </c:pt>
                <c:pt idx="7">
                  <c:v>10.98</c:v>
                </c:pt>
                <c:pt idx="8">
                  <c:v>#N/A</c:v>
                </c:pt>
                <c:pt idx="9">
                  <c:v>6.07</c:v>
                </c:pt>
              </c:numCache>
            </c:numRef>
          </c:val>
          <c:extLst>
            <c:ext xmlns:c16="http://schemas.microsoft.com/office/drawing/2014/chart" uri="{C3380CC4-5D6E-409C-BE32-E72D297353CC}">
              <c16:uniqueId val="{00000008-AA20-42B9-BBFC-488A2277DC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18.66</c:v>
                </c:pt>
                <c:pt idx="2">
                  <c:v>#N/A</c:v>
                </c:pt>
                <c:pt idx="3">
                  <c:v>15.54</c:v>
                </c:pt>
                <c:pt idx="4">
                  <c:v>#N/A</c:v>
                </c:pt>
                <c:pt idx="5">
                  <c:v>15.79</c:v>
                </c:pt>
                <c:pt idx="6">
                  <c:v>#N/A</c:v>
                </c:pt>
                <c:pt idx="7">
                  <c:v>11.66</c:v>
                </c:pt>
                <c:pt idx="8">
                  <c:v>#N/A</c:v>
                </c:pt>
                <c:pt idx="9">
                  <c:v>11.76</c:v>
                </c:pt>
              </c:numCache>
            </c:numRef>
          </c:val>
          <c:extLst>
            <c:ext xmlns:c16="http://schemas.microsoft.com/office/drawing/2014/chart" uri="{C3380CC4-5D6E-409C-BE32-E72D297353CC}">
              <c16:uniqueId val="{00000009-AA20-42B9-BBFC-488A2277DC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547</c:v>
                </c:pt>
                <c:pt idx="5">
                  <c:v>491</c:v>
                </c:pt>
                <c:pt idx="8">
                  <c:v>476</c:v>
                </c:pt>
                <c:pt idx="11">
                  <c:v>473</c:v>
                </c:pt>
                <c:pt idx="14">
                  <c:v>460</c:v>
                </c:pt>
              </c:numCache>
            </c:numRef>
          </c:val>
          <c:extLst>
            <c:ext xmlns:c16="http://schemas.microsoft.com/office/drawing/2014/chart" uri="{C3380CC4-5D6E-409C-BE32-E72D297353CC}">
              <c16:uniqueId val="{00000000-9DA5-47DD-A7A1-4A77C0CDE9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A5-47DD-A7A1-4A77C0CDE9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A5-47DD-A7A1-4A77C0CDE9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39</c:v>
                </c:pt>
                <c:pt idx="6">
                  <c:v>48</c:v>
                </c:pt>
                <c:pt idx="9">
                  <c:v>37</c:v>
                </c:pt>
                <c:pt idx="12">
                  <c:v>69</c:v>
                </c:pt>
              </c:numCache>
            </c:numRef>
          </c:val>
          <c:extLst>
            <c:ext xmlns:c16="http://schemas.microsoft.com/office/drawing/2014/chart" uri="{C3380CC4-5D6E-409C-BE32-E72D297353CC}">
              <c16:uniqueId val="{00000003-9DA5-47DD-A7A1-4A77C0CDE9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284</c:v>
                </c:pt>
                <c:pt idx="3">
                  <c:v>311</c:v>
                </c:pt>
                <c:pt idx="6">
                  <c:v>302</c:v>
                </c:pt>
                <c:pt idx="9">
                  <c:v>296</c:v>
                </c:pt>
                <c:pt idx="12">
                  <c:v>274</c:v>
                </c:pt>
              </c:numCache>
            </c:numRef>
          </c:val>
          <c:extLst>
            <c:ext xmlns:c16="http://schemas.microsoft.com/office/drawing/2014/chart" uri="{C3380CC4-5D6E-409C-BE32-E72D297353CC}">
              <c16:uniqueId val="{00000004-9DA5-47DD-A7A1-4A77C0CDE9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A5-47DD-A7A1-4A77C0CDE9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A5-47DD-A7A1-4A77C0CDE9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482</c:v>
                </c:pt>
                <c:pt idx="3">
                  <c:v>528</c:v>
                </c:pt>
                <c:pt idx="6">
                  <c:v>538</c:v>
                </c:pt>
                <c:pt idx="9">
                  <c:v>544</c:v>
                </c:pt>
                <c:pt idx="12">
                  <c:v>523</c:v>
                </c:pt>
              </c:numCache>
            </c:numRef>
          </c:val>
          <c:extLst>
            <c:ext xmlns:c16="http://schemas.microsoft.com/office/drawing/2014/chart" uri="{C3380CC4-5D6E-409C-BE32-E72D297353CC}">
              <c16:uniqueId val="{00000007-9DA5-47DD-A7A1-4A77C0CDE9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c:v>
                </c:pt>
                <c:pt idx="2">
                  <c:v>#N/A</c:v>
                </c:pt>
                <c:pt idx="3">
                  <c:v>#N/A</c:v>
                </c:pt>
                <c:pt idx="4">
                  <c:v>387</c:v>
                </c:pt>
                <c:pt idx="5">
                  <c:v>#N/A</c:v>
                </c:pt>
                <c:pt idx="6">
                  <c:v>#N/A</c:v>
                </c:pt>
                <c:pt idx="7">
                  <c:v>412</c:v>
                </c:pt>
                <c:pt idx="8">
                  <c:v>#N/A</c:v>
                </c:pt>
                <c:pt idx="9">
                  <c:v>#N/A</c:v>
                </c:pt>
                <c:pt idx="10">
                  <c:v>404</c:v>
                </c:pt>
                <c:pt idx="11">
                  <c:v>#N/A</c:v>
                </c:pt>
                <c:pt idx="12">
                  <c:v>#N/A</c:v>
                </c:pt>
                <c:pt idx="13">
                  <c:v>406</c:v>
                </c:pt>
                <c:pt idx="14">
                  <c:v>#N/A</c:v>
                </c:pt>
              </c:numCache>
            </c:numRef>
          </c:val>
          <c:smooth val="0"/>
          <c:extLst>
            <c:ext xmlns:c16="http://schemas.microsoft.com/office/drawing/2014/chart" uri="{C3380CC4-5D6E-409C-BE32-E72D297353CC}">
              <c16:uniqueId val="{00000008-9DA5-47DD-A7A1-4A77C0CDE9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5359</c:v>
                </c:pt>
                <c:pt idx="5">
                  <c:v>5341</c:v>
                </c:pt>
                <c:pt idx="8">
                  <c:v>5242</c:v>
                </c:pt>
                <c:pt idx="11">
                  <c:v>5993</c:v>
                </c:pt>
                <c:pt idx="14">
                  <c:v>5468</c:v>
                </c:pt>
              </c:numCache>
            </c:numRef>
          </c:val>
          <c:extLst>
            <c:ext xmlns:c16="http://schemas.microsoft.com/office/drawing/2014/chart" uri="{C3380CC4-5D6E-409C-BE32-E72D297353CC}">
              <c16:uniqueId val="{00000000-8AB4-4909-B084-9F738BF574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AB4-4909-B084-9F738BF574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2466</c:v>
                </c:pt>
                <c:pt idx="5">
                  <c:v>2675</c:v>
                </c:pt>
                <c:pt idx="8">
                  <c:v>2649</c:v>
                </c:pt>
                <c:pt idx="11">
                  <c:v>2566</c:v>
                </c:pt>
                <c:pt idx="14">
                  <c:v>2513</c:v>
                </c:pt>
              </c:numCache>
            </c:numRef>
          </c:val>
          <c:extLst>
            <c:ext xmlns:c16="http://schemas.microsoft.com/office/drawing/2014/chart" uri="{C3380CC4-5D6E-409C-BE32-E72D297353CC}">
              <c16:uniqueId val="{00000002-8AB4-4909-B084-9F738BF574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B4-4909-B084-9F738BF574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B4-4909-B084-9F738BF574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4-4909-B084-9F738BF574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315</c:v>
                </c:pt>
                <c:pt idx="3">
                  <c:v>247</c:v>
                </c:pt>
                <c:pt idx="6">
                  <c:v>126</c:v>
                </c:pt>
                <c:pt idx="9">
                  <c:v>117</c:v>
                </c:pt>
                <c:pt idx="12">
                  <c:v>109</c:v>
                </c:pt>
              </c:numCache>
            </c:numRef>
          </c:val>
          <c:extLst>
            <c:ext xmlns:c16="http://schemas.microsoft.com/office/drawing/2014/chart" uri="{C3380CC4-5D6E-409C-BE32-E72D297353CC}">
              <c16:uniqueId val="{00000006-8AB4-4909-B084-9F738BF574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486</c:v>
                </c:pt>
                <c:pt idx="3">
                  <c:v>486</c:v>
                </c:pt>
                <c:pt idx="6">
                  <c:v>417</c:v>
                </c:pt>
                <c:pt idx="9">
                  <c:v>364</c:v>
                </c:pt>
                <c:pt idx="12">
                  <c:v>587</c:v>
                </c:pt>
              </c:numCache>
            </c:numRef>
          </c:val>
          <c:extLst>
            <c:ext xmlns:c16="http://schemas.microsoft.com/office/drawing/2014/chart" uri="{C3380CC4-5D6E-409C-BE32-E72D297353CC}">
              <c16:uniqueId val="{00000007-8AB4-4909-B084-9F738BF574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2273</c:v>
                </c:pt>
                <c:pt idx="3">
                  <c:v>2328</c:v>
                </c:pt>
                <c:pt idx="6">
                  <c:v>2511</c:v>
                </c:pt>
                <c:pt idx="9">
                  <c:v>2710</c:v>
                </c:pt>
                <c:pt idx="12">
                  <c:v>2729</c:v>
                </c:pt>
              </c:numCache>
            </c:numRef>
          </c:val>
          <c:extLst>
            <c:ext xmlns:c16="http://schemas.microsoft.com/office/drawing/2014/chart" uri="{C3380CC4-5D6E-409C-BE32-E72D297353CC}">
              <c16:uniqueId val="{00000008-8AB4-4909-B084-9F738BF574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B4-4909-B084-9F738BF574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5138</c:v>
                </c:pt>
                <c:pt idx="3">
                  <c:v>5141</c:v>
                </c:pt>
                <c:pt idx="6">
                  <c:v>4834</c:v>
                </c:pt>
                <c:pt idx="9">
                  <c:v>4452</c:v>
                </c:pt>
                <c:pt idx="12">
                  <c:v>4041</c:v>
                </c:pt>
              </c:numCache>
            </c:numRef>
          </c:val>
          <c:extLst>
            <c:ext xmlns:c16="http://schemas.microsoft.com/office/drawing/2014/chart" uri="{C3380CC4-5D6E-409C-BE32-E72D297353CC}">
              <c16:uniqueId val="{0000000A-8AB4-4909-B084-9F738BF574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386</c:v>
                </c:pt>
                <c:pt idx="2">
                  <c:v>#N/A</c:v>
                </c:pt>
                <c:pt idx="3">
                  <c:v>#N/A</c:v>
                </c:pt>
                <c:pt idx="4">
                  <c:v>186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B4-4909-B084-9F738BF574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1124</c:v>
                </c:pt>
                <c:pt idx="1">
                  <c:v>1000</c:v>
                </c:pt>
                <c:pt idx="2">
                  <c:v>1000</c:v>
                </c:pt>
              </c:numCache>
            </c:numRef>
          </c:val>
          <c:extLst>
            <c:ext xmlns:c16="http://schemas.microsoft.com/office/drawing/2014/chart" uri="{C3380CC4-5D6E-409C-BE32-E72D297353CC}">
              <c16:uniqueId val="{00000000-C946-4C5C-B659-6EE0102110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233</c:v>
                </c:pt>
                <c:pt idx="1">
                  <c:v>258</c:v>
                </c:pt>
                <c:pt idx="2">
                  <c:v>290</c:v>
                </c:pt>
              </c:numCache>
            </c:numRef>
          </c:val>
          <c:extLst>
            <c:ext xmlns:c16="http://schemas.microsoft.com/office/drawing/2014/chart" uri="{C3380CC4-5D6E-409C-BE32-E72D297353CC}">
              <c16:uniqueId val="{00000001-C946-4C5C-B659-6EE0102110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1170</c:v>
                </c:pt>
                <c:pt idx="1">
                  <c:v>1148</c:v>
                </c:pt>
                <c:pt idx="2">
                  <c:v>1062</c:v>
                </c:pt>
              </c:numCache>
            </c:numRef>
          </c:val>
          <c:extLst>
            <c:ext xmlns:c16="http://schemas.microsoft.com/office/drawing/2014/chart" uri="{C3380CC4-5D6E-409C-BE32-E72D297353CC}">
              <c16:uniqueId val="{00000002-C946-4C5C-B659-6EE0102110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年度から、過去に借入れを行った公共施設の老朽化対策に係る大型普通建設事業等の償還が開始し、実質公債費比率の分子が増加傾向となっている。</a:t>
          </a:r>
          <a:endParaRPr lang="ja-JP" altLang="ja-JP" sz="1400">
            <a:effectLst/>
          </a:endParaRPr>
        </a:p>
        <a:p>
          <a:r>
            <a:rPr kumimoji="1" lang="ja-JP" altLang="ja-JP" sz="1100">
              <a:solidFill>
                <a:schemeClr val="dk1"/>
              </a:solidFill>
              <a:effectLst/>
              <a:latin typeface="+mn-lt"/>
              <a:ea typeface="+mn-ea"/>
              <a:cs typeface="+mn-cs"/>
            </a:rPr>
            <a:t>　今後については、令和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年度で庁舎整備事業の償還が完了する予定ではあるが、</a:t>
          </a:r>
          <a:r>
            <a:rPr lang="ja-JP" altLang="ja-JP" sz="1100">
              <a:solidFill>
                <a:schemeClr val="dk1"/>
              </a:solidFill>
              <a:effectLst/>
              <a:latin typeface="+mn-lt"/>
              <a:ea typeface="+mn-ea"/>
              <a:cs typeface="+mn-cs"/>
            </a:rPr>
            <a:t>次期ごみ処理施設建設工事に係る負担金が増加傾向にあるため、財源を起債で補うことが予想される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引き続き事業の精査により地方債の新規発行の抑制に努める。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地方債の現在高は、借入額が償還額を超えないように地方債を発行したため減少した。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基金は、公共施設建設事業基金を防災倉庫解体・新防災備蓄倉庫建設工事等に充てたため残高が減少し、減額となったが、依然として充当可能財源等が将来負担額を上回り、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今後も後世への負担を少しでも軽減するよう、地方債の発行を抑え、充当可能基金の取り崩しに依存しない健全財政運営に努める。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公共施設建設事業基金を防災倉庫解体・新防災備蓄倉庫建設工事等に充てるため</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百万円取り崩したことなどにより、基金全体として</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災害等の不測の事態への対応や公共施設の老朽化対策等に備え、決算余剰金を積極的に積み立てていく。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公共施設建設事業基金　：　公共用地の取得並びに公共施設の建設及び整備事業の費用に充てる。</a:t>
          </a:r>
          <a:endParaRPr lang="ja-JP" altLang="ja-JP" sz="1400">
            <a:effectLst/>
          </a:endParaRPr>
        </a:p>
        <a:p>
          <a:r>
            <a:rPr kumimoji="1" lang="ja-JP" altLang="ja-JP" sz="1100">
              <a:solidFill>
                <a:schemeClr val="dk1"/>
              </a:solidFill>
              <a:effectLst/>
              <a:latin typeface="+mn-lt"/>
              <a:ea typeface="+mn-ea"/>
              <a:cs typeface="+mn-cs"/>
            </a:rPr>
            <a:t>　地域創生福祉振興基金　：　個性的で魅力あるふるさとづくり事業を推進し、町民の地域における福祉活動の促進、快適な生活環境の形成を図るための費用に</a:t>
          </a:r>
          <a:endParaRPr lang="ja-JP" altLang="ja-JP" sz="1400">
            <a:effectLst/>
          </a:endParaRPr>
        </a:p>
        <a:p>
          <a:r>
            <a:rPr kumimoji="1" lang="ja-JP" altLang="ja-JP" sz="1100">
              <a:solidFill>
                <a:schemeClr val="dk1"/>
              </a:solidFill>
              <a:effectLst/>
              <a:latin typeface="+mn-lt"/>
              <a:ea typeface="+mn-ea"/>
              <a:cs typeface="+mn-cs"/>
            </a:rPr>
            <a:t>　　　　　　　　　　　　　　充てる。</a:t>
          </a:r>
          <a:endParaRPr lang="ja-JP" altLang="ja-JP" sz="1400">
            <a:effectLst/>
          </a:endParaRPr>
        </a:p>
        <a:p>
          <a:r>
            <a:rPr kumimoji="1" lang="ja-JP" altLang="ja-JP" sz="1100">
              <a:solidFill>
                <a:schemeClr val="dk1"/>
              </a:solidFill>
              <a:effectLst/>
              <a:latin typeface="+mn-lt"/>
              <a:ea typeface="+mn-ea"/>
              <a:cs typeface="+mn-cs"/>
            </a:rPr>
            <a:t>　環境基金：　良好な環境の保全及び美化に関する施策を推進するため、町民等の参加と協働による地域環境の保全のための活動に要する費用に充てる。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公共施設建設事業基金：条例で定める義務的積立額の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百万円に利息等を加えた</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百万円を積み立てたが、防災倉庫解体・新防災備蓄倉庫建設工事等に充てる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百万円取り崩したことにより減となった。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公共施設建設事業基金：公共施設の老朽化対策経費に充てるため、条例で定めのある義務的積立額の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百万円に加え、決算余剰金を可能な限り積み立てていく。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利息分や地方財政法第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条の規定により</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百万円積み立てたが、物価高騰や</a:t>
          </a:r>
          <a:r>
            <a:rPr lang="ja-JP" altLang="ja-JP" sz="1100">
              <a:solidFill>
                <a:schemeClr val="dk1"/>
              </a:solidFill>
              <a:effectLst/>
              <a:latin typeface="+mn-lt"/>
              <a:ea typeface="+mn-ea"/>
              <a:cs typeface="+mn-cs"/>
            </a:rPr>
            <a:t>社会保障関連経費</a:t>
          </a:r>
          <a:r>
            <a:rPr kumimoji="1" lang="ja-JP" altLang="ja-JP" sz="1100">
              <a:solidFill>
                <a:schemeClr val="dk1"/>
              </a:solidFill>
              <a:effectLst/>
              <a:latin typeface="+mn-lt"/>
              <a:ea typeface="+mn-ea"/>
              <a:cs typeface="+mn-cs"/>
            </a:rPr>
            <a:t>の増加により</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百万円取り崩したことで、令和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年度と同額と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災害等の不測の事態への対応に備え、決算余剰金を可能な限り積み立て、基金残高が標準財政規模の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を下回らないように確保していく。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年度も普通交付税の臨時財政対策債償還基金費分を当基金に積み立てる計画があり、その後も決算余剰金を可能な限り積み立てていく。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及び県平均を上回り、前年度に引き続き高い財政力を維持しているが、減少傾向となっている。基準財政収入額は法人税割、地方特例交付金等で増加したが、基準財政需要額はこども子育て費が高額となり、需要と収入の差が前年度と比較し大きくなった。今後も厳しい財政状況が懸念されるため、歳出においては、緊急に必要な事業を峻別し、投資的経費を抑制する等の見直しを実施するとともに、税収の徴収率向上に努め、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113595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類似団体及び県平均を上回ったが、全国平均は下回り、前年度と比較して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た。これは、地方交付税、地方特例交付金等の増加により経常一般財源が増加し、人件費、扶助費の増加による経常経費一般充当財源等の伸び率を上回ったためである。引き続き、行財政改革への取組を通じて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下回っている要因として、ごみ処理業務や消防業務を一部事務組合及び広域連合で実施していること挙げられる。今後も職員定数の適正化など、行財政改革を継続し、さらなる改善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36233</xdr:rowOff>
    </xdr:from>
    <xdr:to>
      <xdr:col>23</xdr:col>
      <xdr:colOff>133350</xdr:colOff>
      <xdr:row>82</xdr:row>
      <xdr:rowOff>60683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5133"/>
          <a:ext cx="838200" cy="2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36233</xdr:rowOff>
    </xdr:from>
    <xdr:to>
      <xdr:col>19</xdr:col>
      <xdr:colOff>133350</xdr:colOff>
      <xdr:row>82</xdr:row>
      <xdr:rowOff>46597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95133"/>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163339</xdr:rowOff>
    </xdr:from>
    <xdr:to>
      <xdr:col>15</xdr:col>
      <xdr:colOff>82550</xdr:colOff>
      <xdr:row>82</xdr:row>
      <xdr:rowOff>46597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0789"/>
          <a:ext cx="889000" cy="5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163339</xdr:rowOff>
    </xdr:from>
    <xdr:to>
      <xdr:col>11</xdr:col>
      <xdr:colOff>31750</xdr:colOff>
      <xdr:row>82</xdr:row>
      <xdr:rowOff>24017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050789"/>
          <a:ext cx="889000" cy="3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9883</xdr:rowOff>
    </xdr:from>
    <xdr:to>
      <xdr:col>23</xdr:col>
      <xdr:colOff>184150</xdr:colOff>
      <xdr:row>82</xdr:row>
      <xdr:rowOff>111483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102610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9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156883</xdr:rowOff>
    </xdr:from>
    <xdr:to>
      <xdr:col>19</xdr:col>
      <xdr:colOff>184150</xdr:colOff>
      <xdr:row>82</xdr:row>
      <xdr:rowOff>87033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97210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167247</xdr:rowOff>
    </xdr:from>
    <xdr:to>
      <xdr:col>15</xdr:col>
      <xdr:colOff>133350</xdr:colOff>
      <xdr:row>82</xdr:row>
      <xdr:rowOff>97397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107574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112539</xdr:rowOff>
    </xdr:from>
    <xdr:to>
      <xdr:col>11</xdr:col>
      <xdr:colOff>82550</xdr:colOff>
      <xdr:row>82</xdr:row>
      <xdr:rowOff>42689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52866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6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144667</xdr:rowOff>
    </xdr:from>
    <xdr:to>
      <xdr:col>7</xdr:col>
      <xdr:colOff>31750</xdr:colOff>
      <xdr:row>82</xdr:row>
      <xdr:rowOff>74817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84994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0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全国町村平均を上回る水準となった。採用者に初任給が高い者が含まれていること、経験年数階層内における職員分布の変動があったこと等を要因に、前年度と比較し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ポイント上昇しており、引き続き、給与水準の適正化に努める。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48986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532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66221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532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567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141713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類似団体、全国及び県平均を下回る水準となっている。今後も定員適正化計画に基づき、適正な定員管理の維持に努める。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157974</xdr:rowOff>
    </xdr:from>
    <xdr:to>
      <xdr:col>81</xdr:col>
      <xdr:colOff>44450</xdr:colOff>
      <xdr:row>59</xdr:row>
      <xdr:rowOff>159314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73524"/>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132504</xdr:rowOff>
    </xdr:from>
    <xdr:to>
      <xdr:col>77</xdr:col>
      <xdr:colOff>44450</xdr:colOff>
      <xdr:row>59</xdr:row>
      <xdr:rowOff>157974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48054"/>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125801</xdr:rowOff>
    </xdr:from>
    <xdr:to>
      <xdr:col>72</xdr:col>
      <xdr:colOff>203200</xdr:colOff>
      <xdr:row>59</xdr:row>
      <xdr:rowOff>132504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41351"/>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125801</xdr:rowOff>
    </xdr:from>
    <xdr:to>
      <xdr:col>68</xdr:col>
      <xdr:colOff>152400</xdr:colOff>
      <xdr:row>59</xdr:row>
      <xdr:rowOff>129822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4135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108514</xdr:rowOff>
    </xdr:from>
    <xdr:to>
      <xdr:col>81</xdr:col>
      <xdr:colOff>95250</xdr:colOff>
      <xdr:row>60</xdr:row>
      <xdr:rowOff>38664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125041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6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107174</xdr:rowOff>
    </xdr:from>
    <xdr:to>
      <xdr:col>77</xdr:col>
      <xdr:colOff>95250</xdr:colOff>
      <xdr:row>60</xdr:row>
      <xdr:rowOff>37324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47501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9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81704</xdr:rowOff>
    </xdr:from>
    <xdr:to>
      <xdr:col>73</xdr:col>
      <xdr:colOff>44450</xdr:colOff>
      <xdr:row>60</xdr:row>
      <xdr:rowOff>11854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22031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75001</xdr:rowOff>
    </xdr:from>
    <xdr:to>
      <xdr:col>68</xdr:col>
      <xdr:colOff>203200</xdr:colOff>
      <xdr:row>60</xdr:row>
      <xdr:rowOff>5151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5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79022</xdr:rowOff>
    </xdr:from>
    <xdr:to>
      <xdr:col>64</xdr:col>
      <xdr:colOff>152400</xdr:colOff>
      <xdr:row>60</xdr:row>
      <xdr:rowOff>9172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全国及び県平均を上回っている。３か年の平均で算出しているため、前年度と同数値となっているが、単年度で見た場合の数値は減少しており、過去の借入れの償還がすすみ、地方債の新規発行を抑制しているため改善している。引き続き、事業の必要性、優先度等の検討を行い地方債の新規発行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42</xdr:row>
      <xdr:rowOff>1270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108373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447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対して充当可能財源が上回っており、将来負担比率は算定されていない。しかし、充当可能基金は前年度より微減しているため、地方債の発行抑制や基金の積み増しなど、健全財政の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144689</xdr:rowOff>
    </xdr:from>
    <xdr:to>
      <xdr:col>68</xdr:col>
      <xdr:colOff>152400</xdr:colOff>
      <xdr:row>14</xdr:row>
      <xdr:rowOff>52524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37353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93889</xdr:rowOff>
    </xdr:from>
    <xdr:to>
      <xdr:col>68</xdr:col>
      <xdr:colOff>203200</xdr:colOff>
      <xdr:row>14</xdr:row>
      <xdr:rowOff>24039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34216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1724</xdr:rowOff>
    </xdr:from>
    <xdr:to>
      <xdr:col>64</xdr:col>
      <xdr:colOff>152400</xdr:colOff>
      <xdr:row>14</xdr:row>
      <xdr:rowOff>103324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113501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7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県平均を下回っている要因として、保育所の民営化や施設の指定管理者制度の導入が挙げられる。また、ごみ処理業務や消防業務を一部事務組合及び広域連合で実施していることなど、人件費の抑制が行われているためである。今後も、定員適正化計画に基づき、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74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前年度に引き続き、類似団体、全国、県平均を上回る結果となったが、委託料や備品購入費が減少し、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ポイント改善した。　</a:t>
          </a:r>
          <a:endParaRPr lang="ja-JP" altLang="ja-JP" sz="1400">
            <a:effectLst/>
          </a:endParaRPr>
        </a:p>
        <a:p>
          <a:r>
            <a:rPr kumimoji="1" lang="ja-JP" altLang="ja-JP" sz="1100">
              <a:solidFill>
                <a:schemeClr val="dk1"/>
              </a:solidFill>
              <a:effectLst/>
              <a:latin typeface="+mn-lt"/>
              <a:ea typeface="+mn-ea"/>
              <a:cs typeface="+mn-cs"/>
            </a:rPr>
            <a:t>　委託料のうち大きな割合を占める可燃ごみ運搬処理業務に係る経費は、次期ごみ処理施設の完成まで恒常的に発生する経費であるため、引き続き、行財政改革を推進し、事務の合理化、効率化を進め、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915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109855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073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xdr:rowOff>
    </xdr:from>
    <xdr:to>
      <xdr:col>73</xdr:col>
      <xdr:colOff>180975</xdr:colOff>
      <xdr:row>17</xdr:row>
      <xdr:rowOff>109855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2163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xdr:rowOff>
    </xdr:from>
    <xdr:to>
      <xdr:col>69</xdr:col>
      <xdr:colOff>92075</xdr:colOff>
      <xdr:row>17</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2163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59055</xdr:rowOff>
    </xdr:from>
    <xdr:to>
      <xdr:col>74</xdr:col>
      <xdr:colOff>31750</xdr:colOff>
      <xdr:row>17</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145432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127635</xdr:rowOff>
    </xdr:from>
    <xdr:to>
      <xdr:col>69</xdr:col>
      <xdr:colOff>142875</xdr:colOff>
      <xdr:row>17</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59055</xdr:rowOff>
    </xdr:from>
    <xdr:to>
      <xdr:col>65</xdr:col>
      <xdr:colOff>53975</xdr:colOff>
      <xdr:row>17</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前年度に引き続き類似団体、県平均を上回っており、障害児通所給付費や障害者自立支援給付費が年々増加傾向にあるほか、定額減税補足給付金の支給を行ったことが要因である。引き続き、資格・給付審査の適正化や各種手当への独自加算等の見直しを進め、支出額の上昇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58</xdr:row>
      <xdr:rowOff>17272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82421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824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57</xdr:row>
      <xdr:rowOff>60706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23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57</xdr:row>
      <xdr:rowOff>51562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723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137922</xdr:rowOff>
    </xdr:from>
    <xdr:to>
      <xdr:col>24</xdr:col>
      <xdr:colOff>76200</xdr:colOff>
      <xdr:row>58</xdr:row>
      <xdr:rowOff>68072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109999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9906</xdr:rowOff>
    </xdr:from>
    <xdr:to>
      <xdr:col>15</xdr:col>
      <xdr:colOff>149225</xdr:colOff>
      <xdr:row>57</xdr:row>
      <xdr:rowOff>111506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96283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前年度に引き続き類似団体、全国、県平均を下回ってはいるが、国民健康保険事業、介護保険事業及び後期高齢者医療事業の繰出金が増加し前年度より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ポイント悪化した。今後は、国民健康保険事業等については、保険料の適正化に努め、普通会計の負担額を減らしていくよう努める。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56</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7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類似団体、全国及び県平均を上回った要因としては、ごみ処理業務や消防業務を一部事務組合及び広域連合で実施していることと、下水道事業への支出が挙げられる。前年度との比較では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ポイント改善しているが、次期ごみ処理施設建設に係る負担金など将来的な補助費増加が見込まれるため、経常的な補助事業の見直しを行い、経費の縮減に努めていく。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134620</xdr:rowOff>
    </xdr:from>
    <xdr:to>
      <xdr:col>82</xdr:col>
      <xdr:colOff>107950</xdr:colOff>
      <xdr:row>39</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49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5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142240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9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3810</xdr:rowOff>
    </xdr:from>
    <xdr:to>
      <xdr:col>78</xdr:col>
      <xdr:colOff>120650</xdr:colOff>
      <xdr:row>39</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類似団体、全国、県平均を下回る割合で推移しており、前年度から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ポイント下回った。過去の借入れの償還がすすんでおり、今後は一部の大型普通建設事業の償還も完了する予定であるが、</a:t>
          </a:r>
          <a:r>
            <a:rPr kumimoji="1" lang="ja-JP" altLang="ja-JP" sz="1100" baseline="0">
              <a:solidFill>
                <a:schemeClr val="dk1"/>
              </a:solidFill>
              <a:effectLst/>
              <a:latin typeface="+mn-lt"/>
              <a:ea typeface="+mn-ea"/>
              <a:cs typeface="+mn-cs"/>
            </a:rPr>
            <a:t>引き続き、事業の必要性、優先度等の検討を行い地方債の新規発行の抑制に努める。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75</xdr:row>
      <xdr:rowOff>152146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78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75</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10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75</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92202</xdr:rowOff>
    </xdr:from>
    <xdr:to>
      <xdr:col>6</xdr:col>
      <xdr:colOff>171450</xdr:colOff>
      <xdr:row>76</xdr:row>
      <xdr:rowOff>22352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32529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公債費以外の経常収支比率に占める割合は、人件費や補助費等の増加により前年度から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類似団体、国、県平均を上回る結果となっている。今後も次期ごみ処理施設建設に係る負担金など増加が見込まれるため、経常経費の削減だけでなく、町税など一般財源の確保により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74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36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77</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457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457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121323</xdr:rowOff>
    </xdr:from>
    <xdr:to>
      <xdr:col>29</xdr:col>
      <xdr:colOff>127000</xdr:colOff>
      <xdr:row>20</xdr:row>
      <xdr:rowOff>29540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6498"/>
          <a:ext cx="6477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29540</xdr:rowOff>
    </xdr:from>
    <xdr:to>
      <xdr:col>26</xdr:col>
      <xdr:colOff>50800</xdr:colOff>
      <xdr:row>20</xdr:row>
      <xdr:rowOff>55867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6165"/>
          <a:ext cx="6985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55867</xdr:rowOff>
    </xdr:from>
    <xdr:to>
      <xdr:col>22</xdr:col>
      <xdr:colOff>114300</xdr:colOff>
      <xdr:row>20</xdr:row>
      <xdr:rowOff>76365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2492"/>
          <a:ext cx="698500" cy="2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76365</xdr:rowOff>
    </xdr:from>
    <xdr:to>
      <xdr:col>18</xdr:col>
      <xdr:colOff>177800</xdr:colOff>
      <xdr:row>20</xdr:row>
      <xdr:rowOff>80950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2990"/>
          <a:ext cx="698500" cy="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70523</xdr:rowOff>
    </xdr:from>
    <xdr:to>
      <xdr:col>29</xdr:col>
      <xdr:colOff>177800</xdr:colOff>
      <xdr:row>20</xdr:row>
      <xdr:rowOff>673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42600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150190</xdr:rowOff>
    </xdr:from>
    <xdr:to>
      <xdr:col>26</xdr:col>
      <xdr:colOff>101600</xdr:colOff>
      <xdr:row>20</xdr:row>
      <xdr:rowOff>80340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65117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1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5067</xdr:rowOff>
    </xdr:from>
    <xdr:to>
      <xdr:col>22</xdr:col>
      <xdr:colOff>165100</xdr:colOff>
      <xdr:row>20</xdr:row>
      <xdr:rowOff>106667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91444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25565</xdr:rowOff>
    </xdr:from>
    <xdr:to>
      <xdr:col>19</xdr:col>
      <xdr:colOff>38100</xdr:colOff>
      <xdr:row>20</xdr:row>
      <xdr:rowOff>127165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111942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30150</xdr:rowOff>
    </xdr:from>
    <xdr:to>
      <xdr:col>15</xdr:col>
      <xdr:colOff>101600</xdr:colOff>
      <xdr:row>20</xdr:row>
      <xdr:rowOff>131750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116527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60409</xdr:rowOff>
    </xdr:from>
    <xdr:to>
      <xdr:col>29</xdr:col>
      <xdr:colOff>127000</xdr:colOff>
      <xdr:row>35</xdr:row>
      <xdr:rowOff>60523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0759"/>
          <a:ext cx="6477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53094</xdr:rowOff>
    </xdr:from>
    <xdr:to>
      <xdr:col>26</xdr:col>
      <xdr:colOff>50800</xdr:colOff>
      <xdr:row>35</xdr:row>
      <xdr:rowOff>60523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63444"/>
          <a:ext cx="6985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53094</xdr:rowOff>
    </xdr:from>
    <xdr:to>
      <xdr:col>22</xdr:col>
      <xdr:colOff>114300</xdr:colOff>
      <xdr:row>35</xdr:row>
      <xdr:rowOff>75222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63444"/>
          <a:ext cx="698500" cy="22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75222</xdr:rowOff>
    </xdr:from>
    <xdr:to>
      <xdr:col>18</xdr:col>
      <xdr:colOff>177800</xdr:colOff>
      <xdr:row>35</xdr:row>
      <xdr:rowOff>191694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85572"/>
          <a:ext cx="698500" cy="11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9609</xdr:rowOff>
    </xdr:from>
    <xdr:to>
      <xdr:col>29</xdr:col>
      <xdr:colOff>177800</xdr:colOff>
      <xdr:row>35</xdr:row>
      <xdr:rowOff>111209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9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324586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9723</xdr:rowOff>
    </xdr:from>
    <xdr:to>
      <xdr:col>26</xdr:col>
      <xdr:colOff>101600</xdr:colOff>
      <xdr:row>35</xdr:row>
      <xdr:rowOff>111323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20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121500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88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2294</xdr:rowOff>
    </xdr:from>
    <xdr:to>
      <xdr:col>22</xdr:col>
      <xdr:colOff>165100</xdr:colOff>
      <xdr:row>35</xdr:row>
      <xdr:rowOff>103894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2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24422</xdr:rowOff>
    </xdr:from>
    <xdr:to>
      <xdr:col>19</xdr:col>
      <xdr:colOff>38100</xdr:colOff>
      <xdr:row>35</xdr:row>
      <xdr:rowOff>126022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3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136199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0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140894</xdr:rowOff>
    </xdr:from>
    <xdr:to>
      <xdr:col>15</xdr:col>
      <xdr:colOff>101600</xdr:colOff>
      <xdr:row>35</xdr:row>
      <xdr:rowOff>242494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227271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3454</xdr:rowOff>
    </xdr:from>
    <xdr:to>
      <xdr:col>24</xdr:col>
      <xdr:colOff>63500</xdr:colOff>
      <xdr:row>38</xdr:row>
      <xdr:rowOff>91727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8554"/>
          <a:ext cx="838200" cy="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91727</xdr:rowOff>
    </xdr:from>
    <xdr:to>
      <xdr:col>19</xdr:col>
      <xdr:colOff>177800</xdr:colOff>
      <xdr:row>38</xdr:row>
      <xdr:rowOff>106928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6827"/>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106928</xdr:rowOff>
    </xdr:from>
    <xdr:to>
      <xdr:col>15</xdr:col>
      <xdr:colOff>50800</xdr:colOff>
      <xdr:row>38</xdr:row>
      <xdr:rowOff>113215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202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113215</xdr:rowOff>
    </xdr:from>
    <xdr:to>
      <xdr:col>10</xdr:col>
      <xdr:colOff>114300</xdr:colOff>
      <xdr:row>38</xdr:row>
      <xdr:rowOff>116611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831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124104</xdr:rowOff>
    </xdr:from>
    <xdr:to>
      <xdr:col>24</xdr:col>
      <xdr:colOff>114300</xdr:colOff>
      <xdr:row>38</xdr:row>
      <xdr:rowOff>54254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102531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40927</xdr:rowOff>
    </xdr:from>
    <xdr:to>
      <xdr:col>20</xdr:col>
      <xdr:colOff>38100</xdr:colOff>
      <xdr:row>38</xdr:row>
      <xdr:rowOff>142527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133654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56128</xdr:rowOff>
    </xdr:from>
    <xdr:to>
      <xdr:col>15</xdr:col>
      <xdr:colOff>101600</xdr:colOff>
      <xdr:row>38</xdr:row>
      <xdr:rowOff>157728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148855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62415</xdr:rowOff>
    </xdr:from>
    <xdr:to>
      <xdr:col>10</xdr:col>
      <xdr:colOff>165100</xdr:colOff>
      <xdr:row>38</xdr:row>
      <xdr:rowOff>164015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155142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65811</xdr:rowOff>
    </xdr:from>
    <xdr:to>
      <xdr:col>6</xdr:col>
      <xdr:colOff>38100</xdr:colOff>
      <xdr:row>38</xdr:row>
      <xdr:rowOff>167411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158538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169299</xdr:rowOff>
    </xdr:from>
    <xdr:to>
      <xdr:col>24</xdr:col>
      <xdr:colOff>63500</xdr:colOff>
      <xdr:row>58</xdr:row>
      <xdr:rowOff>8941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41949"/>
          <a:ext cx="8382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143906</xdr:rowOff>
    </xdr:from>
    <xdr:to>
      <xdr:col>19</xdr:col>
      <xdr:colOff>177800</xdr:colOff>
      <xdr:row>57</xdr:row>
      <xdr:rowOff>169299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6556"/>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143906</xdr:rowOff>
    </xdr:from>
    <xdr:to>
      <xdr:col>15</xdr:col>
      <xdr:colOff>50800</xdr:colOff>
      <xdr:row>58</xdr:row>
      <xdr:rowOff>46761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6556"/>
          <a:ext cx="889000" cy="7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170259</xdr:rowOff>
    </xdr:from>
    <xdr:to>
      <xdr:col>10</xdr:col>
      <xdr:colOff>114300</xdr:colOff>
      <xdr:row>58</xdr:row>
      <xdr:rowOff>46761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2909"/>
          <a:ext cx="889000" cy="4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129591</xdr:rowOff>
    </xdr:from>
    <xdr:to>
      <xdr:col>24</xdr:col>
      <xdr:colOff>114300</xdr:colOff>
      <xdr:row>58</xdr:row>
      <xdr:rowOff>59741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108018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118499</xdr:rowOff>
    </xdr:from>
    <xdr:to>
      <xdr:col>20</xdr:col>
      <xdr:colOff>38100</xdr:colOff>
      <xdr:row>58</xdr:row>
      <xdr:rowOff>48649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39776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93106</xdr:rowOff>
    </xdr:from>
    <xdr:to>
      <xdr:col>15</xdr:col>
      <xdr:colOff>101600</xdr:colOff>
      <xdr:row>58</xdr:row>
      <xdr:rowOff>23256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167411</xdr:rowOff>
    </xdr:from>
    <xdr:to>
      <xdr:col>10</xdr:col>
      <xdr:colOff>165100</xdr:colOff>
      <xdr:row>58</xdr:row>
      <xdr:rowOff>97561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119459</xdr:rowOff>
    </xdr:from>
    <xdr:to>
      <xdr:col>6</xdr:col>
      <xdr:colOff>38100</xdr:colOff>
      <xdr:row>58</xdr:row>
      <xdr:rowOff>49609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66136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69886</xdr:rowOff>
    </xdr:from>
    <xdr:to>
      <xdr:col>24</xdr:col>
      <xdr:colOff>63500</xdr:colOff>
      <xdr:row>78</xdr:row>
      <xdr:rowOff>71715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298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70892</xdr:rowOff>
    </xdr:from>
    <xdr:to>
      <xdr:col>19</xdr:col>
      <xdr:colOff>177800</xdr:colOff>
      <xdr:row>78</xdr:row>
      <xdr:rowOff>71715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399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70892</xdr:rowOff>
    </xdr:from>
    <xdr:to>
      <xdr:col>15</xdr:col>
      <xdr:colOff>50800</xdr:colOff>
      <xdr:row>78</xdr:row>
      <xdr:rowOff>72171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399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72171</xdr:rowOff>
    </xdr:from>
    <xdr:to>
      <xdr:col>10</xdr:col>
      <xdr:colOff>114300</xdr:colOff>
      <xdr:row>78</xdr:row>
      <xdr:rowOff>83099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5271"/>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19086</xdr:rowOff>
    </xdr:from>
    <xdr:to>
      <xdr:col>24</xdr:col>
      <xdr:colOff>114300</xdr:colOff>
      <xdr:row>78</xdr:row>
      <xdr:rowOff>120686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20915</xdr:rowOff>
    </xdr:from>
    <xdr:to>
      <xdr:col>20</xdr:col>
      <xdr:colOff>38100</xdr:colOff>
      <xdr:row>78</xdr:row>
      <xdr:rowOff>122515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113642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20092</xdr:rowOff>
    </xdr:from>
    <xdr:to>
      <xdr:col>15</xdr:col>
      <xdr:colOff>101600</xdr:colOff>
      <xdr:row>78</xdr:row>
      <xdr:rowOff>121692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112819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21371</xdr:rowOff>
    </xdr:from>
    <xdr:to>
      <xdr:col>10</xdr:col>
      <xdr:colOff>165100</xdr:colOff>
      <xdr:row>78</xdr:row>
      <xdr:rowOff>122971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32299</xdr:rowOff>
    </xdr:from>
    <xdr:to>
      <xdr:col>6</xdr:col>
      <xdr:colOff>38100</xdr:colOff>
      <xdr:row>78</xdr:row>
      <xdr:rowOff>133899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125026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165195</xdr:rowOff>
    </xdr:from>
    <xdr:to>
      <xdr:col>24</xdr:col>
      <xdr:colOff>63500</xdr:colOff>
      <xdr:row>96</xdr:row>
      <xdr:rowOff>151674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2945"/>
          <a:ext cx="838200" cy="15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151674</xdr:rowOff>
    </xdr:from>
    <xdr:to>
      <xdr:col>19</xdr:col>
      <xdr:colOff>177800</xdr:colOff>
      <xdr:row>97</xdr:row>
      <xdr:rowOff>14754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0874"/>
          <a:ext cx="889000" cy="3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75802</xdr:rowOff>
    </xdr:from>
    <xdr:to>
      <xdr:col>15</xdr:col>
      <xdr:colOff>50800</xdr:colOff>
      <xdr:row>97</xdr:row>
      <xdr:rowOff>14754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35002"/>
          <a:ext cx="889000" cy="1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75802</xdr:rowOff>
    </xdr:from>
    <xdr:to>
      <xdr:col>10</xdr:col>
      <xdr:colOff>114300</xdr:colOff>
      <xdr:row>98</xdr:row>
      <xdr:rowOff>46453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5002"/>
          <a:ext cx="889000" cy="3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114395</xdr:rowOff>
    </xdr:from>
    <xdr:to>
      <xdr:col>24</xdr:col>
      <xdr:colOff>114300</xdr:colOff>
      <xdr:row>96</xdr:row>
      <xdr:rowOff>44545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137272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100874</xdr:rowOff>
    </xdr:from>
    <xdr:to>
      <xdr:col>20</xdr:col>
      <xdr:colOff>38100</xdr:colOff>
      <xdr:row>97</xdr:row>
      <xdr:rowOff>31024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47551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135404</xdr:rowOff>
    </xdr:from>
    <xdr:to>
      <xdr:col>15</xdr:col>
      <xdr:colOff>101600</xdr:colOff>
      <xdr:row>97</xdr:row>
      <xdr:rowOff>65554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82081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6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25002</xdr:rowOff>
    </xdr:from>
    <xdr:to>
      <xdr:col>10</xdr:col>
      <xdr:colOff>165100</xdr:colOff>
      <xdr:row>96</xdr:row>
      <xdr:rowOff>126602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143129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5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167103</xdr:rowOff>
    </xdr:from>
    <xdr:to>
      <xdr:col>6</xdr:col>
      <xdr:colOff>38100</xdr:colOff>
      <xdr:row>98</xdr:row>
      <xdr:rowOff>97253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113780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167132</xdr:rowOff>
    </xdr:from>
    <xdr:to>
      <xdr:col>55</xdr:col>
      <xdr:colOff>0</xdr:colOff>
      <xdr:row>38</xdr:row>
      <xdr:rowOff>10432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10782"/>
          <a:ext cx="8382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10432</xdr:rowOff>
    </xdr:from>
    <xdr:to>
      <xdr:col>50</xdr:col>
      <xdr:colOff>114300</xdr:colOff>
      <xdr:row>38</xdr:row>
      <xdr:rowOff>23299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25532"/>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23299</xdr:rowOff>
    </xdr:from>
    <xdr:to>
      <xdr:col>45</xdr:col>
      <xdr:colOff>177800</xdr:colOff>
      <xdr:row>38</xdr:row>
      <xdr:rowOff>65895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3839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159174</xdr:rowOff>
    </xdr:from>
    <xdr:to>
      <xdr:col>41</xdr:col>
      <xdr:colOff>50800</xdr:colOff>
      <xdr:row>38</xdr:row>
      <xdr:rowOff>65895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74124"/>
          <a:ext cx="889000" cy="1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116332</xdr:rowOff>
    </xdr:from>
    <xdr:to>
      <xdr:col>55</xdr:col>
      <xdr:colOff>50800</xdr:colOff>
      <xdr:row>38</xdr:row>
      <xdr:rowOff>46482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94759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131082</xdr:rowOff>
    </xdr:from>
    <xdr:to>
      <xdr:col>50</xdr:col>
      <xdr:colOff>165100</xdr:colOff>
      <xdr:row>38</xdr:row>
      <xdr:rowOff>61232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52359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143949</xdr:rowOff>
    </xdr:from>
    <xdr:to>
      <xdr:col>46</xdr:col>
      <xdr:colOff>38100</xdr:colOff>
      <xdr:row>38</xdr:row>
      <xdr:rowOff>74099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65226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8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15095</xdr:rowOff>
    </xdr:from>
    <xdr:to>
      <xdr:col>41</xdr:col>
      <xdr:colOff>101600</xdr:colOff>
      <xdr:row>38</xdr:row>
      <xdr:rowOff>116695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107822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108374</xdr:rowOff>
    </xdr:from>
    <xdr:to>
      <xdr:col>36</xdr:col>
      <xdr:colOff>165100</xdr:colOff>
      <xdr:row>32</xdr:row>
      <xdr:rowOff>38524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29651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69051</xdr:rowOff>
    </xdr:from>
    <xdr:to>
      <xdr:col>55</xdr:col>
      <xdr:colOff>0</xdr:colOff>
      <xdr:row>57</xdr:row>
      <xdr:rowOff>78961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1701"/>
          <a:ext cx="8382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163749</xdr:rowOff>
    </xdr:from>
    <xdr:to>
      <xdr:col>50</xdr:col>
      <xdr:colOff>114300</xdr:colOff>
      <xdr:row>57</xdr:row>
      <xdr:rowOff>69051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4949"/>
          <a:ext cx="889000" cy="7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163749</xdr:rowOff>
    </xdr:from>
    <xdr:to>
      <xdr:col>45</xdr:col>
      <xdr:colOff>177800</xdr:colOff>
      <xdr:row>57</xdr:row>
      <xdr:rowOff>107828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4949"/>
          <a:ext cx="889000" cy="1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136099</xdr:rowOff>
    </xdr:from>
    <xdr:to>
      <xdr:col>41</xdr:col>
      <xdr:colOff>50800</xdr:colOff>
      <xdr:row>57</xdr:row>
      <xdr:rowOff>107828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7299"/>
          <a:ext cx="889000" cy="1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28161</xdr:rowOff>
    </xdr:from>
    <xdr:to>
      <xdr:col>55</xdr:col>
      <xdr:colOff>50800</xdr:colOff>
      <xdr:row>57</xdr:row>
      <xdr:rowOff>129761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114538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18251</xdr:rowOff>
    </xdr:from>
    <xdr:to>
      <xdr:col>50</xdr:col>
      <xdr:colOff>165100</xdr:colOff>
      <xdr:row>57</xdr:row>
      <xdr:rowOff>119851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110978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112949</xdr:rowOff>
    </xdr:from>
    <xdr:to>
      <xdr:col>46</xdr:col>
      <xdr:colOff>38100</xdr:colOff>
      <xdr:row>57</xdr:row>
      <xdr:rowOff>43099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0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57028</xdr:rowOff>
    </xdr:from>
    <xdr:to>
      <xdr:col>41</xdr:col>
      <xdr:colOff>101600</xdr:colOff>
      <xdr:row>57</xdr:row>
      <xdr:rowOff>158628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149755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85299</xdr:rowOff>
    </xdr:from>
    <xdr:to>
      <xdr:col>36</xdr:col>
      <xdr:colOff>165100</xdr:colOff>
      <xdr:row>57</xdr:row>
      <xdr:rowOff>15449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43917</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846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164567</xdr:rowOff>
    </xdr:from>
    <xdr:to>
      <xdr:col>55</xdr:col>
      <xdr:colOff>50800</xdr:colOff>
      <xdr:row>79</xdr:row>
      <xdr:rowOff>94717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79494</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59592</xdr:rowOff>
    </xdr:from>
    <xdr:to>
      <xdr:col>55</xdr:col>
      <xdr:colOff>0</xdr:colOff>
      <xdr:row>98</xdr:row>
      <xdr:rowOff>93249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1692"/>
          <a:ext cx="838200" cy="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41128</xdr:rowOff>
    </xdr:from>
    <xdr:to>
      <xdr:col>50</xdr:col>
      <xdr:colOff>114300</xdr:colOff>
      <xdr:row>98</xdr:row>
      <xdr:rowOff>59592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3228"/>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41128</xdr:rowOff>
    </xdr:from>
    <xdr:to>
      <xdr:col>45</xdr:col>
      <xdr:colOff>177800</xdr:colOff>
      <xdr:row>98</xdr:row>
      <xdr:rowOff>104877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3228"/>
          <a:ext cx="889000" cy="6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119887</xdr:rowOff>
    </xdr:from>
    <xdr:to>
      <xdr:col>41</xdr:col>
      <xdr:colOff>50800</xdr:colOff>
      <xdr:row>98</xdr:row>
      <xdr:rowOff>104877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0537"/>
          <a:ext cx="889000" cy="15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42449</xdr:rowOff>
    </xdr:from>
    <xdr:to>
      <xdr:col>55</xdr:col>
      <xdr:colOff>50800</xdr:colOff>
      <xdr:row>98</xdr:row>
      <xdr:rowOff>144049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128826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8792</xdr:rowOff>
    </xdr:from>
    <xdr:to>
      <xdr:col>50</xdr:col>
      <xdr:colOff>165100</xdr:colOff>
      <xdr:row>98</xdr:row>
      <xdr:rowOff>110392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101519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161778</xdr:rowOff>
    </xdr:from>
    <xdr:to>
      <xdr:col>46</xdr:col>
      <xdr:colOff>38100</xdr:colOff>
      <xdr:row>98</xdr:row>
      <xdr:rowOff>91928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83055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54077</xdr:rowOff>
    </xdr:from>
    <xdr:to>
      <xdr:col>41</xdr:col>
      <xdr:colOff>101600</xdr:colOff>
      <xdr:row>98</xdr:row>
      <xdr:rowOff>155677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146804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69087</xdr:rowOff>
    </xdr:from>
    <xdr:to>
      <xdr:col>36</xdr:col>
      <xdr:colOff>165100</xdr:colOff>
      <xdr:row>97</xdr:row>
      <xdr:rowOff>170687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124040</xdr:rowOff>
    </xdr:from>
    <xdr:to>
      <xdr:col>85</xdr:col>
      <xdr:colOff>127000</xdr:colOff>
      <xdr:row>77</xdr:row>
      <xdr:rowOff>135471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2569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124040</xdr:rowOff>
    </xdr:from>
    <xdr:to>
      <xdr:col>81</xdr:col>
      <xdr:colOff>50800</xdr:colOff>
      <xdr:row>77</xdr:row>
      <xdr:rowOff>126873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5690"/>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126873</xdr:rowOff>
    </xdr:from>
    <xdr:to>
      <xdr:col>76</xdr:col>
      <xdr:colOff>114300</xdr:colOff>
      <xdr:row>77</xdr:row>
      <xdr:rowOff>132054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8523"/>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132054</xdr:rowOff>
    </xdr:from>
    <xdr:to>
      <xdr:col>71</xdr:col>
      <xdr:colOff>177800</xdr:colOff>
      <xdr:row>77</xdr:row>
      <xdr:rowOff>152946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3704"/>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84671</xdr:rowOff>
    </xdr:from>
    <xdr:to>
      <xdr:col>85</xdr:col>
      <xdr:colOff>177800</xdr:colOff>
      <xdr:row>78</xdr:row>
      <xdr:rowOff>14821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63098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73240</xdr:rowOff>
    </xdr:from>
    <xdr:to>
      <xdr:col>81</xdr:col>
      <xdr:colOff>101600</xdr:colOff>
      <xdr:row>78</xdr:row>
      <xdr:rowOff>3390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165967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76073</xdr:rowOff>
    </xdr:from>
    <xdr:to>
      <xdr:col>76</xdr:col>
      <xdr:colOff>165100</xdr:colOff>
      <xdr:row>78</xdr:row>
      <xdr:rowOff>6223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168800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81254</xdr:rowOff>
    </xdr:from>
    <xdr:to>
      <xdr:col>72</xdr:col>
      <xdr:colOff>38100</xdr:colOff>
      <xdr:row>78</xdr:row>
      <xdr:rowOff>11404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2531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102146</xdr:rowOff>
    </xdr:from>
    <xdr:to>
      <xdr:col>67</xdr:col>
      <xdr:colOff>101600</xdr:colOff>
      <xdr:row>78</xdr:row>
      <xdr:rowOff>32296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75290</xdr:rowOff>
    </xdr:from>
    <xdr:to>
      <xdr:col>85</xdr:col>
      <xdr:colOff>127000</xdr:colOff>
      <xdr:row>98</xdr:row>
      <xdr:rowOff>93678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77390"/>
          <a:ext cx="8382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49640</xdr:rowOff>
    </xdr:from>
    <xdr:to>
      <xdr:col>81</xdr:col>
      <xdr:colOff>50800</xdr:colOff>
      <xdr:row>98</xdr:row>
      <xdr:rowOff>93678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51740"/>
          <a:ext cx="889000" cy="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49640</xdr:rowOff>
    </xdr:from>
    <xdr:to>
      <xdr:col>76</xdr:col>
      <xdr:colOff>114300</xdr:colOff>
      <xdr:row>98</xdr:row>
      <xdr:rowOff>62250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51740"/>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62250</xdr:rowOff>
    </xdr:from>
    <xdr:to>
      <xdr:col>71</xdr:col>
      <xdr:colOff>177800</xdr:colOff>
      <xdr:row>98</xdr:row>
      <xdr:rowOff>92883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4350"/>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24490</xdr:rowOff>
    </xdr:from>
    <xdr:to>
      <xdr:col>85</xdr:col>
      <xdr:colOff>177800</xdr:colOff>
      <xdr:row>98</xdr:row>
      <xdr:rowOff>126090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42878</xdr:rowOff>
    </xdr:from>
    <xdr:to>
      <xdr:col>81</xdr:col>
      <xdr:colOff>101600</xdr:colOff>
      <xdr:row>98</xdr:row>
      <xdr:rowOff>144478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135605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170290</xdr:rowOff>
    </xdr:from>
    <xdr:to>
      <xdr:col>76</xdr:col>
      <xdr:colOff>165100</xdr:colOff>
      <xdr:row>98</xdr:row>
      <xdr:rowOff>100440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91567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11450</xdr:rowOff>
    </xdr:from>
    <xdr:to>
      <xdr:col>72</xdr:col>
      <xdr:colOff>38100</xdr:colOff>
      <xdr:row>98</xdr:row>
      <xdr:rowOff>113050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104177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42083</xdr:rowOff>
    </xdr:from>
    <xdr:to>
      <xdr:col>67</xdr:col>
      <xdr:colOff>101600</xdr:colOff>
      <xdr:row>98</xdr:row>
      <xdr:rowOff>143683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134810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123972</xdr:rowOff>
    </xdr:from>
    <xdr:to>
      <xdr:col>116</xdr:col>
      <xdr:colOff>63500</xdr:colOff>
      <xdr:row>58</xdr:row>
      <xdr:rowOff>124064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807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123972</xdr:rowOff>
    </xdr:from>
    <xdr:to>
      <xdr:col>111</xdr:col>
      <xdr:colOff>177800</xdr:colOff>
      <xdr:row>58</xdr:row>
      <xdr:rowOff>124064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807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124064</xdr:rowOff>
    </xdr:from>
    <xdr:to>
      <xdr:col>107</xdr:col>
      <xdr:colOff>50800</xdr:colOff>
      <xdr:row>58</xdr:row>
      <xdr:rowOff>124064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8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123972</xdr:rowOff>
    </xdr:from>
    <xdr:to>
      <xdr:col>102</xdr:col>
      <xdr:colOff>114300</xdr:colOff>
      <xdr:row>58</xdr:row>
      <xdr:rowOff>124064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6807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73264</xdr:rowOff>
    </xdr:from>
    <xdr:to>
      <xdr:col>116</xdr:col>
      <xdr:colOff>114300</xdr:colOff>
      <xdr:row>59</xdr:row>
      <xdr:rowOff>3414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159641</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73172</xdr:rowOff>
    </xdr:from>
    <xdr:to>
      <xdr:col>112</xdr:col>
      <xdr:colOff>38100</xdr:colOff>
      <xdr:row>59</xdr:row>
      <xdr:rowOff>3322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165899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73264</xdr:rowOff>
    </xdr:from>
    <xdr:to>
      <xdr:col>107</xdr:col>
      <xdr:colOff>101600</xdr:colOff>
      <xdr:row>59</xdr:row>
      <xdr:rowOff>3414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165991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73264</xdr:rowOff>
    </xdr:from>
    <xdr:to>
      <xdr:col>102</xdr:col>
      <xdr:colOff>165100</xdr:colOff>
      <xdr:row>59</xdr:row>
      <xdr:rowOff>3414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165991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73172</xdr:rowOff>
    </xdr:from>
    <xdr:to>
      <xdr:col>98</xdr:col>
      <xdr:colOff>38100</xdr:colOff>
      <xdr:row>59</xdr:row>
      <xdr:rowOff>3322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165899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30266</xdr:rowOff>
    </xdr:from>
    <xdr:to>
      <xdr:col>116</xdr:col>
      <xdr:colOff>63500</xdr:colOff>
      <xdr:row>77</xdr:row>
      <xdr:rowOff>111092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31916"/>
          <a:ext cx="8382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111092</xdr:rowOff>
    </xdr:from>
    <xdr:to>
      <xdr:col>111</xdr:col>
      <xdr:colOff>177800</xdr:colOff>
      <xdr:row>77</xdr:row>
      <xdr:rowOff>146917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12742"/>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146917</xdr:rowOff>
    </xdr:from>
    <xdr:to>
      <xdr:col>107</xdr:col>
      <xdr:colOff>50800</xdr:colOff>
      <xdr:row>77</xdr:row>
      <xdr:rowOff>171279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48567"/>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171279</xdr:rowOff>
    </xdr:from>
    <xdr:to>
      <xdr:col>102</xdr:col>
      <xdr:colOff>114300</xdr:colOff>
      <xdr:row>78</xdr:row>
      <xdr:rowOff>21513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72929"/>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150916</xdr:rowOff>
    </xdr:from>
    <xdr:to>
      <xdr:col>116</xdr:col>
      <xdr:colOff>114300</xdr:colOff>
      <xdr:row>77</xdr:row>
      <xdr:rowOff>81066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129343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60292</xdr:rowOff>
    </xdr:from>
    <xdr:to>
      <xdr:col>112</xdr:col>
      <xdr:colOff>38100</xdr:colOff>
      <xdr:row>77</xdr:row>
      <xdr:rowOff>161892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153019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96117</xdr:rowOff>
    </xdr:from>
    <xdr:to>
      <xdr:col>107</xdr:col>
      <xdr:colOff>101600</xdr:colOff>
      <xdr:row>78</xdr:row>
      <xdr:rowOff>26267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17394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120479</xdr:rowOff>
    </xdr:from>
    <xdr:to>
      <xdr:col>102</xdr:col>
      <xdr:colOff>165100</xdr:colOff>
      <xdr:row>78</xdr:row>
      <xdr:rowOff>50629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41756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142163</xdr:rowOff>
    </xdr:from>
    <xdr:to>
      <xdr:col>98</xdr:col>
      <xdr:colOff>38100</xdr:colOff>
      <xdr:row>78</xdr:row>
      <xdr:rowOff>72313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63440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3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681,409</a:t>
          </a:r>
          <a:r>
            <a:rPr kumimoji="1" lang="ja-JP" altLang="ja-JP" sz="1100">
              <a:solidFill>
                <a:schemeClr val="dk1"/>
              </a:solidFill>
              <a:effectLst/>
              <a:latin typeface="+mn-lt"/>
              <a:ea typeface="+mn-ea"/>
              <a:cs typeface="+mn-cs"/>
            </a:rPr>
            <a:t>千円増加し、住民一人当たり</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千円となっている。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構成項目である扶助費は全国平均を下回ったが、社会保障経費が年々上昇傾向にあるのに加え定額減税補足給付金の支給によりコストが上昇し、類似団体、県平均を上回った。人件費はごみ処理業務や消防業務を一部事務組合及び広域連合で実施しているため、類似団体、国、県平均を下回っ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フルタイム会計年度任用職員の勤勉手当の支給を開始したことで、コストが上昇の要因となっている。繰出金については、前年度同様、類似団体、国、県平均を下回っているが、国民健康保険事業、介護保険事業及び後期高齢者医療事業の繰出金が増加傾向にある。積立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％増加しているが、これは、令和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年度では行わなかった地方財政法第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条の規定による財政調整基金への積み立てを行ったことが要因である。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26,366
25,494
7.91
10,549,403
10,062,080
363,773
5,970,004
4,041,261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xdr:rowOff>
    </xdr:from>
    <xdr:to>
      <xdr:col>24</xdr:col>
      <xdr:colOff>63500</xdr:colOff>
      <xdr:row>37</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466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xdr:rowOff>
    </xdr:from>
    <xdr:to>
      <xdr:col>19</xdr:col>
      <xdr:colOff>177800</xdr:colOff>
      <xdr:row>37</xdr:row>
      <xdr:rowOff>51689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466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39878</xdr:rowOff>
    </xdr:from>
    <xdr:to>
      <xdr:col>15</xdr:col>
      <xdr:colOff>50800</xdr:colOff>
      <xdr:row>37</xdr:row>
      <xdr:rowOff>51689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352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25019</xdr:rowOff>
    </xdr:from>
    <xdr:to>
      <xdr:col>10</xdr:col>
      <xdr:colOff>114300</xdr:colOff>
      <xdr:row>37</xdr:row>
      <xdr:rowOff>39878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866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146812</xdr:rowOff>
    </xdr:from>
    <xdr:to>
      <xdr:col>24</xdr:col>
      <xdr:colOff>114300</xdr:colOff>
      <xdr:row>37</xdr:row>
      <xdr:rowOff>76962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125239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121666</xdr:rowOff>
    </xdr:from>
    <xdr:to>
      <xdr:col>20</xdr:col>
      <xdr:colOff>38100</xdr:colOff>
      <xdr:row>37</xdr:row>
      <xdr:rowOff>51816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42943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xdr:rowOff>
    </xdr:from>
    <xdr:to>
      <xdr:col>15</xdr:col>
      <xdr:colOff>101600</xdr:colOff>
      <xdr:row>37</xdr:row>
      <xdr:rowOff>102489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93616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160528</xdr:rowOff>
    </xdr:from>
    <xdr:to>
      <xdr:col>10</xdr:col>
      <xdr:colOff>165100</xdr:colOff>
      <xdr:row>37</xdr:row>
      <xdr:rowOff>90678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81805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145669</xdr:rowOff>
    </xdr:from>
    <xdr:to>
      <xdr:col>6</xdr:col>
      <xdr:colOff>38100</xdr:colOff>
      <xdr:row>37</xdr:row>
      <xdr:rowOff>75819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66946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2498</xdr:rowOff>
    </xdr:from>
    <xdr:to>
      <xdr:col>24</xdr:col>
      <xdr:colOff>63500</xdr:colOff>
      <xdr:row>58</xdr:row>
      <xdr:rowOff>36658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6598"/>
          <a:ext cx="838200" cy="3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165902</xdr:rowOff>
    </xdr:from>
    <xdr:to>
      <xdr:col>19</xdr:col>
      <xdr:colOff>177800</xdr:colOff>
      <xdr:row>58</xdr:row>
      <xdr:rowOff>36658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8552"/>
          <a:ext cx="889000" cy="4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165902</xdr:rowOff>
    </xdr:from>
    <xdr:to>
      <xdr:col>15</xdr:col>
      <xdr:colOff>50800</xdr:colOff>
      <xdr:row>58</xdr:row>
      <xdr:rowOff>18648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8552"/>
          <a:ext cx="889000" cy="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7699</xdr:rowOff>
    </xdr:from>
    <xdr:to>
      <xdr:col>10</xdr:col>
      <xdr:colOff>114300</xdr:colOff>
      <xdr:row>58</xdr:row>
      <xdr:rowOff>18648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8899"/>
          <a:ext cx="889000" cy="35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123148</xdr:rowOff>
    </xdr:from>
    <xdr:to>
      <xdr:col>24</xdr:col>
      <xdr:colOff>114300</xdr:colOff>
      <xdr:row>58</xdr:row>
      <xdr:rowOff>53298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38075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157308</xdr:rowOff>
    </xdr:from>
    <xdr:to>
      <xdr:col>20</xdr:col>
      <xdr:colOff>38100</xdr:colOff>
      <xdr:row>58</xdr:row>
      <xdr:rowOff>87458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78585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115102</xdr:rowOff>
    </xdr:from>
    <xdr:to>
      <xdr:col>15</xdr:col>
      <xdr:colOff>101600</xdr:colOff>
      <xdr:row>58</xdr:row>
      <xdr:rowOff>45252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36379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139298</xdr:rowOff>
    </xdr:from>
    <xdr:to>
      <xdr:col>10</xdr:col>
      <xdr:colOff>165100</xdr:colOff>
      <xdr:row>58</xdr:row>
      <xdr:rowOff>69448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128349</xdr:rowOff>
    </xdr:from>
    <xdr:to>
      <xdr:col>6</xdr:col>
      <xdr:colOff>38100</xdr:colOff>
      <xdr:row>56</xdr:row>
      <xdr:rowOff>58499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49626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44976</xdr:rowOff>
    </xdr:from>
    <xdr:to>
      <xdr:col>24</xdr:col>
      <xdr:colOff>63500</xdr:colOff>
      <xdr:row>77</xdr:row>
      <xdr:rowOff>31435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5176"/>
          <a:ext cx="838200" cy="15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31435</xdr:rowOff>
    </xdr:from>
    <xdr:to>
      <xdr:col>19</xdr:col>
      <xdr:colOff>177800</xdr:colOff>
      <xdr:row>77</xdr:row>
      <xdr:rowOff>76485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3085"/>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20065</xdr:rowOff>
    </xdr:from>
    <xdr:to>
      <xdr:col>15</xdr:col>
      <xdr:colOff>50800</xdr:colOff>
      <xdr:row>77</xdr:row>
      <xdr:rowOff>76485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1715"/>
          <a:ext cx="889000" cy="5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20065</xdr:rowOff>
    </xdr:from>
    <xdr:to>
      <xdr:col>10</xdr:col>
      <xdr:colOff>114300</xdr:colOff>
      <xdr:row>78</xdr:row>
      <xdr:rowOff>57846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1715"/>
          <a:ext cx="889000" cy="20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165626</xdr:rowOff>
    </xdr:from>
    <xdr:to>
      <xdr:col>24</xdr:col>
      <xdr:colOff>114300</xdr:colOff>
      <xdr:row>76</xdr:row>
      <xdr:rowOff>95776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144053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152085</xdr:rowOff>
    </xdr:from>
    <xdr:to>
      <xdr:col>20</xdr:col>
      <xdr:colOff>38100</xdr:colOff>
      <xdr:row>77</xdr:row>
      <xdr:rowOff>82235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73362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25685</xdr:rowOff>
    </xdr:from>
    <xdr:to>
      <xdr:col>15</xdr:col>
      <xdr:colOff>101600</xdr:colOff>
      <xdr:row>77</xdr:row>
      <xdr:rowOff>127285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118412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140715</xdr:rowOff>
    </xdr:from>
    <xdr:to>
      <xdr:col>10</xdr:col>
      <xdr:colOff>165100</xdr:colOff>
      <xdr:row>77</xdr:row>
      <xdr:rowOff>70865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61992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7046</xdr:rowOff>
    </xdr:from>
    <xdr:to>
      <xdr:col>6</xdr:col>
      <xdr:colOff>38100</xdr:colOff>
      <xdr:row>78</xdr:row>
      <xdr:rowOff>108646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99773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105395</xdr:rowOff>
    </xdr:from>
    <xdr:to>
      <xdr:col>24</xdr:col>
      <xdr:colOff>63500</xdr:colOff>
      <xdr:row>97</xdr:row>
      <xdr:rowOff>116565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6045"/>
          <a:ext cx="8382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56824</xdr:rowOff>
    </xdr:from>
    <xdr:to>
      <xdr:col>19</xdr:col>
      <xdr:colOff>177800</xdr:colOff>
      <xdr:row>97</xdr:row>
      <xdr:rowOff>105395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87474"/>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56824</xdr:rowOff>
    </xdr:from>
    <xdr:to>
      <xdr:col>15</xdr:col>
      <xdr:colOff>50800</xdr:colOff>
      <xdr:row>97</xdr:row>
      <xdr:rowOff>75997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7474"/>
          <a:ext cx="889000" cy="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75997</xdr:rowOff>
    </xdr:from>
    <xdr:to>
      <xdr:col>10</xdr:col>
      <xdr:colOff>114300</xdr:colOff>
      <xdr:row>98</xdr:row>
      <xdr:rowOff>12492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06647"/>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65765</xdr:rowOff>
    </xdr:from>
    <xdr:to>
      <xdr:col>24</xdr:col>
      <xdr:colOff>114300</xdr:colOff>
      <xdr:row>97</xdr:row>
      <xdr:rowOff>167365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88642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4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54595</xdr:rowOff>
    </xdr:from>
    <xdr:to>
      <xdr:col>20</xdr:col>
      <xdr:colOff>38100</xdr:colOff>
      <xdr:row>97</xdr:row>
      <xdr:rowOff>156195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6024</xdr:rowOff>
    </xdr:from>
    <xdr:to>
      <xdr:col>15</xdr:col>
      <xdr:colOff>101600</xdr:colOff>
      <xdr:row>97</xdr:row>
      <xdr:rowOff>107624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124151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1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25197</xdr:rowOff>
    </xdr:from>
    <xdr:to>
      <xdr:col>10</xdr:col>
      <xdr:colOff>165100</xdr:colOff>
      <xdr:row>97</xdr:row>
      <xdr:rowOff>126797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143324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133142</xdr:rowOff>
    </xdr:from>
    <xdr:to>
      <xdr:col>6</xdr:col>
      <xdr:colOff>38100</xdr:colOff>
      <xdr:row>98</xdr:row>
      <xdr:rowOff>63292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79819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3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92673</xdr:rowOff>
    </xdr:from>
    <xdr:to>
      <xdr:col>55</xdr:col>
      <xdr:colOff>0</xdr:colOff>
      <xdr:row>39</xdr:row>
      <xdr:rowOff>92673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79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92673</xdr:rowOff>
    </xdr:from>
    <xdr:to>
      <xdr:col>50</xdr:col>
      <xdr:colOff>114300</xdr:colOff>
      <xdr:row>39</xdr:row>
      <xdr:rowOff>92673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7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92673</xdr:rowOff>
    </xdr:from>
    <xdr:to>
      <xdr:col>45</xdr:col>
      <xdr:colOff>177800</xdr:colOff>
      <xdr:row>39</xdr:row>
      <xdr:rowOff>92673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7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92673</xdr:rowOff>
    </xdr:from>
    <xdr:to>
      <xdr:col>41</xdr:col>
      <xdr:colOff>50800</xdr:colOff>
      <xdr:row>39</xdr:row>
      <xdr:rowOff>92673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9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41873</xdr:rowOff>
    </xdr:from>
    <xdr:to>
      <xdr:col>55</xdr:col>
      <xdr:colOff>50800</xdr:colOff>
      <xdr:row>39</xdr:row>
      <xdr:rowOff>143473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128250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3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41873</xdr:rowOff>
    </xdr:from>
    <xdr:to>
      <xdr:col>50</xdr:col>
      <xdr:colOff>165100</xdr:colOff>
      <xdr:row>39</xdr:row>
      <xdr:rowOff>143473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134600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41873</xdr:rowOff>
    </xdr:from>
    <xdr:to>
      <xdr:col>46</xdr:col>
      <xdr:colOff>38100</xdr:colOff>
      <xdr:row>39</xdr:row>
      <xdr:rowOff>143473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134600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41873</xdr:rowOff>
    </xdr:from>
    <xdr:to>
      <xdr:col>36</xdr:col>
      <xdr:colOff>165100</xdr:colOff>
      <xdr:row>39</xdr:row>
      <xdr:rowOff>143473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134600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29496</xdr:rowOff>
    </xdr:from>
    <xdr:to>
      <xdr:col>55</xdr:col>
      <xdr:colOff>0</xdr:colOff>
      <xdr:row>59</xdr:row>
      <xdr:rowOff>30982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5046"/>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30982</xdr:rowOff>
    </xdr:from>
    <xdr:to>
      <xdr:col>50</xdr:col>
      <xdr:colOff>114300</xdr:colOff>
      <xdr:row>59</xdr:row>
      <xdr:rowOff>31668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653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31210</xdr:rowOff>
    </xdr:from>
    <xdr:to>
      <xdr:col>45</xdr:col>
      <xdr:colOff>177800</xdr:colOff>
      <xdr:row>59</xdr:row>
      <xdr:rowOff>31668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6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29763</xdr:rowOff>
    </xdr:from>
    <xdr:to>
      <xdr:col>41</xdr:col>
      <xdr:colOff>50800</xdr:colOff>
      <xdr:row>59</xdr:row>
      <xdr:rowOff>31210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31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150146</xdr:rowOff>
    </xdr:from>
    <xdr:to>
      <xdr:col>55</xdr:col>
      <xdr:colOff>50800</xdr:colOff>
      <xdr:row>59</xdr:row>
      <xdr:rowOff>80296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65073</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151632</xdr:rowOff>
    </xdr:from>
    <xdr:to>
      <xdr:col>50</xdr:col>
      <xdr:colOff>165100</xdr:colOff>
      <xdr:row>59</xdr:row>
      <xdr:rowOff>81782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72909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8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152318</xdr:rowOff>
    </xdr:from>
    <xdr:to>
      <xdr:col>46</xdr:col>
      <xdr:colOff>38100</xdr:colOff>
      <xdr:row>59</xdr:row>
      <xdr:rowOff>82468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73595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151860</xdr:rowOff>
    </xdr:from>
    <xdr:to>
      <xdr:col>41</xdr:col>
      <xdr:colOff>101600</xdr:colOff>
      <xdr:row>59</xdr:row>
      <xdr:rowOff>82010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73137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150413</xdr:rowOff>
    </xdr:from>
    <xdr:to>
      <xdr:col>36</xdr:col>
      <xdr:colOff>165100</xdr:colOff>
      <xdr:row>59</xdr:row>
      <xdr:rowOff>80563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71690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153015</xdr:rowOff>
    </xdr:from>
    <xdr:to>
      <xdr:col>55</xdr:col>
      <xdr:colOff>0</xdr:colOff>
      <xdr:row>79</xdr:row>
      <xdr:rowOff>28372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6115"/>
          <a:ext cx="838200" cy="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127642</xdr:rowOff>
    </xdr:from>
    <xdr:to>
      <xdr:col>50</xdr:col>
      <xdr:colOff>114300</xdr:colOff>
      <xdr:row>78</xdr:row>
      <xdr:rowOff>153015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00742"/>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127642</xdr:rowOff>
    </xdr:from>
    <xdr:to>
      <xdr:col>45</xdr:col>
      <xdr:colOff>177800</xdr:colOff>
      <xdr:row>79</xdr:row>
      <xdr:rowOff>16466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0742"/>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108096</xdr:rowOff>
    </xdr:from>
    <xdr:to>
      <xdr:col>41</xdr:col>
      <xdr:colOff>50800</xdr:colOff>
      <xdr:row>79</xdr:row>
      <xdr:rowOff>16466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1196"/>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149022</xdr:rowOff>
    </xdr:from>
    <xdr:to>
      <xdr:col>55</xdr:col>
      <xdr:colOff>50800</xdr:colOff>
      <xdr:row>79</xdr:row>
      <xdr:rowOff>79172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63949</xdr:rowOff>
    </xdr:from>
    <xdr:ext cx="378565"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7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102215</xdr:rowOff>
    </xdr:from>
    <xdr:to>
      <xdr:col>50</xdr:col>
      <xdr:colOff>165100</xdr:colOff>
      <xdr:row>79</xdr:row>
      <xdr:rowOff>32365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23492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76842</xdr:rowOff>
    </xdr:from>
    <xdr:to>
      <xdr:col>46</xdr:col>
      <xdr:colOff>38100</xdr:colOff>
      <xdr:row>79</xdr:row>
      <xdr:rowOff>6992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169569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137116</xdr:rowOff>
    </xdr:from>
    <xdr:to>
      <xdr:col>41</xdr:col>
      <xdr:colOff>101600</xdr:colOff>
      <xdr:row>79</xdr:row>
      <xdr:rowOff>67266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58393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57296</xdr:rowOff>
    </xdr:from>
    <xdr:to>
      <xdr:col>36</xdr:col>
      <xdr:colOff>165100</xdr:colOff>
      <xdr:row>78</xdr:row>
      <xdr:rowOff>158896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168897</xdr:rowOff>
    </xdr:from>
    <xdr:to>
      <xdr:col>55</xdr:col>
      <xdr:colOff>0</xdr:colOff>
      <xdr:row>97</xdr:row>
      <xdr:rowOff>22682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8097"/>
          <a:ext cx="838200" cy="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153352</xdr:rowOff>
    </xdr:from>
    <xdr:to>
      <xdr:col>50</xdr:col>
      <xdr:colOff>114300</xdr:colOff>
      <xdr:row>97</xdr:row>
      <xdr:rowOff>22682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12552"/>
          <a:ext cx="889000" cy="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153352</xdr:rowOff>
    </xdr:from>
    <xdr:to>
      <xdr:col>45</xdr:col>
      <xdr:colOff>177800</xdr:colOff>
      <xdr:row>97</xdr:row>
      <xdr:rowOff>15087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2552"/>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84696</xdr:rowOff>
    </xdr:from>
    <xdr:to>
      <xdr:col>41</xdr:col>
      <xdr:colOff>50800</xdr:colOff>
      <xdr:row>97</xdr:row>
      <xdr:rowOff>15087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43896"/>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118097</xdr:rowOff>
    </xdr:from>
    <xdr:to>
      <xdr:col>55</xdr:col>
      <xdr:colOff>50800</xdr:colOff>
      <xdr:row>97</xdr:row>
      <xdr:rowOff>48247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143332</xdr:rowOff>
    </xdr:from>
    <xdr:to>
      <xdr:col>50</xdr:col>
      <xdr:colOff>165100</xdr:colOff>
      <xdr:row>97</xdr:row>
      <xdr:rowOff>73482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64609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102552</xdr:rowOff>
    </xdr:from>
    <xdr:to>
      <xdr:col>46</xdr:col>
      <xdr:colOff>38100</xdr:colOff>
      <xdr:row>97</xdr:row>
      <xdr:rowOff>32702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23829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135737</xdr:rowOff>
    </xdr:from>
    <xdr:to>
      <xdr:col>41</xdr:col>
      <xdr:colOff>101600</xdr:colOff>
      <xdr:row>97</xdr:row>
      <xdr:rowOff>65887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57014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33896</xdr:rowOff>
    </xdr:from>
    <xdr:to>
      <xdr:col>36</xdr:col>
      <xdr:colOff>165100</xdr:colOff>
      <xdr:row>96</xdr:row>
      <xdr:rowOff>135496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126623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26151</xdr:rowOff>
    </xdr:from>
    <xdr:to>
      <xdr:col>85</xdr:col>
      <xdr:colOff>127000</xdr:colOff>
      <xdr:row>38</xdr:row>
      <xdr:rowOff>36895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41251"/>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26151</xdr:rowOff>
    </xdr:from>
    <xdr:to>
      <xdr:col>81</xdr:col>
      <xdr:colOff>50800</xdr:colOff>
      <xdr:row>38</xdr:row>
      <xdr:rowOff>52898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1251"/>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52898</xdr:rowOff>
    </xdr:from>
    <xdr:to>
      <xdr:col>76</xdr:col>
      <xdr:colOff>114300</xdr:colOff>
      <xdr:row>38</xdr:row>
      <xdr:rowOff>65144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7998"/>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222</xdr:rowOff>
    </xdr:from>
    <xdr:to>
      <xdr:col>71</xdr:col>
      <xdr:colOff>177800</xdr:colOff>
      <xdr:row>38</xdr:row>
      <xdr:rowOff>65144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15322"/>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157545</xdr:rowOff>
    </xdr:from>
    <xdr:to>
      <xdr:col>85</xdr:col>
      <xdr:colOff>177800</xdr:colOff>
      <xdr:row>38</xdr:row>
      <xdr:rowOff>87695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135972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146801</xdr:rowOff>
    </xdr:from>
    <xdr:to>
      <xdr:col>81</xdr:col>
      <xdr:colOff>101600</xdr:colOff>
      <xdr:row>38</xdr:row>
      <xdr:rowOff>76951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93478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2098</xdr:rowOff>
    </xdr:from>
    <xdr:to>
      <xdr:col>76</xdr:col>
      <xdr:colOff>165100</xdr:colOff>
      <xdr:row>38</xdr:row>
      <xdr:rowOff>103698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120224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14344</xdr:rowOff>
    </xdr:from>
    <xdr:to>
      <xdr:col>72</xdr:col>
      <xdr:colOff>38100</xdr:colOff>
      <xdr:row>38</xdr:row>
      <xdr:rowOff>115944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107071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120871</xdr:rowOff>
    </xdr:from>
    <xdr:to>
      <xdr:col>67</xdr:col>
      <xdr:colOff>101600</xdr:colOff>
      <xdr:row>38</xdr:row>
      <xdr:rowOff>51022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45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67548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98767</xdr:rowOff>
    </xdr:from>
    <xdr:to>
      <xdr:col>85</xdr:col>
      <xdr:colOff>127000</xdr:colOff>
      <xdr:row>57</xdr:row>
      <xdr:rowOff>113900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71417"/>
          <a:ext cx="8382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64180</xdr:rowOff>
    </xdr:from>
    <xdr:to>
      <xdr:col>81</xdr:col>
      <xdr:colOff>50800</xdr:colOff>
      <xdr:row>57</xdr:row>
      <xdr:rowOff>98767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6830"/>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64180</xdr:rowOff>
    </xdr:from>
    <xdr:to>
      <xdr:col>76</xdr:col>
      <xdr:colOff>114300</xdr:colOff>
      <xdr:row>57</xdr:row>
      <xdr:rowOff>154367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6830"/>
          <a:ext cx="889000" cy="9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50482</xdr:rowOff>
    </xdr:from>
    <xdr:to>
      <xdr:col>71</xdr:col>
      <xdr:colOff>177800</xdr:colOff>
      <xdr:row>57</xdr:row>
      <xdr:rowOff>154367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3132"/>
          <a:ext cx="889000" cy="1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63100</xdr:rowOff>
    </xdr:from>
    <xdr:to>
      <xdr:col>85</xdr:col>
      <xdr:colOff>177800</xdr:colOff>
      <xdr:row>57</xdr:row>
      <xdr:rowOff>164700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149477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47967</xdr:rowOff>
    </xdr:from>
    <xdr:to>
      <xdr:col>81</xdr:col>
      <xdr:colOff>101600</xdr:colOff>
      <xdr:row>57</xdr:row>
      <xdr:rowOff>149567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140694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13380</xdr:rowOff>
    </xdr:from>
    <xdr:to>
      <xdr:col>76</xdr:col>
      <xdr:colOff>165100</xdr:colOff>
      <xdr:row>57</xdr:row>
      <xdr:rowOff>114980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131507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103567</xdr:rowOff>
    </xdr:from>
    <xdr:to>
      <xdr:col>72</xdr:col>
      <xdr:colOff>38100</xdr:colOff>
      <xdr:row>58</xdr:row>
      <xdr:rowOff>33717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24844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171132</xdr:rowOff>
    </xdr:from>
    <xdr:to>
      <xdr:col>67</xdr:col>
      <xdr:colOff>101600</xdr:colOff>
      <xdr:row>57</xdr:row>
      <xdr:rowOff>101282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117809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124040</xdr:rowOff>
    </xdr:from>
    <xdr:to>
      <xdr:col>85</xdr:col>
      <xdr:colOff>127000</xdr:colOff>
      <xdr:row>97</xdr:row>
      <xdr:rowOff>135471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5469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124040</xdr:rowOff>
    </xdr:from>
    <xdr:to>
      <xdr:col>81</xdr:col>
      <xdr:colOff>50800</xdr:colOff>
      <xdr:row>97</xdr:row>
      <xdr:rowOff>126873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54690"/>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126873</xdr:rowOff>
    </xdr:from>
    <xdr:to>
      <xdr:col>76</xdr:col>
      <xdr:colOff>114300</xdr:colOff>
      <xdr:row>97</xdr:row>
      <xdr:rowOff>132054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7523"/>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132054</xdr:rowOff>
    </xdr:from>
    <xdr:to>
      <xdr:col>71</xdr:col>
      <xdr:colOff>177800</xdr:colOff>
      <xdr:row>97</xdr:row>
      <xdr:rowOff>152946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62704"/>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84671</xdr:rowOff>
    </xdr:from>
    <xdr:to>
      <xdr:col>85</xdr:col>
      <xdr:colOff>177800</xdr:colOff>
      <xdr:row>98</xdr:row>
      <xdr:rowOff>14821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63098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73240</xdr:rowOff>
    </xdr:from>
    <xdr:to>
      <xdr:col>81</xdr:col>
      <xdr:colOff>101600</xdr:colOff>
      <xdr:row>98</xdr:row>
      <xdr:rowOff>3390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165967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76073</xdr:rowOff>
    </xdr:from>
    <xdr:to>
      <xdr:col>76</xdr:col>
      <xdr:colOff>165100</xdr:colOff>
      <xdr:row>98</xdr:row>
      <xdr:rowOff>6223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168800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81254</xdr:rowOff>
    </xdr:from>
    <xdr:to>
      <xdr:col>72</xdr:col>
      <xdr:colOff>38100</xdr:colOff>
      <xdr:row>98</xdr:row>
      <xdr:rowOff>11404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102146</xdr:rowOff>
    </xdr:from>
    <xdr:to>
      <xdr:col>67</xdr:col>
      <xdr:colOff>101600</xdr:colOff>
      <xdr:row>98</xdr:row>
      <xdr:rowOff>32296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681,409</a:t>
          </a:r>
          <a:r>
            <a:rPr kumimoji="1" lang="ja-JP" altLang="ja-JP" sz="1100">
              <a:solidFill>
                <a:schemeClr val="dk1"/>
              </a:solidFill>
              <a:effectLst/>
              <a:latin typeface="+mn-lt"/>
              <a:ea typeface="+mn-ea"/>
              <a:cs typeface="+mn-cs"/>
            </a:rPr>
            <a:t>千円増加し、住民一人当たり</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主な構成項目である民生費は、住民一人当たり</a:t>
          </a:r>
          <a:r>
            <a:rPr kumimoji="1" lang="en-US" altLang="ja-JP" sz="1100">
              <a:solidFill>
                <a:schemeClr val="dk1"/>
              </a:solidFill>
              <a:effectLst/>
              <a:latin typeface="+mn-lt"/>
              <a:ea typeface="+mn-ea"/>
              <a:cs typeface="+mn-cs"/>
            </a:rPr>
            <a:t>167,431</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％増となり、障害者福祉や児童福祉などに関する</a:t>
          </a:r>
          <a:r>
            <a:rPr kumimoji="1" lang="ja-JP" altLang="ja-JP" sz="1100" b="0">
              <a:solidFill>
                <a:schemeClr val="dk1"/>
              </a:solidFill>
              <a:effectLst/>
              <a:latin typeface="+mn-lt"/>
              <a:ea typeface="+mn-ea"/>
              <a:cs typeface="+mn-cs"/>
            </a:rPr>
            <a:t>社会福祉費の増加が要因だと考えられる。総務</a:t>
          </a:r>
          <a:r>
            <a:rPr kumimoji="1" lang="ja-JP" altLang="ja-JP" sz="1100">
              <a:solidFill>
                <a:schemeClr val="dk1"/>
              </a:solidFill>
              <a:effectLst/>
              <a:latin typeface="+mn-lt"/>
              <a:ea typeface="+mn-ea"/>
              <a:cs typeface="+mn-cs"/>
            </a:rPr>
            <a:t>費は類似団体、国、県平均を下回っているが、防災倉庫解体・新防災備蓄倉庫建設工事の実施により、住民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人当たりのコストが上昇している。</a:t>
          </a:r>
          <a:r>
            <a:rPr kumimoji="1" lang="ja-JP" altLang="ja-JP" sz="1100" b="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衛生費は類似団体を上回っており、令和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年度より次期ごみ処理施設建設に係る経費が増加したことが増加傾向の要因となっている。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年度の、標準財政規模に占める財政調整基金の割合については</a:t>
          </a:r>
          <a:r>
            <a:rPr kumimoji="1" lang="en-US" altLang="ja-JP" sz="1100" baseline="0">
              <a:solidFill>
                <a:schemeClr val="dk1"/>
              </a:solidFill>
              <a:effectLst/>
              <a:latin typeface="+mn-lt"/>
              <a:ea typeface="+mn-ea"/>
              <a:cs typeface="+mn-cs"/>
            </a:rPr>
            <a:t>16.75</a:t>
          </a:r>
          <a:r>
            <a:rPr kumimoji="1" lang="ja-JP" altLang="ja-JP" sz="1100" baseline="0">
              <a:solidFill>
                <a:schemeClr val="dk1"/>
              </a:solidFill>
              <a:effectLst/>
              <a:latin typeface="+mn-lt"/>
              <a:ea typeface="+mn-ea"/>
              <a:cs typeface="+mn-cs"/>
            </a:rPr>
            <a:t>％と減少したが、一般的な目安とされる</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から</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を超えている。　　　</a:t>
          </a:r>
          <a:endParaRPr lang="ja-JP" altLang="ja-JP" sz="1400">
            <a:effectLst/>
          </a:endParaRPr>
        </a:p>
        <a:p>
          <a:r>
            <a:rPr kumimoji="1" lang="ja-JP" altLang="ja-JP" sz="1100" baseline="0">
              <a:solidFill>
                <a:schemeClr val="dk1"/>
              </a:solidFill>
              <a:effectLst/>
              <a:latin typeface="+mn-lt"/>
              <a:ea typeface="+mn-ea"/>
              <a:cs typeface="+mn-cs"/>
            </a:rPr>
            <a:t>　実質収支額については黒字となったものの、実質単年度収支については、赤字となった。財政調整基金の積立額と繰入額は同額だが、</a:t>
          </a:r>
          <a:r>
            <a:rPr kumimoji="1" lang="ja-JP" altLang="ja-JP" sz="1100">
              <a:solidFill>
                <a:schemeClr val="dk1"/>
              </a:solidFill>
              <a:effectLst/>
              <a:latin typeface="+mn-lt"/>
              <a:ea typeface="+mn-ea"/>
              <a:cs typeface="+mn-cs"/>
            </a:rPr>
            <a:t>物価高騰や</a:t>
          </a:r>
          <a:r>
            <a:rPr lang="ja-JP" altLang="ja-JP" sz="1100">
              <a:solidFill>
                <a:schemeClr val="dk1"/>
              </a:solidFill>
              <a:effectLst/>
              <a:latin typeface="+mn-lt"/>
              <a:ea typeface="+mn-ea"/>
              <a:cs typeface="+mn-cs"/>
            </a:rPr>
            <a:t>社会保障関連経費</a:t>
          </a:r>
          <a:r>
            <a:rPr kumimoji="1" lang="ja-JP" altLang="ja-JP" sz="1100">
              <a:solidFill>
                <a:schemeClr val="dk1"/>
              </a:solidFill>
              <a:effectLst/>
              <a:latin typeface="+mn-lt"/>
              <a:ea typeface="+mn-ea"/>
              <a:cs typeface="+mn-cs"/>
            </a:rPr>
            <a:t>の増加により、</a:t>
          </a:r>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年度の実質収支額が令和</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年度の実質収支額を下回ったためである。</a:t>
          </a:r>
          <a:endParaRPr lang="ja-JP" altLang="ja-JP" sz="1400">
            <a:effectLst/>
          </a:endParaRPr>
        </a:p>
        <a:p>
          <a:r>
            <a:rPr kumimoji="1" lang="ja-JP" altLang="ja-JP" sz="1100" baseline="0">
              <a:solidFill>
                <a:schemeClr val="dk1"/>
              </a:solidFill>
              <a:effectLst/>
              <a:latin typeface="+mn-lt"/>
              <a:ea typeface="+mn-ea"/>
              <a:cs typeface="+mn-cs"/>
            </a:rPr>
            <a:t>　今後も適切な財源の確保と歳出の精査による、健全な行財政運営に努める。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各会計において実質収支額は黒字となっており、連結の実質赤字額はない。</a:t>
          </a:r>
          <a:endParaRPr lang="ja-JP" altLang="ja-JP" sz="1400">
            <a:effectLst/>
          </a:endParaRPr>
        </a:p>
        <a:p>
          <a:r>
            <a:rPr kumimoji="1" lang="ja-JP" altLang="ja-JP" sz="1100">
              <a:solidFill>
                <a:schemeClr val="dk1"/>
              </a:solidFill>
              <a:effectLst/>
              <a:latin typeface="+mn-lt"/>
              <a:ea typeface="+mn-ea"/>
              <a:cs typeface="+mn-cs"/>
            </a:rPr>
            <a:t>　今後においても、個々の会計において健全な状態を維持できるように努める。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4"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78</v>
      </c>
      <c r="C2" s="164"/>
      <c r="D2" s="165"/>
    </row>
    <row r="3" spans="1:119" ht="18.75" customHeight="1" thickBot="1" x14ac:dyDescent="0.25">
      <c r="A3" s="163"/>
      <c r="B3" s="579" t="s">
        <v>79</v>
      </c>
      <c r="C3" s="580"/>
      <c r="D3" s="580"/>
      <c r="E3" s="581"/>
      <c r="F3" s="581"/>
      <c r="G3" s="581"/>
      <c r="H3" s="581"/>
      <c r="I3" s="581"/>
      <c r="J3" s="581"/>
      <c r="K3" s="581"/>
      <c r="L3" s="581" t="s">
        <v>80</v>
      </c>
      <c r="M3" s="581"/>
      <c r="N3" s="581"/>
      <c r="O3" s="581"/>
      <c r="P3" s="581"/>
      <c r="Q3" s="581"/>
      <c r="R3" s="584"/>
      <c r="S3" s="584"/>
      <c r="T3" s="584"/>
      <c r="U3" s="584"/>
      <c r="V3" s="585"/>
      <c r="W3" s="475" t="s">
        <v>81</v>
      </c>
      <c r="X3" s="476"/>
      <c r="Y3" s="476"/>
      <c r="Z3" s="476"/>
      <c r="AA3" s="476"/>
      <c r="AB3" s="580"/>
      <c r="AC3" s="584" t="s">
        <v>82</v>
      </c>
      <c r="AD3" s="476"/>
      <c r="AE3" s="476"/>
      <c r="AF3" s="476"/>
      <c r="AG3" s="476"/>
      <c r="AH3" s="476"/>
      <c r="AI3" s="476"/>
      <c r="AJ3" s="476"/>
      <c r="AK3" s="476"/>
      <c r="AL3" s="546"/>
      <c r="AM3" s="475" t="s">
        <v>83</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84</v>
      </c>
      <c r="BO3" s="476"/>
      <c r="BP3" s="476"/>
      <c r="BQ3" s="476"/>
      <c r="BR3" s="476"/>
      <c r="BS3" s="476"/>
      <c r="BT3" s="476"/>
      <c r="BU3" s="546"/>
      <c r="BV3" s="475" t="s">
        <v>85</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86</v>
      </c>
      <c r="CU3" s="476"/>
      <c r="CV3" s="476"/>
      <c r="CW3" s="476"/>
      <c r="CX3" s="476"/>
      <c r="CY3" s="476"/>
      <c r="CZ3" s="476"/>
      <c r="DA3" s="546"/>
      <c r="DB3" s="475" t="s">
        <v>87</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88</v>
      </c>
      <c r="AZ4" s="399"/>
      <c r="BA4" s="399"/>
      <c r="BB4" s="399"/>
      <c r="BC4" s="399"/>
      <c r="BD4" s="399"/>
      <c r="BE4" s="399"/>
      <c r="BF4" s="399"/>
      <c r="BG4" s="399"/>
      <c r="BH4" s="399"/>
      <c r="BI4" s="399"/>
      <c r="BJ4" s="399"/>
      <c r="BK4" s="399"/>
      <c r="BL4" s="399"/>
      <c r="BM4" s="400"/>
      <c r="BN4" s="401">
        <v>10549403</v>
      </c>
      <c r="BO4" s="402"/>
      <c r="BP4" s="402"/>
      <c r="BQ4" s="402"/>
      <c r="BR4" s="402"/>
      <c r="BS4" s="402"/>
      <c r="BT4" s="402"/>
      <c r="BU4" s="403"/>
      <c r="BV4" s="401">
        <v>10066655</v>
      </c>
      <c r="BW4" s="402"/>
      <c r="BX4" s="402"/>
      <c r="BY4" s="402"/>
      <c r="BZ4" s="402"/>
      <c r="CA4" s="402"/>
      <c r="CB4" s="402"/>
      <c r="CC4" s="403"/>
      <c r="CD4" s="572" t="s">
        <v>89</v>
      </c>
      <c r="CE4" s="573"/>
      <c r="CF4" s="573"/>
      <c r="CG4" s="573"/>
      <c r="CH4" s="573"/>
      <c r="CI4" s="573"/>
      <c r="CJ4" s="573"/>
      <c r="CK4" s="573"/>
      <c r="CL4" s="573"/>
      <c r="CM4" s="573"/>
      <c r="CN4" s="573"/>
      <c r="CO4" s="573"/>
      <c r="CP4" s="573"/>
      <c r="CQ4" s="573"/>
      <c r="CR4" s="573"/>
      <c r="CS4" s="574"/>
      <c r="CT4" s="575">
        <v>6.1</v>
      </c>
      <c r="CU4" s="576"/>
      <c r="CV4" s="576"/>
      <c r="CW4" s="576"/>
      <c r="CX4" s="576"/>
      <c r="CY4" s="576"/>
      <c r="CZ4" s="576"/>
      <c r="DA4" s="577"/>
      <c r="DB4" s="575">
        <v>11</v>
      </c>
      <c r="DC4" s="576"/>
      <c r="DD4" s="576"/>
      <c r="DE4" s="576"/>
      <c r="DF4" s="576"/>
      <c r="DG4" s="576"/>
      <c r="DH4" s="576"/>
      <c r="DI4" s="577"/>
    </row>
    <row r="5" spans="1:119" ht="18.75" customHeight="1" x14ac:dyDescent="0.2">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90</v>
      </c>
      <c r="AN5" s="380"/>
      <c r="AO5" s="380"/>
      <c r="AP5" s="380"/>
      <c r="AQ5" s="380"/>
      <c r="AR5" s="380"/>
      <c r="AS5" s="380"/>
      <c r="AT5" s="381"/>
      <c r="AU5" s="453" t="s">
        <v>91</v>
      </c>
      <c r="AV5" s="454"/>
      <c r="AW5" s="454"/>
      <c r="AX5" s="454"/>
      <c r="AY5" s="386" t="s">
        <v>92</v>
      </c>
      <c r="AZ5" s="387"/>
      <c r="BA5" s="387"/>
      <c r="BB5" s="387"/>
      <c r="BC5" s="387"/>
      <c r="BD5" s="387"/>
      <c r="BE5" s="387"/>
      <c r="BF5" s="387"/>
      <c r="BG5" s="387"/>
      <c r="BH5" s="387"/>
      <c r="BI5" s="387"/>
      <c r="BJ5" s="387"/>
      <c r="BK5" s="387"/>
      <c r="BL5" s="387"/>
      <c r="BM5" s="388"/>
      <c r="BN5" s="406">
        <v>10062080</v>
      </c>
      <c r="BO5" s="407"/>
      <c r="BP5" s="407"/>
      <c r="BQ5" s="407"/>
      <c r="BR5" s="407"/>
      <c r="BS5" s="407"/>
      <c r="BT5" s="407"/>
      <c r="BU5" s="408"/>
      <c r="BV5" s="406">
        <v>9380671</v>
      </c>
      <c r="BW5" s="407"/>
      <c r="BX5" s="407"/>
      <c r="BY5" s="407"/>
      <c r="BZ5" s="407"/>
      <c r="CA5" s="407"/>
      <c r="CB5" s="407"/>
      <c r="CC5" s="408"/>
      <c r="CD5" s="415" t="s">
        <v>93</v>
      </c>
      <c r="CE5" s="360"/>
      <c r="CF5" s="360"/>
      <c r="CG5" s="360"/>
      <c r="CH5" s="360"/>
      <c r="CI5" s="360"/>
      <c r="CJ5" s="360"/>
      <c r="CK5" s="360"/>
      <c r="CL5" s="360"/>
      <c r="CM5" s="360"/>
      <c r="CN5" s="360"/>
      <c r="CO5" s="360"/>
      <c r="CP5" s="360"/>
      <c r="CQ5" s="360"/>
      <c r="CR5" s="360"/>
      <c r="CS5" s="416"/>
      <c r="CT5" s="376">
        <v>91.6</v>
      </c>
      <c r="CU5" s="377"/>
      <c r="CV5" s="377"/>
      <c r="CW5" s="377"/>
      <c r="CX5" s="377"/>
      <c r="CY5" s="377"/>
      <c r="CZ5" s="377"/>
      <c r="DA5" s="378"/>
      <c r="DB5" s="376">
        <v>92</v>
      </c>
      <c r="DC5" s="377"/>
      <c r="DD5" s="377"/>
      <c r="DE5" s="377"/>
      <c r="DF5" s="377"/>
      <c r="DG5" s="377"/>
      <c r="DH5" s="377"/>
      <c r="DI5" s="378"/>
    </row>
    <row r="6" spans="1:119" ht="18.75" customHeight="1" x14ac:dyDescent="0.2">
      <c r="A6" s="163"/>
      <c r="B6" s="552" t="s">
        <v>94</v>
      </c>
      <c r="C6" s="430"/>
      <c r="D6" s="430"/>
      <c r="E6" s="553"/>
      <c r="F6" s="553"/>
      <c r="G6" s="553"/>
      <c r="H6" s="553"/>
      <c r="I6" s="553"/>
      <c r="J6" s="553"/>
      <c r="K6" s="553"/>
      <c r="L6" s="553" t="s">
        <v>95</v>
      </c>
      <c r="M6" s="553"/>
      <c r="N6" s="553"/>
      <c r="O6" s="553"/>
      <c r="P6" s="553"/>
      <c r="Q6" s="553"/>
      <c r="R6" s="428"/>
      <c r="S6" s="428"/>
      <c r="T6" s="428"/>
      <c r="U6" s="428"/>
      <c r="V6" s="559"/>
      <c r="W6" s="487" t="s">
        <v>96</v>
      </c>
      <c r="X6" s="429"/>
      <c r="Y6" s="429"/>
      <c r="Z6" s="429"/>
      <c r="AA6" s="429"/>
      <c r="AB6" s="430"/>
      <c r="AC6" s="564" t="s">
        <v>97</v>
      </c>
      <c r="AD6" s="565"/>
      <c r="AE6" s="565"/>
      <c r="AF6" s="565"/>
      <c r="AG6" s="565"/>
      <c r="AH6" s="565"/>
      <c r="AI6" s="565"/>
      <c r="AJ6" s="565"/>
      <c r="AK6" s="565"/>
      <c r="AL6" s="566"/>
      <c r="AM6" s="465" t="s">
        <v>98</v>
      </c>
      <c r="AN6" s="380"/>
      <c r="AO6" s="380"/>
      <c r="AP6" s="380"/>
      <c r="AQ6" s="380"/>
      <c r="AR6" s="380"/>
      <c r="AS6" s="380"/>
      <c r="AT6" s="381"/>
      <c r="AU6" s="453" t="s">
        <v>91</v>
      </c>
      <c r="AV6" s="454"/>
      <c r="AW6" s="454"/>
      <c r="AX6" s="454"/>
      <c r="AY6" s="386" t="s">
        <v>99</v>
      </c>
      <c r="AZ6" s="387"/>
      <c r="BA6" s="387"/>
      <c r="BB6" s="387"/>
      <c r="BC6" s="387"/>
      <c r="BD6" s="387"/>
      <c r="BE6" s="387"/>
      <c r="BF6" s="387"/>
      <c r="BG6" s="387"/>
      <c r="BH6" s="387"/>
      <c r="BI6" s="387"/>
      <c r="BJ6" s="387"/>
      <c r="BK6" s="387"/>
      <c r="BL6" s="387"/>
      <c r="BM6" s="388"/>
      <c r="BN6" s="406">
        <v>487323</v>
      </c>
      <c r="BO6" s="407"/>
      <c r="BP6" s="407"/>
      <c r="BQ6" s="407"/>
      <c r="BR6" s="407"/>
      <c r="BS6" s="407"/>
      <c r="BT6" s="407"/>
      <c r="BU6" s="408"/>
      <c r="BV6" s="406">
        <v>685984</v>
      </c>
      <c r="BW6" s="407"/>
      <c r="BX6" s="407"/>
      <c r="BY6" s="407"/>
      <c r="BZ6" s="407"/>
      <c r="CA6" s="407"/>
      <c r="CB6" s="407"/>
      <c r="CC6" s="408"/>
      <c r="CD6" s="415" t="s">
        <v>100</v>
      </c>
      <c r="CE6" s="360"/>
      <c r="CF6" s="360"/>
      <c r="CG6" s="360"/>
      <c r="CH6" s="360"/>
      <c r="CI6" s="360"/>
      <c r="CJ6" s="360"/>
      <c r="CK6" s="360"/>
      <c r="CL6" s="360"/>
      <c r="CM6" s="360"/>
      <c r="CN6" s="360"/>
      <c r="CO6" s="360"/>
      <c r="CP6" s="360"/>
      <c r="CQ6" s="360"/>
      <c r="CR6" s="360"/>
      <c r="CS6" s="416"/>
      <c r="CT6" s="549">
        <v>92</v>
      </c>
      <c r="CU6" s="550"/>
      <c r="CV6" s="550"/>
      <c r="CW6" s="550"/>
      <c r="CX6" s="550"/>
      <c r="CY6" s="550"/>
      <c r="CZ6" s="550"/>
      <c r="DA6" s="551"/>
      <c r="DB6" s="549">
        <v>92.7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101</v>
      </c>
      <c r="AN7" s="380"/>
      <c r="AO7" s="380"/>
      <c r="AP7" s="380"/>
      <c r="AQ7" s="380"/>
      <c r="AR7" s="380"/>
      <c r="AS7" s="380"/>
      <c r="AT7" s="381"/>
      <c r="AU7" s="453" t="s">
        <v>91</v>
      </c>
      <c r="AV7" s="454"/>
      <c r="AW7" s="454"/>
      <c r="AX7" s="454"/>
      <c r="AY7" s="386" t="s">
        <v>102</v>
      </c>
      <c r="AZ7" s="387"/>
      <c r="BA7" s="387"/>
      <c r="BB7" s="387"/>
      <c r="BC7" s="387"/>
      <c r="BD7" s="387"/>
      <c r="BE7" s="387"/>
      <c r="BF7" s="387"/>
      <c r="BG7" s="387"/>
      <c r="BH7" s="387"/>
      <c r="BI7" s="387"/>
      <c r="BJ7" s="387"/>
      <c r="BK7" s="387"/>
      <c r="BL7" s="387"/>
      <c r="BM7" s="388"/>
      <c r="BN7" s="406">
        <v>123550</v>
      </c>
      <c r="BO7" s="407"/>
      <c r="BP7" s="407"/>
      <c r="BQ7" s="407"/>
      <c r="BR7" s="407"/>
      <c r="BS7" s="407"/>
      <c r="BT7" s="407"/>
      <c r="BU7" s="408"/>
      <c r="BV7" s="406">
        <v>57454</v>
      </c>
      <c r="BW7" s="407"/>
      <c r="BX7" s="407"/>
      <c r="BY7" s="407"/>
      <c r="BZ7" s="407"/>
      <c r="CA7" s="407"/>
      <c r="CB7" s="407"/>
      <c r="CC7" s="408"/>
      <c r="CD7" s="415" t="s">
        <v>103</v>
      </c>
      <c r="CE7" s="360"/>
      <c r="CF7" s="360"/>
      <c r="CG7" s="360"/>
      <c r="CH7" s="360"/>
      <c r="CI7" s="360"/>
      <c r="CJ7" s="360"/>
      <c r="CK7" s="360"/>
      <c r="CL7" s="360"/>
      <c r="CM7" s="360"/>
      <c r="CN7" s="360"/>
      <c r="CO7" s="360"/>
      <c r="CP7" s="360"/>
      <c r="CQ7" s="360"/>
      <c r="CR7" s="360"/>
      <c r="CS7" s="416"/>
      <c r="CT7" s="406">
        <v>5970004</v>
      </c>
      <c r="CU7" s="407"/>
      <c r="CV7" s="407"/>
      <c r="CW7" s="407"/>
      <c r="CX7" s="407"/>
      <c r="CY7" s="407"/>
      <c r="CZ7" s="407"/>
      <c r="DA7" s="408"/>
      <c r="DB7" s="406">
        <v>5713787</v>
      </c>
      <c r="DC7" s="407"/>
      <c r="DD7" s="407"/>
      <c r="DE7" s="407"/>
      <c r="DF7" s="407"/>
      <c r="DG7" s="407"/>
      <c r="DH7" s="407"/>
      <c r="DI7" s="408"/>
    </row>
    <row r="8" spans="1:119" ht="18.75" customHeight="1" thickBot="1" x14ac:dyDescent="0.25">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104</v>
      </c>
      <c r="AN8" s="380"/>
      <c r="AO8" s="380"/>
      <c r="AP8" s="380"/>
      <c r="AQ8" s="380"/>
      <c r="AR8" s="380"/>
      <c r="AS8" s="380"/>
      <c r="AT8" s="381"/>
      <c r="AU8" s="453" t="s">
        <v>91</v>
      </c>
      <c r="AV8" s="454"/>
      <c r="AW8" s="454"/>
      <c r="AX8" s="454"/>
      <c r="AY8" s="386" t="s">
        <v>105</v>
      </c>
      <c r="AZ8" s="387"/>
      <c r="BA8" s="387"/>
      <c r="BB8" s="387"/>
      <c r="BC8" s="387"/>
      <c r="BD8" s="387"/>
      <c r="BE8" s="387"/>
      <c r="BF8" s="387"/>
      <c r="BG8" s="387"/>
      <c r="BH8" s="387"/>
      <c r="BI8" s="387"/>
      <c r="BJ8" s="387"/>
      <c r="BK8" s="387"/>
      <c r="BL8" s="387"/>
      <c r="BM8" s="388"/>
      <c r="BN8" s="406">
        <v>363773</v>
      </c>
      <c r="BO8" s="407"/>
      <c r="BP8" s="407"/>
      <c r="BQ8" s="407"/>
      <c r="BR8" s="407"/>
      <c r="BS8" s="407"/>
      <c r="BT8" s="407"/>
      <c r="BU8" s="408"/>
      <c r="BV8" s="406">
        <v>628530</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0.88</v>
      </c>
      <c r="CU8" s="510"/>
      <c r="CV8" s="510"/>
      <c r="CW8" s="510"/>
      <c r="CX8" s="510"/>
      <c r="CY8" s="510"/>
      <c r="CZ8" s="510"/>
      <c r="DA8" s="511"/>
      <c r="DB8" s="509">
        <v>0.89</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9"/>
      <c r="L9" s="540" t="s">
        <v>108</v>
      </c>
      <c r="M9" s="541"/>
      <c r="N9" s="541"/>
      <c r="O9" s="541"/>
      <c r="P9" s="541"/>
      <c r="Q9" s="542"/>
      <c r="R9" s="543">
        <v>25881</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111</v>
      </c>
      <c r="AV9" s="454"/>
      <c r="AW9" s="454"/>
      <c r="AX9" s="454"/>
      <c r="AY9" s="386" t="s">
        <v>112</v>
      </c>
      <c r="AZ9" s="387"/>
      <c r="BA9" s="387"/>
      <c r="BB9" s="387"/>
      <c r="BC9" s="387"/>
      <c r="BD9" s="387"/>
      <c r="BE9" s="387"/>
      <c r="BF9" s="387"/>
      <c r="BG9" s="387"/>
      <c r="BH9" s="387"/>
      <c r="BI9" s="387"/>
      <c r="BJ9" s="387"/>
      <c r="BK9" s="387"/>
      <c r="BL9" s="387"/>
      <c r="BM9" s="388"/>
      <c r="BN9" s="406">
        <v>-264757</v>
      </c>
      <c r="BO9" s="407"/>
      <c r="BP9" s="407"/>
      <c r="BQ9" s="407"/>
      <c r="BR9" s="407"/>
      <c r="BS9" s="407"/>
      <c r="BT9" s="407"/>
      <c r="BU9" s="408"/>
      <c r="BV9" s="406">
        <v>-32690</v>
      </c>
      <c r="BW9" s="407"/>
      <c r="BX9" s="407"/>
      <c r="BY9" s="407"/>
      <c r="BZ9" s="407"/>
      <c r="CA9" s="407"/>
      <c r="CB9" s="407"/>
      <c r="CC9" s="408"/>
      <c r="CD9" s="415" t="s">
        <v>113</v>
      </c>
      <c r="CE9" s="360"/>
      <c r="CF9" s="360"/>
      <c r="CG9" s="360"/>
      <c r="CH9" s="360"/>
      <c r="CI9" s="360"/>
      <c r="CJ9" s="360"/>
      <c r="CK9" s="360"/>
      <c r="CL9" s="360"/>
      <c r="CM9" s="360"/>
      <c r="CN9" s="360"/>
      <c r="CO9" s="360"/>
      <c r="CP9" s="360"/>
      <c r="CQ9" s="360"/>
      <c r="CR9" s="360"/>
      <c r="CS9" s="416"/>
      <c r="CT9" s="376">
        <v>6.9</v>
      </c>
      <c r="CU9" s="377"/>
      <c r="CV9" s="377"/>
      <c r="CW9" s="377"/>
      <c r="CX9" s="377"/>
      <c r="CY9" s="377"/>
      <c r="CZ9" s="377"/>
      <c r="DA9" s="378"/>
      <c r="DB9" s="376">
        <v>7.4</v>
      </c>
      <c r="DC9" s="377"/>
      <c r="DD9" s="377"/>
      <c r="DE9" s="377"/>
      <c r="DF9" s="377"/>
      <c r="DG9" s="377"/>
      <c r="DH9" s="377"/>
      <c r="DI9" s="378"/>
    </row>
    <row r="10" spans="1:119" ht="18.75" customHeight="1" thickBot="1" x14ac:dyDescent="0.25">
      <c r="A10" s="163"/>
      <c r="B10" s="538"/>
      <c r="C10" s="539"/>
      <c r="D10" s="539"/>
      <c r="E10" s="539"/>
      <c r="F10" s="539"/>
      <c r="G10" s="539"/>
      <c r="H10" s="539"/>
      <c r="I10" s="539"/>
      <c r="J10" s="539"/>
      <c r="K10" s="459"/>
      <c r="L10" s="379" t="s">
        <v>114</v>
      </c>
      <c r="M10" s="380"/>
      <c r="N10" s="380"/>
      <c r="O10" s="380"/>
      <c r="P10" s="380"/>
      <c r="Q10" s="381"/>
      <c r="R10" s="382">
        <v>24622</v>
      </c>
      <c r="S10" s="383"/>
      <c r="T10" s="383"/>
      <c r="U10" s="383"/>
      <c r="V10" s="385"/>
      <c r="W10" s="547"/>
      <c r="X10" s="357"/>
      <c r="Y10" s="357"/>
      <c r="Z10" s="357"/>
      <c r="AA10" s="357"/>
      <c r="AB10" s="357"/>
      <c r="AC10" s="357"/>
      <c r="AD10" s="357"/>
      <c r="AE10" s="357"/>
      <c r="AF10" s="357"/>
      <c r="AG10" s="357"/>
      <c r="AH10" s="357"/>
      <c r="AI10" s="357"/>
      <c r="AJ10" s="357"/>
      <c r="AK10" s="357"/>
      <c r="AL10" s="548"/>
      <c r="AM10" s="465" t="s">
        <v>115</v>
      </c>
      <c r="AN10" s="380"/>
      <c r="AO10" s="380"/>
      <c r="AP10" s="380"/>
      <c r="AQ10" s="380"/>
      <c r="AR10" s="380"/>
      <c r="AS10" s="380"/>
      <c r="AT10" s="381"/>
      <c r="AU10" s="453" t="s">
        <v>91</v>
      </c>
      <c r="AV10" s="454"/>
      <c r="AW10" s="454"/>
      <c r="AX10" s="454"/>
      <c r="AY10" s="386" t="s">
        <v>116</v>
      </c>
      <c r="AZ10" s="387"/>
      <c r="BA10" s="387"/>
      <c r="BB10" s="387"/>
      <c r="BC10" s="387"/>
      <c r="BD10" s="387"/>
      <c r="BE10" s="387"/>
      <c r="BF10" s="387"/>
      <c r="BG10" s="387"/>
      <c r="BH10" s="387"/>
      <c r="BI10" s="387"/>
      <c r="BJ10" s="387"/>
      <c r="BK10" s="387"/>
      <c r="BL10" s="387"/>
      <c r="BM10" s="388"/>
      <c r="BN10" s="406">
        <v>274100</v>
      </c>
      <c r="BO10" s="407"/>
      <c r="BP10" s="407"/>
      <c r="BQ10" s="407"/>
      <c r="BR10" s="407"/>
      <c r="BS10" s="407"/>
      <c r="BT10" s="407"/>
      <c r="BU10" s="408"/>
      <c r="BV10" s="406">
        <v>176500</v>
      </c>
      <c r="BW10" s="407"/>
      <c r="BX10" s="407"/>
      <c r="BY10" s="407"/>
      <c r="BZ10" s="407"/>
      <c r="CA10" s="407"/>
      <c r="CB10" s="407"/>
      <c r="CC10" s="408"/>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9"/>
      <c r="L11" s="361" t="s">
        <v>118</v>
      </c>
      <c r="M11" s="362"/>
      <c r="N11" s="362"/>
      <c r="O11" s="362"/>
      <c r="P11" s="362"/>
      <c r="Q11" s="363"/>
      <c r="R11" s="535" t="s">
        <v>119</v>
      </c>
      <c r="S11" s="536"/>
      <c r="T11" s="536"/>
      <c r="U11" s="536"/>
      <c r="V11" s="537"/>
      <c r="W11" s="547"/>
      <c r="X11" s="357"/>
      <c r="Y11" s="357"/>
      <c r="Z11" s="357"/>
      <c r="AA11" s="357"/>
      <c r="AB11" s="357"/>
      <c r="AC11" s="357"/>
      <c r="AD11" s="357"/>
      <c r="AE11" s="357"/>
      <c r="AF11" s="357"/>
      <c r="AG11" s="357"/>
      <c r="AH11" s="357"/>
      <c r="AI11" s="357"/>
      <c r="AJ11" s="357"/>
      <c r="AK11" s="357"/>
      <c r="AL11" s="548"/>
      <c r="AM11" s="465" t="s">
        <v>120</v>
      </c>
      <c r="AN11" s="380"/>
      <c r="AO11" s="380"/>
      <c r="AP11" s="380"/>
      <c r="AQ11" s="380"/>
      <c r="AR11" s="380"/>
      <c r="AS11" s="380"/>
      <c r="AT11" s="381"/>
      <c r="AU11" s="453" t="s">
        <v>91</v>
      </c>
      <c r="AV11" s="454"/>
      <c r="AW11" s="454"/>
      <c r="AX11" s="454"/>
      <c r="AY11" s="386" t="s">
        <v>121</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122</v>
      </c>
      <c r="CE11" s="360"/>
      <c r="CF11" s="360"/>
      <c r="CG11" s="360"/>
      <c r="CH11" s="360"/>
      <c r="CI11" s="360"/>
      <c r="CJ11" s="360"/>
      <c r="CK11" s="360"/>
      <c r="CL11" s="360"/>
      <c r="CM11" s="360"/>
      <c r="CN11" s="360"/>
      <c r="CO11" s="360"/>
      <c r="CP11" s="360"/>
      <c r="CQ11" s="360"/>
      <c r="CR11" s="360"/>
      <c r="CS11" s="416"/>
      <c r="CT11" s="509" t="s">
        <v>123</v>
      </c>
      <c r="CU11" s="510"/>
      <c r="CV11" s="510"/>
      <c r="CW11" s="510"/>
      <c r="CX11" s="510"/>
      <c r="CY11" s="510"/>
      <c r="CZ11" s="510"/>
      <c r="DA11" s="511"/>
      <c r="DB11" s="509" t="s">
        <v>123</v>
      </c>
      <c r="DC11" s="510"/>
      <c r="DD11" s="510"/>
      <c r="DE11" s="510"/>
      <c r="DF11" s="510"/>
      <c r="DG11" s="510"/>
      <c r="DH11" s="510"/>
      <c r="DI11" s="511"/>
    </row>
    <row r="12" spans="1:119" ht="18.75" customHeight="1" x14ac:dyDescent="0.2">
      <c r="A12" s="163"/>
      <c r="B12" s="512" t="s">
        <v>124</v>
      </c>
      <c r="C12" s="513"/>
      <c r="D12" s="513"/>
      <c r="E12" s="513"/>
      <c r="F12" s="513"/>
      <c r="G12" s="513"/>
      <c r="H12" s="513"/>
      <c r="I12" s="513"/>
      <c r="J12" s="513"/>
      <c r="K12" s="514"/>
      <c r="L12" s="521" t="s">
        <v>125</v>
      </c>
      <c r="M12" s="522"/>
      <c r="N12" s="522"/>
      <c r="O12" s="522"/>
      <c r="P12" s="522"/>
      <c r="Q12" s="523"/>
      <c r="R12" s="524">
        <v>26366</v>
      </c>
      <c r="S12" s="525"/>
      <c r="T12" s="525"/>
      <c r="U12" s="525"/>
      <c r="V12" s="526"/>
      <c r="W12" s="527" t="s">
        <v>1</v>
      </c>
      <c r="X12" s="454"/>
      <c r="Y12" s="454"/>
      <c r="Z12" s="454"/>
      <c r="AA12" s="454"/>
      <c r="AB12" s="528"/>
      <c r="AC12" s="529" t="s">
        <v>126</v>
      </c>
      <c r="AD12" s="530"/>
      <c r="AE12" s="530"/>
      <c r="AF12" s="530"/>
      <c r="AG12" s="531"/>
      <c r="AH12" s="529" t="s">
        <v>127</v>
      </c>
      <c r="AI12" s="530"/>
      <c r="AJ12" s="530"/>
      <c r="AK12" s="530"/>
      <c r="AL12" s="532"/>
      <c r="AM12" s="465" t="s">
        <v>128</v>
      </c>
      <c r="AN12" s="380"/>
      <c r="AO12" s="380"/>
      <c r="AP12" s="380"/>
      <c r="AQ12" s="380"/>
      <c r="AR12" s="380"/>
      <c r="AS12" s="380"/>
      <c r="AT12" s="381"/>
      <c r="AU12" s="453" t="s">
        <v>91</v>
      </c>
      <c r="AV12" s="454"/>
      <c r="AW12" s="454"/>
      <c r="AX12" s="454"/>
      <c r="AY12" s="386" t="s">
        <v>129</v>
      </c>
      <c r="AZ12" s="387"/>
      <c r="BA12" s="387"/>
      <c r="BB12" s="387"/>
      <c r="BC12" s="387"/>
      <c r="BD12" s="387"/>
      <c r="BE12" s="387"/>
      <c r="BF12" s="387"/>
      <c r="BG12" s="387"/>
      <c r="BH12" s="387"/>
      <c r="BI12" s="387"/>
      <c r="BJ12" s="387"/>
      <c r="BK12" s="387"/>
      <c r="BL12" s="387"/>
      <c r="BM12" s="388"/>
      <c r="BN12" s="406">
        <v>274100</v>
      </c>
      <c r="BO12" s="407"/>
      <c r="BP12" s="407"/>
      <c r="BQ12" s="407"/>
      <c r="BR12" s="407"/>
      <c r="BS12" s="407"/>
      <c r="BT12" s="407"/>
      <c r="BU12" s="408"/>
      <c r="BV12" s="406">
        <v>300000</v>
      </c>
      <c r="BW12" s="407"/>
      <c r="BX12" s="407"/>
      <c r="BY12" s="407"/>
      <c r="BZ12" s="407"/>
      <c r="CA12" s="407"/>
      <c r="CB12" s="407"/>
      <c r="CC12" s="408"/>
      <c r="CD12" s="415" t="s">
        <v>130</v>
      </c>
      <c r="CE12" s="360"/>
      <c r="CF12" s="360"/>
      <c r="CG12" s="360"/>
      <c r="CH12" s="360"/>
      <c r="CI12" s="360"/>
      <c r="CJ12" s="360"/>
      <c r="CK12" s="360"/>
      <c r="CL12" s="360"/>
      <c r="CM12" s="360"/>
      <c r="CN12" s="360"/>
      <c r="CO12" s="360"/>
      <c r="CP12" s="360"/>
      <c r="CQ12" s="360"/>
      <c r="CR12" s="360"/>
      <c r="CS12" s="416"/>
      <c r="CT12" s="509" t="s">
        <v>123</v>
      </c>
      <c r="CU12" s="510"/>
      <c r="CV12" s="510"/>
      <c r="CW12" s="510"/>
      <c r="CX12" s="510"/>
      <c r="CY12" s="510"/>
      <c r="CZ12" s="510"/>
      <c r="DA12" s="511"/>
      <c r="DB12" s="509" t="s">
        <v>123</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6" t="s">
        <v>131</v>
      </c>
      <c r="N13" s="497"/>
      <c r="O13" s="497"/>
      <c r="P13" s="497"/>
      <c r="Q13" s="498"/>
      <c r="R13" s="499">
        <v>25494</v>
      </c>
      <c r="S13" s="500"/>
      <c r="T13" s="500"/>
      <c r="U13" s="500"/>
      <c r="V13" s="501"/>
      <c r="W13" s="487" t="s">
        <v>132</v>
      </c>
      <c r="X13" s="429"/>
      <c r="Y13" s="429"/>
      <c r="Z13" s="429"/>
      <c r="AA13" s="429"/>
      <c r="AB13" s="430"/>
      <c r="AC13" s="382">
        <v>175</v>
      </c>
      <c r="AD13" s="383"/>
      <c r="AE13" s="383"/>
      <c r="AF13" s="383"/>
      <c r="AG13" s="384"/>
      <c r="AH13" s="382">
        <v>221</v>
      </c>
      <c r="AI13" s="383"/>
      <c r="AJ13" s="383"/>
      <c r="AK13" s="383"/>
      <c r="AL13" s="385"/>
      <c r="AM13" s="465" t="s">
        <v>133</v>
      </c>
      <c r="AN13" s="380"/>
      <c r="AO13" s="380"/>
      <c r="AP13" s="380"/>
      <c r="AQ13" s="380"/>
      <c r="AR13" s="380"/>
      <c r="AS13" s="380"/>
      <c r="AT13" s="381"/>
      <c r="AU13" s="453" t="s">
        <v>111</v>
      </c>
      <c r="AV13" s="454"/>
      <c r="AW13" s="454"/>
      <c r="AX13" s="454"/>
      <c r="AY13" s="386" t="s">
        <v>134</v>
      </c>
      <c r="AZ13" s="387"/>
      <c r="BA13" s="387"/>
      <c r="BB13" s="387"/>
      <c r="BC13" s="387"/>
      <c r="BD13" s="387"/>
      <c r="BE13" s="387"/>
      <c r="BF13" s="387"/>
      <c r="BG13" s="387"/>
      <c r="BH13" s="387"/>
      <c r="BI13" s="387"/>
      <c r="BJ13" s="387"/>
      <c r="BK13" s="387"/>
      <c r="BL13" s="387"/>
      <c r="BM13" s="388"/>
      <c r="BN13" s="406">
        <v>-264757</v>
      </c>
      <c r="BO13" s="407"/>
      <c r="BP13" s="407"/>
      <c r="BQ13" s="407"/>
      <c r="BR13" s="407"/>
      <c r="BS13" s="407"/>
      <c r="BT13" s="407"/>
      <c r="BU13" s="408"/>
      <c r="BV13" s="406">
        <v>-156190</v>
      </c>
      <c r="BW13" s="407"/>
      <c r="BX13" s="407"/>
      <c r="BY13" s="407"/>
      <c r="BZ13" s="407"/>
      <c r="CA13" s="407"/>
      <c r="CB13" s="407"/>
      <c r="CC13" s="408"/>
      <c r="CD13" s="415" t="s">
        <v>135</v>
      </c>
      <c r="CE13" s="360"/>
      <c r="CF13" s="360"/>
      <c r="CG13" s="360"/>
      <c r="CH13" s="360"/>
      <c r="CI13" s="360"/>
      <c r="CJ13" s="360"/>
      <c r="CK13" s="360"/>
      <c r="CL13" s="360"/>
      <c r="CM13" s="360"/>
      <c r="CN13" s="360"/>
      <c r="CO13" s="360"/>
      <c r="CP13" s="360"/>
      <c r="CQ13" s="360"/>
      <c r="CR13" s="360"/>
      <c r="CS13" s="416"/>
      <c r="CT13" s="376">
        <v>7.7</v>
      </c>
      <c r="CU13" s="377"/>
      <c r="CV13" s="377"/>
      <c r="CW13" s="377"/>
      <c r="CX13" s="377"/>
      <c r="CY13" s="377"/>
      <c r="CZ13" s="377"/>
      <c r="DA13" s="378"/>
      <c r="DB13" s="376">
        <v>7.7</v>
      </c>
      <c r="DC13" s="377"/>
      <c r="DD13" s="377"/>
      <c r="DE13" s="377"/>
      <c r="DF13" s="377"/>
      <c r="DG13" s="377"/>
      <c r="DH13" s="377"/>
      <c r="DI13" s="378"/>
    </row>
    <row r="14" spans="1:119" ht="18.75" customHeight="1" thickBot="1" x14ac:dyDescent="0.25">
      <c r="A14" s="163"/>
      <c r="B14" s="515"/>
      <c r="C14" s="516"/>
      <c r="D14" s="516"/>
      <c r="E14" s="516"/>
      <c r="F14" s="516"/>
      <c r="G14" s="516"/>
      <c r="H14" s="516"/>
      <c r="I14" s="516"/>
      <c r="J14" s="516"/>
      <c r="K14" s="517"/>
      <c r="L14" s="489" t="s">
        <v>136</v>
      </c>
      <c r="M14" s="533"/>
      <c r="N14" s="533"/>
      <c r="O14" s="533"/>
      <c r="P14" s="533"/>
      <c r="Q14" s="534"/>
      <c r="R14" s="499">
        <v>26227</v>
      </c>
      <c r="S14" s="500"/>
      <c r="T14" s="500"/>
      <c r="U14" s="500"/>
      <c r="V14" s="501"/>
      <c r="W14" s="502"/>
      <c r="X14" s="432"/>
      <c r="Y14" s="432"/>
      <c r="Z14" s="432"/>
      <c r="AA14" s="432"/>
      <c r="AB14" s="433"/>
      <c r="AC14" s="492">
        <v>1.4</v>
      </c>
      <c r="AD14" s="493"/>
      <c r="AE14" s="493"/>
      <c r="AF14" s="493"/>
      <c r="AG14" s="494"/>
      <c r="AH14" s="492">
        <v>1.9</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137</v>
      </c>
      <c r="CE14" s="413"/>
      <c r="CF14" s="413"/>
      <c r="CG14" s="413"/>
      <c r="CH14" s="413"/>
      <c r="CI14" s="413"/>
      <c r="CJ14" s="413"/>
      <c r="CK14" s="413"/>
      <c r="CL14" s="413"/>
      <c r="CM14" s="413"/>
      <c r="CN14" s="413"/>
      <c r="CO14" s="413"/>
      <c r="CP14" s="413"/>
      <c r="CQ14" s="413"/>
      <c r="CR14" s="413"/>
      <c r="CS14" s="414"/>
      <c r="CT14" s="503" t="s">
        <v>123</v>
      </c>
      <c r="CU14" s="504"/>
      <c r="CV14" s="504"/>
      <c r="CW14" s="504"/>
      <c r="CX14" s="504"/>
      <c r="CY14" s="504"/>
      <c r="CZ14" s="504"/>
      <c r="DA14" s="505"/>
      <c r="DB14" s="503" t="s">
        <v>123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6" t="s">
        <v>131</v>
      </c>
      <c r="N15" s="497"/>
      <c r="O15" s="497"/>
      <c r="P15" s="497"/>
      <c r="Q15" s="498"/>
      <c r="R15" s="499">
        <v>25517</v>
      </c>
      <c r="S15" s="500"/>
      <c r="T15" s="500"/>
      <c r="U15" s="500"/>
      <c r="V15" s="501"/>
      <c r="W15" s="487" t="s">
        <v>138</v>
      </c>
      <c r="X15" s="429"/>
      <c r="Y15" s="429"/>
      <c r="Z15" s="429"/>
      <c r="AA15" s="429"/>
      <c r="AB15" s="430"/>
      <c r="AC15" s="382">
        <v>3655</v>
      </c>
      <c r="AD15" s="383"/>
      <c r="AE15" s="383"/>
      <c r="AF15" s="383"/>
      <c r="AG15" s="384"/>
      <c r="AH15" s="382">
        <v>3651</v>
      </c>
      <c r="AI15" s="383"/>
      <c r="AJ15" s="383"/>
      <c r="AK15" s="383"/>
      <c r="AL15" s="385"/>
      <c r="AM15" s="465"/>
      <c r="AN15" s="380"/>
      <c r="AO15" s="380"/>
      <c r="AP15" s="380"/>
      <c r="AQ15" s="380"/>
      <c r="AR15" s="380"/>
      <c r="AS15" s="380"/>
      <c r="AT15" s="381"/>
      <c r="AU15" s="453"/>
      <c r="AV15" s="454"/>
      <c r="AW15" s="454"/>
      <c r="AX15" s="454"/>
      <c r="AY15" s="398" t="s">
        <v>139</v>
      </c>
      <c r="AZ15" s="399"/>
      <c r="BA15" s="399"/>
      <c r="BB15" s="399"/>
      <c r="BC15" s="399"/>
      <c r="BD15" s="399"/>
      <c r="BE15" s="399"/>
      <c r="BF15" s="399"/>
      <c r="BG15" s="399"/>
      <c r="BH15" s="399"/>
      <c r="BI15" s="399"/>
      <c r="BJ15" s="399"/>
      <c r="BK15" s="399"/>
      <c r="BL15" s="399"/>
      <c r="BM15" s="400"/>
      <c r="BN15" s="401">
        <v>4163215</v>
      </c>
      <c r="BO15" s="402"/>
      <c r="BP15" s="402"/>
      <c r="BQ15" s="402"/>
      <c r="BR15" s="402"/>
      <c r="BS15" s="402"/>
      <c r="BT15" s="402"/>
      <c r="BU15" s="403"/>
      <c r="BV15" s="401">
        <v>4032756</v>
      </c>
      <c r="BW15" s="402"/>
      <c r="BX15" s="402"/>
      <c r="BY15" s="402"/>
      <c r="BZ15" s="402"/>
      <c r="CA15" s="402"/>
      <c r="CB15" s="402"/>
      <c r="CC15" s="403"/>
      <c r="CD15" s="506" t="s">
        <v>140</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9" t="s">
        <v>141</v>
      </c>
      <c r="M16" s="490"/>
      <c r="N16" s="490"/>
      <c r="O16" s="490"/>
      <c r="P16" s="490"/>
      <c r="Q16" s="491"/>
      <c r="R16" s="484" t="s">
        <v>142</v>
      </c>
      <c r="S16" s="485"/>
      <c r="T16" s="485"/>
      <c r="U16" s="485"/>
      <c r="V16" s="486"/>
      <c r="W16" s="502"/>
      <c r="X16" s="432"/>
      <c r="Y16" s="432"/>
      <c r="Z16" s="432"/>
      <c r="AA16" s="432"/>
      <c r="AB16" s="433"/>
      <c r="AC16" s="492">
        <v>29.9</v>
      </c>
      <c r="AD16" s="493"/>
      <c r="AE16" s="493"/>
      <c r="AF16" s="493"/>
      <c r="AG16" s="494"/>
      <c r="AH16" s="492">
        <v>30.6</v>
      </c>
      <c r="AI16" s="493"/>
      <c r="AJ16" s="493"/>
      <c r="AK16" s="493"/>
      <c r="AL16" s="495"/>
      <c r="AM16" s="465"/>
      <c r="AN16" s="380"/>
      <c r="AO16" s="380"/>
      <c r="AP16" s="380"/>
      <c r="AQ16" s="380"/>
      <c r="AR16" s="380"/>
      <c r="AS16" s="380"/>
      <c r="AT16" s="381"/>
      <c r="AU16" s="453"/>
      <c r="AV16" s="454"/>
      <c r="AW16" s="454"/>
      <c r="AX16" s="454"/>
      <c r="AY16" s="386" t="s">
        <v>143</v>
      </c>
      <c r="AZ16" s="387"/>
      <c r="BA16" s="387"/>
      <c r="BB16" s="387"/>
      <c r="BC16" s="387"/>
      <c r="BD16" s="387"/>
      <c r="BE16" s="387"/>
      <c r="BF16" s="387"/>
      <c r="BG16" s="387"/>
      <c r="BH16" s="387"/>
      <c r="BI16" s="387"/>
      <c r="BJ16" s="387"/>
      <c r="BK16" s="387"/>
      <c r="BL16" s="387"/>
      <c r="BM16" s="388"/>
      <c r="BN16" s="406">
        <v>4791116</v>
      </c>
      <c r="BO16" s="407"/>
      <c r="BP16" s="407"/>
      <c r="BQ16" s="407"/>
      <c r="BR16" s="407"/>
      <c r="BS16" s="407"/>
      <c r="BT16" s="407"/>
      <c r="BU16" s="408"/>
      <c r="BV16" s="406">
        <v>4557607</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63"/>
      <c r="B17" s="518"/>
      <c r="C17" s="519"/>
      <c r="D17" s="519"/>
      <c r="E17" s="519"/>
      <c r="F17" s="519"/>
      <c r="G17" s="519"/>
      <c r="H17" s="519"/>
      <c r="I17" s="519"/>
      <c r="J17" s="519"/>
      <c r="K17" s="520"/>
      <c r="L17" s="182"/>
      <c r="M17" s="481" t="s">
        <v>144</v>
      </c>
      <c r="N17" s="482"/>
      <c r="O17" s="482"/>
      <c r="P17" s="482"/>
      <c r="Q17" s="483"/>
      <c r="R17" s="484" t="s">
        <v>145</v>
      </c>
      <c r="S17" s="485"/>
      <c r="T17" s="485"/>
      <c r="U17" s="485"/>
      <c r="V17" s="486"/>
      <c r="W17" s="487" t="s">
        <v>146</v>
      </c>
      <c r="X17" s="429"/>
      <c r="Y17" s="429"/>
      <c r="Z17" s="429"/>
      <c r="AA17" s="429"/>
      <c r="AB17" s="430"/>
      <c r="AC17" s="382">
        <v>8402</v>
      </c>
      <c r="AD17" s="383"/>
      <c r="AE17" s="383"/>
      <c r="AF17" s="383"/>
      <c r="AG17" s="384"/>
      <c r="AH17" s="382">
        <v>8059</v>
      </c>
      <c r="AI17" s="383"/>
      <c r="AJ17" s="383"/>
      <c r="AK17" s="383"/>
      <c r="AL17" s="385"/>
      <c r="AM17" s="465"/>
      <c r="AN17" s="380"/>
      <c r="AO17" s="380"/>
      <c r="AP17" s="380"/>
      <c r="AQ17" s="380"/>
      <c r="AR17" s="380"/>
      <c r="AS17" s="380"/>
      <c r="AT17" s="381"/>
      <c r="AU17" s="453"/>
      <c r="AV17" s="454"/>
      <c r="AW17" s="454"/>
      <c r="AX17" s="454"/>
      <c r="AY17" s="386" t="s">
        <v>147</v>
      </c>
      <c r="AZ17" s="387"/>
      <c r="BA17" s="387"/>
      <c r="BB17" s="387"/>
      <c r="BC17" s="387"/>
      <c r="BD17" s="387"/>
      <c r="BE17" s="387"/>
      <c r="BF17" s="387"/>
      <c r="BG17" s="387"/>
      <c r="BH17" s="387"/>
      <c r="BI17" s="387"/>
      <c r="BJ17" s="387"/>
      <c r="BK17" s="387"/>
      <c r="BL17" s="387"/>
      <c r="BM17" s="388"/>
      <c r="BN17" s="406">
        <v>5316332</v>
      </c>
      <c r="BO17" s="407"/>
      <c r="BP17" s="407"/>
      <c r="BQ17" s="407"/>
      <c r="BR17" s="407"/>
      <c r="BS17" s="407"/>
      <c r="BT17" s="407"/>
      <c r="BU17" s="408"/>
      <c r="BV17" s="406">
        <v>5141010</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63"/>
      <c r="B18" s="458" t="s">
        <v>148</v>
      </c>
      <c r="C18" s="459"/>
      <c r="D18" s="459"/>
      <c r="E18" s="460"/>
      <c r="F18" s="460"/>
      <c r="G18" s="460"/>
      <c r="H18" s="460"/>
      <c r="I18" s="460"/>
      <c r="J18" s="460"/>
      <c r="K18" s="460"/>
      <c r="L18" s="461">
        <v>7.91</v>
      </c>
      <c r="M18" s="461"/>
      <c r="N18" s="461"/>
      <c r="O18" s="461"/>
      <c r="P18" s="461"/>
      <c r="Q18" s="461"/>
      <c r="R18" s="462"/>
      <c r="S18" s="462"/>
      <c r="T18" s="462"/>
      <c r="U18" s="462"/>
      <c r="V18" s="463"/>
      <c r="W18" s="477"/>
      <c r="X18" s="478"/>
      <c r="Y18" s="478"/>
      <c r="Z18" s="478"/>
      <c r="AA18" s="478"/>
      <c r="AB18" s="488"/>
      <c r="AC18" s="370">
        <v>68.7</v>
      </c>
      <c r="AD18" s="371"/>
      <c r="AE18" s="371"/>
      <c r="AF18" s="371"/>
      <c r="AG18" s="464"/>
      <c r="AH18" s="370">
        <v>67.5</v>
      </c>
      <c r="AI18" s="371"/>
      <c r="AJ18" s="371"/>
      <c r="AK18" s="371"/>
      <c r="AL18" s="372"/>
      <c r="AM18" s="465"/>
      <c r="AN18" s="380"/>
      <c r="AO18" s="380"/>
      <c r="AP18" s="380"/>
      <c r="AQ18" s="380"/>
      <c r="AR18" s="380"/>
      <c r="AS18" s="380"/>
      <c r="AT18" s="381"/>
      <c r="AU18" s="453"/>
      <c r="AV18" s="454"/>
      <c r="AW18" s="454"/>
      <c r="AX18" s="454"/>
      <c r="AY18" s="386" t="s">
        <v>149</v>
      </c>
      <c r="AZ18" s="387"/>
      <c r="BA18" s="387"/>
      <c r="BB18" s="387"/>
      <c r="BC18" s="387"/>
      <c r="BD18" s="387"/>
      <c r="BE18" s="387"/>
      <c r="BF18" s="387"/>
      <c r="BG18" s="387"/>
      <c r="BH18" s="387"/>
      <c r="BI18" s="387"/>
      <c r="BJ18" s="387"/>
      <c r="BK18" s="387"/>
      <c r="BL18" s="387"/>
      <c r="BM18" s="388"/>
      <c r="BN18" s="406">
        <v>5596025</v>
      </c>
      <c r="BO18" s="407"/>
      <c r="BP18" s="407"/>
      <c r="BQ18" s="407"/>
      <c r="BR18" s="407"/>
      <c r="BS18" s="407"/>
      <c r="BT18" s="407"/>
      <c r="BU18" s="408"/>
      <c r="BV18" s="406">
        <v>5389524</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63"/>
      <c r="B19" s="458" t="s">
        <v>150</v>
      </c>
      <c r="C19" s="459"/>
      <c r="D19" s="459"/>
      <c r="E19" s="460"/>
      <c r="F19" s="460"/>
      <c r="G19" s="460"/>
      <c r="H19" s="460"/>
      <c r="I19" s="460"/>
      <c r="J19" s="460"/>
      <c r="K19" s="460"/>
      <c r="L19" s="466">
        <v>3272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151</v>
      </c>
      <c r="AZ19" s="387"/>
      <c r="BA19" s="387"/>
      <c r="BB19" s="387"/>
      <c r="BC19" s="387"/>
      <c r="BD19" s="387"/>
      <c r="BE19" s="387"/>
      <c r="BF19" s="387"/>
      <c r="BG19" s="387"/>
      <c r="BH19" s="387"/>
      <c r="BI19" s="387"/>
      <c r="BJ19" s="387"/>
      <c r="BK19" s="387"/>
      <c r="BL19" s="387"/>
      <c r="BM19" s="388"/>
      <c r="BN19" s="406">
        <v>7594653</v>
      </c>
      <c r="BO19" s="407"/>
      <c r="BP19" s="407"/>
      <c r="BQ19" s="407"/>
      <c r="BR19" s="407"/>
      <c r="BS19" s="407"/>
      <c r="BT19" s="407"/>
      <c r="BU19" s="408"/>
      <c r="BV19" s="406">
        <v>7366990</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63"/>
      <c r="B20" s="458" t="s">
        <v>152</v>
      </c>
      <c r="C20" s="459"/>
      <c r="D20" s="459"/>
      <c r="E20" s="460"/>
      <c r="F20" s="460"/>
      <c r="G20" s="460"/>
      <c r="H20" s="460"/>
      <c r="I20" s="460"/>
      <c r="J20" s="460"/>
      <c r="K20" s="460"/>
      <c r="L20" s="466">
        <v>10585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63"/>
      <c r="B21" s="455" t="s">
        <v>153</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63"/>
      <c r="B22" s="419" t="s">
        <v>154</v>
      </c>
      <c r="C22" s="420"/>
      <c r="D22" s="421"/>
      <c r="E22" s="428" t="s">
        <v>1</v>
      </c>
      <c r="F22" s="429"/>
      <c r="G22" s="429"/>
      <c r="H22" s="429"/>
      <c r="I22" s="429"/>
      <c r="J22" s="429"/>
      <c r="K22" s="430"/>
      <c r="L22" s="428" t="s">
        <v>155</v>
      </c>
      <c r="M22" s="429"/>
      <c r="N22" s="429"/>
      <c r="O22" s="429"/>
      <c r="P22" s="430"/>
      <c r="Q22" s="434" t="s">
        <v>156</v>
      </c>
      <c r="R22" s="435"/>
      <c r="S22" s="435"/>
      <c r="T22" s="435"/>
      <c r="U22" s="435"/>
      <c r="V22" s="436"/>
      <c r="W22" s="440" t="s">
        <v>157</v>
      </c>
      <c r="X22" s="420"/>
      <c r="Y22" s="421"/>
      <c r="Z22" s="428" t="s">
        <v>1</v>
      </c>
      <c r="AA22" s="429"/>
      <c r="AB22" s="429"/>
      <c r="AC22" s="429"/>
      <c r="AD22" s="429"/>
      <c r="AE22" s="429"/>
      <c r="AF22" s="429"/>
      <c r="AG22" s="430"/>
      <c r="AH22" s="445" t="s">
        <v>158</v>
      </c>
      <c r="AI22" s="429"/>
      <c r="AJ22" s="429"/>
      <c r="AK22" s="429"/>
      <c r="AL22" s="430"/>
      <c r="AM22" s="445" t="s">
        <v>159</v>
      </c>
      <c r="AN22" s="446"/>
      <c r="AO22" s="446"/>
      <c r="AP22" s="446"/>
      <c r="AQ22" s="446"/>
      <c r="AR22" s="447"/>
      <c r="AS22" s="434" t="s">
        <v>156</v>
      </c>
      <c r="AT22" s="435"/>
      <c r="AU22" s="435"/>
      <c r="AV22" s="435"/>
      <c r="AW22" s="435"/>
      <c r="AX22" s="451"/>
      <c r="AY22" s="398" t="s">
        <v>160</v>
      </c>
      <c r="AZ22" s="399"/>
      <c r="BA22" s="399"/>
      <c r="BB22" s="399"/>
      <c r="BC22" s="399"/>
      <c r="BD22" s="399"/>
      <c r="BE22" s="399"/>
      <c r="BF22" s="399"/>
      <c r="BG22" s="399"/>
      <c r="BH22" s="399"/>
      <c r="BI22" s="399"/>
      <c r="BJ22" s="399"/>
      <c r="BK22" s="399"/>
      <c r="BL22" s="399"/>
      <c r="BM22" s="400"/>
      <c r="BN22" s="401">
        <v>4041261</v>
      </c>
      <c r="BO22" s="402"/>
      <c r="BP22" s="402"/>
      <c r="BQ22" s="402"/>
      <c r="BR22" s="402"/>
      <c r="BS22" s="402"/>
      <c r="BT22" s="402"/>
      <c r="BU22" s="403"/>
      <c r="BV22" s="401">
        <v>4451908</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161</v>
      </c>
      <c r="AZ23" s="387"/>
      <c r="BA23" s="387"/>
      <c r="BB23" s="387"/>
      <c r="BC23" s="387"/>
      <c r="BD23" s="387"/>
      <c r="BE23" s="387"/>
      <c r="BF23" s="387"/>
      <c r="BG23" s="387"/>
      <c r="BH23" s="387"/>
      <c r="BI23" s="387"/>
      <c r="BJ23" s="387"/>
      <c r="BK23" s="387"/>
      <c r="BL23" s="387"/>
      <c r="BM23" s="388"/>
      <c r="BN23" s="406">
        <v>3747851</v>
      </c>
      <c r="BO23" s="407"/>
      <c r="BP23" s="407"/>
      <c r="BQ23" s="407"/>
      <c r="BR23" s="407"/>
      <c r="BS23" s="407"/>
      <c r="BT23" s="407"/>
      <c r="BU23" s="408"/>
      <c r="BV23" s="406">
        <v>4113188</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63"/>
      <c r="B24" s="422"/>
      <c r="C24" s="423"/>
      <c r="D24" s="424"/>
      <c r="E24" s="379" t="s">
        <v>162</v>
      </c>
      <c r="F24" s="380"/>
      <c r="G24" s="380"/>
      <c r="H24" s="380"/>
      <c r="I24" s="380"/>
      <c r="J24" s="380"/>
      <c r="K24" s="381"/>
      <c r="L24" s="382">
        <v>1</v>
      </c>
      <c r="M24" s="383"/>
      <c r="N24" s="383"/>
      <c r="O24" s="383"/>
      <c r="P24" s="384"/>
      <c r="Q24" s="382">
        <v>7500</v>
      </c>
      <c r="R24" s="383"/>
      <c r="S24" s="383"/>
      <c r="T24" s="383"/>
      <c r="U24" s="383"/>
      <c r="V24" s="384"/>
      <c r="W24" s="441"/>
      <c r="X24" s="423"/>
      <c r="Y24" s="424"/>
      <c r="Z24" s="379" t="s">
        <v>163</v>
      </c>
      <c r="AA24" s="380"/>
      <c r="AB24" s="380"/>
      <c r="AC24" s="380"/>
      <c r="AD24" s="380"/>
      <c r="AE24" s="380"/>
      <c r="AF24" s="380"/>
      <c r="AG24" s="381"/>
      <c r="AH24" s="382">
        <v>129</v>
      </c>
      <c r="AI24" s="383"/>
      <c r="AJ24" s="383"/>
      <c r="AK24" s="383"/>
      <c r="AL24" s="384"/>
      <c r="AM24" s="382">
        <v>386871</v>
      </c>
      <c r="AN24" s="383"/>
      <c r="AO24" s="383"/>
      <c r="AP24" s="383"/>
      <c r="AQ24" s="383"/>
      <c r="AR24" s="384"/>
      <c r="AS24" s="382">
        <v>2999</v>
      </c>
      <c r="AT24" s="383"/>
      <c r="AU24" s="383"/>
      <c r="AV24" s="383"/>
      <c r="AW24" s="383"/>
      <c r="AX24" s="385"/>
      <c r="AY24" s="373" t="s">
        <v>164</v>
      </c>
      <c r="AZ24" s="374"/>
      <c r="BA24" s="374"/>
      <c r="BB24" s="374"/>
      <c r="BC24" s="374"/>
      <c r="BD24" s="374"/>
      <c r="BE24" s="374"/>
      <c r="BF24" s="374"/>
      <c r="BG24" s="374"/>
      <c r="BH24" s="374"/>
      <c r="BI24" s="374"/>
      <c r="BJ24" s="374"/>
      <c r="BK24" s="374"/>
      <c r="BL24" s="374"/>
      <c r="BM24" s="375"/>
      <c r="BN24" s="406">
        <v>1725415</v>
      </c>
      <c r="BO24" s="407"/>
      <c r="BP24" s="407"/>
      <c r="BQ24" s="407"/>
      <c r="BR24" s="407"/>
      <c r="BS24" s="407"/>
      <c r="BT24" s="407"/>
      <c r="BU24" s="408"/>
      <c r="BV24" s="406">
        <v>1953707</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63"/>
      <c r="B25" s="422"/>
      <c r="C25" s="423"/>
      <c r="D25" s="424"/>
      <c r="E25" s="379" t="s">
        <v>165</v>
      </c>
      <c r="F25" s="380"/>
      <c r="G25" s="380"/>
      <c r="H25" s="380"/>
      <c r="I25" s="380"/>
      <c r="J25" s="380"/>
      <c r="K25" s="381"/>
      <c r="L25" s="382">
        <v>1</v>
      </c>
      <c r="M25" s="383"/>
      <c r="N25" s="383"/>
      <c r="O25" s="383"/>
      <c r="P25" s="384"/>
      <c r="Q25" s="382">
        <v>6400</v>
      </c>
      <c r="R25" s="383"/>
      <c r="S25" s="383"/>
      <c r="T25" s="383"/>
      <c r="U25" s="383"/>
      <c r="V25" s="384"/>
      <c r="W25" s="441"/>
      <c r="X25" s="423"/>
      <c r="Y25" s="424"/>
      <c r="Z25" s="379" t="s">
        <v>166</v>
      </c>
      <c r="AA25" s="380"/>
      <c r="AB25" s="380"/>
      <c r="AC25" s="380"/>
      <c r="AD25" s="380"/>
      <c r="AE25" s="380"/>
      <c r="AF25" s="380"/>
      <c r="AG25" s="381"/>
      <c r="AH25" s="382" t="s">
        <v>123</v>
      </c>
      <c r="AI25" s="383"/>
      <c r="AJ25" s="383"/>
      <c r="AK25" s="383"/>
      <c r="AL25" s="384"/>
      <c r="AM25" s="382" t="s">
        <v>123</v>
      </c>
      <c r="AN25" s="383"/>
      <c r="AO25" s="383"/>
      <c r="AP25" s="383"/>
      <c r="AQ25" s="383"/>
      <c r="AR25" s="384"/>
      <c r="AS25" s="382" t="s">
        <v>123</v>
      </c>
      <c r="AT25" s="383"/>
      <c r="AU25" s="383"/>
      <c r="AV25" s="383"/>
      <c r="AW25" s="383"/>
      <c r="AX25" s="385"/>
      <c r="AY25" s="398" t="s">
        <v>167</v>
      </c>
      <c r="AZ25" s="399"/>
      <c r="BA25" s="399"/>
      <c r="BB25" s="399"/>
      <c r="BC25" s="399"/>
      <c r="BD25" s="399"/>
      <c r="BE25" s="399"/>
      <c r="BF25" s="399"/>
      <c r="BG25" s="399"/>
      <c r="BH25" s="399"/>
      <c r="BI25" s="399"/>
      <c r="BJ25" s="399"/>
      <c r="BK25" s="399"/>
      <c r="BL25" s="399"/>
      <c r="BM25" s="400"/>
      <c r="BN25" s="401">
        <v>1000231</v>
      </c>
      <c r="BO25" s="402"/>
      <c r="BP25" s="402"/>
      <c r="BQ25" s="402"/>
      <c r="BR25" s="402"/>
      <c r="BS25" s="402"/>
      <c r="BT25" s="402"/>
      <c r="BU25" s="403"/>
      <c r="BV25" s="401">
        <v>892963</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63"/>
      <c r="B26" s="422"/>
      <c r="C26" s="423"/>
      <c r="D26" s="424"/>
      <c r="E26" s="379" t="s">
        <v>168</v>
      </c>
      <c r="F26" s="380"/>
      <c r="G26" s="380"/>
      <c r="H26" s="380"/>
      <c r="I26" s="380"/>
      <c r="J26" s="380"/>
      <c r="K26" s="381"/>
      <c r="L26" s="382">
        <v>1</v>
      </c>
      <c r="M26" s="383"/>
      <c r="N26" s="383"/>
      <c r="O26" s="383"/>
      <c r="P26" s="384"/>
      <c r="Q26" s="382">
        <v>5650</v>
      </c>
      <c r="R26" s="383"/>
      <c r="S26" s="383"/>
      <c r="T26" s="383"/>
      <c r="U26" s="383"/>
      <c r="V26" s="384"/>
      <c r="W26" s="441"/>
      <c r="X26" s="423"/>
      <c r="Y26" s="424"/>
      <c r="Z26" s="379" t="s">
        <v>169</v>
      </c>
      <c r="AA26" s="417"/>
      <c r="AB26" s="417"/>
      <c r="AC26" s="417"/>
      <c r="AD26" s="417"/>
      <c r="AE26" s="417"/>
      <c r="AF26" s="417"/>
      <c r="AG26" s="418"/>
      <c r="AH26" s="382" t="s">
        <v>123</v>
      </c>
      <c r="AI26" s="383"/>
      <c r="AJ26" s="383"/>
      <c r="AK26" s="383"/>
      <c r="AL26" s="384"/>
      <c r="AM26" s="382" t="s">
        <v>123</v>
      </c>
      <c r="AN26" s="383"/>
      <c r="AO26" s="383"/>
      <c r="AP26" s="383"/>
      <c r="AQ26" s="383"/>
      <c r="AR26" s="384"/>
      <c r="AS26" s="382" t="s">
        <v>123</v>
      </c>
      <c r="AT26" s="383"/>
      <c r="AU26" s="383"/>
      <c r="AV26" s="383"/>
      <c r="AW26" s="383"/>
      <c r="AX26" s="385"/>
      <c r="AY26" s="415" t="s">
        <v>170</v>
      </c>
      <c r="AZ26" s="360"/>
      <c r="BA26" s="360"/>
      <c r="BB26" s="360"/>
      <c r="BC26" s="360"/>
      <c r="BD26" s="360"/>
      <c r="BE26" s="360"/>
      <c r="BF26" s="360"/>
      <c r="BG26" s="360"/>
      <c r="BH26" s="360"/>
      <c r="BI26" s="360"/>
      <c r="BJ26" s="360"/>
      <c r="BK26" s="360"/>
      <c r="BL26" s="360"/>
      <c r="BM26" s="416"/>
      <c r="BN26" s="406">
        <v>8700</v>
      </c>
      <c r="BO26" s="407"/>
      <c r="BP26" s="407"/>
      <c r="BQ26" s="407"/>
      <c r="BR26" s="407"/>
      <c r="BS26" s="407"/>
      <c r="BT26" s="407"/>
      <c r="BU26" s="408"/>
      <c r="BV26" s="406">
        <v>8700</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63"/>
      <c r="B27" s="422"/>
      <c r="C27" s="423"/>
      <c r="D27" s="424"/>
      <c r="E27" s="379" t="s">
        <v>171</v>
      </c>
      <c r="F27" s="380"/>
      <c r="G27" s="380"/>
      <c r="H27" s="380"/>
      <c r="I27" s="380"/>
      <c r="J27" s="380"/>
      <c r="K27" s="381"/>
      <c r="L27" s="382">
        <v>1</v>
      </c>
      <c r="M27" s="383"/>
      <c r="N27" s="383"/>
      <c r="O27" s="383"/>
      <c r="P27" s="384"/>
      <c r="Q27" s="382">
        <v>3300</v>
      </c>
      <c r="R27" s="383"/>
      <c r="S27" s="383"/>
      <c r="T27" s="383"/>
      <c r="U27" s="383"/>
      <c r="V27" s="384"/>
      <c r="W27" s="441"/>
      <c r="X27" s="423"/>
      <c r="Y27" s="424"/>
      <c r="Z27" s="379" t="s">
        <v>172</v>
      </c>
      <c r="AA27" s="380"/>
      <c r="AB27" s="380"/>
      <c r="AC27" s="380"/>
      <c r="AD27" s="380"/>
      <c r="AE27" s="380"/>
      <c r="AF27" s="380"/>
      <c r="AG27" s="381"/>
      <c r="AH27" s="382">
        <v>6</v>
      </c>
      <c r="AI27" s="383"/>
      <c r="AJ27" s="383"/>
      <c r="AK27" s="383"/>
      <c r="AL27" s="384"/>
      <c r="AM27" s="382">
        <v>23358</v>
      </c>
      <c r="AN27" s="383"/>
      <c r="AO27" s="383"/>
      <c r="AP27" s="383"/>
      <c r="AQ27" s="383"/>
      <c r="AR27" s="384"/>
      <c r="AS27" s="382">
        <v>3893</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t="s">
        <v>123</v>
      </c>
      <c r="BO27" s="410"/>
      <c r="BP27" s="410"/>
      <c r="BQ27" s="410"/>
      <c r="BR27" s="410"/>
      <c r="BS27" s="410"/>
      <c r="BT27" s="410"/>
      <c r="BU27" s="411"/>
      <c r="BV27" s="409" t="s">
        <v>123</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63"/>
      <c r="B28" s="422"/>
      <c r="C28" s="423"/>
      <c r="D28" s="424"/>
      <c r="E28" s="379" t="s">
        <v>174</v>
      </c>
      <c r="F28" s="380"/>
      <c r="G28" s="380"/>
      <c r="H28" s="380"/>
      <c r="I28" s="380"/>
      <c r="J28" s="380"/>
      <c r="K28" s="381"/>
      <c r="L28" s="382">
        <v>1</v>
      </c>
      <c r="M28" s="383"/>
      <c r="N28" s="383"/>
      <c r="O28" s="383"/>
      <c r="P28" s="384"/>
      <c r="Q28" s="382">
        <v>2700</v>
      </c>
      <c r="R28" s="383"/>
      <c r="S28" s="383"/>
      <c r="T28" s="383"/>
      <c r="U28" s="383"/>
      <c r="V28" s="384"/>
      <c r="W28" s="441"/>
      <c r="X28" s="423"/>
      <c r="Y28" s="424"/>
      <c r="Z28" s="379" t="s">
        <v>175</v>
      </c>
      <c r="AA28" s="380"/>
      <c r="AB28" s="380"/>
      <c r="AC28" s="380"/>
      <c r="AD28" s="380"/>
      <c r="AE28" s="380"/>
      <c r="AF28" s="380"/>
      <c r="AG28" s="381"/>
      <c r="AH28" s="382" t="s">
        <v>123</v>
      </c>
      <c r="AI28" s="383"/>
      <c r="AJ28" s="383"/>
      <c r="AK28" s="383"/>
      <c r="AL28" s="384"/>
      <c r="AM28" s="382" t="s">
        <v>123</v>
      </c>
      <c r="AN28" s="383"/>
      <c r="AO28" s="383"/>
      <c r="AP28" s="383"/>
      <c r="AQ28" s="383"/>
      <c r="AR28" s="384"/>
      <c r="AS28" s="382" t="s">
        <v>123</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1000000</v>
      </c>
      <c r="BO28" s="402"/>
      <c r="BP28" s="402"/>
      <c r="BQ28" s="402"/>
      <c r="BR28" s="402"/>
      <c r="BS28" s="402"/>
      <c r="BT28" s="402"/>
      <c r="BU28" s="403"/>
      <c r="BV28" s="401">
        <v>1000000</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63"/>
      <c r="B29" s="422"/>
      <c r="C29" s="423"/>
      <c r="D29" s="424"/>
      <c r="E29" s="379" t="s">
        <v>177</v>
      </c>
      <c r="F29" s="380"/>
      <c r="G29" s="380"/>
      <c r="H29" s="380"/>
      <c r="I29" s="380"/>
      <c r="J29" s="380"/>
      <c r="K29" s="381"/>
      <c r="L29" s="382">
        <v>8</v>
      </c>
      <c r="M29" s="383"/>
      <c r="N29" s="383"/>
      <c r="O29" s="383"/>
      <c r="P29" s="384"/>
      <c r="Q29" s="382">
        <v>2500</v>
      </c>
      <c r="R29" s="383"/>
      <c r="S29" s="383"/>
      <c r="T29" s="383"/>
      <c r="U29" s="383"/>
      <c r="V29" s="384"/>
      <c r="W29" s="442"/>
      <c r="X29" s="443"/>
      <c r="Y29" s="444"/>
      <c r="Z29" s="379" t="s">
        <v>178</v>
      </c>
      <c r="AA29" s="380"/>
      <c r="AB29" s="380"/>
      <c r="AC29" s="380"/>
      <c r="AD29" s="380"/>
      <c r="AE29" s="380"/>
      <c r="AF29" s="380"/>
      <c r="AG29" s="381"/>
      <c r="AH29" s="382">
        <v>135</v>
      </c>
      <c r="AI29" s="383"/>
      <c r="AJ29" s="383"/>
      <c r="AK29" s="383"/>
      <c r="AL29" s="384"/>
      <c r="AM29" s="382">
        <v>410229</v>
      </c>
      <c r="AN29" s="383"/>
      <c r="AO29" s="383"/>
      <c r="AP29" s="383"/>
      <c r="AQ29" s="383"/>
      <c r="AR29" s="384"/>
      <c r="AS29" s="382">
        <v>3039</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290100</v>
      </c>
      <c r="BO29" s="407"/>
      <c r="BP29" s="407"/>
      <c r="BQ29" s="407"/>
      <c r="BR29" s="407"/>
      <c r="BS29" s="407"/>
      <c r="BT29" s="407"/>
      <c r="BU29" s="408"/>
      <c r="BV29" s="406">
        <v>257800</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97.1</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1061763</v>
      </c>
      <c r="BO30" s="410"/>
      <c r="BP30" s="410"/>
      <c r="BQ30" s="410"/>
      <c r="BR30" s="410"/>
      <c r="BS30" s="410"/>
      <c r="BT30" s="410"/>
      <c r="BU30" s="411"/>
      <c r="BV30" s="409">
        <v>1147630</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岐阜羽島衛生施設組合（一般会計分）</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羽島郡二町教育委員会特別会計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岐阜羽島衛生施設組合（公共用地取得事業特別会計）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木曽川右岸地帯水防事務組合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岐阜県市町村会館組合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岐阜県市町村職員退職手当組合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岐阜地域児童発達支援センター組合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羽島郡広域連合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岐阜県地方競馬組合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後期高齢者医療連合（一般会計分）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後期高齢者医療連合（特別会計分）</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FxwocgrUM799QQDmRvvTrm4YeR+ZVOk++xwrVaHCKFnQJD7g8pCfKE1J4mU7m+T6D5y98de5cM0cdqM89ah3g==" saltValue="S+6ddChFaQ/uLtD5oIsy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18.66</v>
      </c>
      <c r="G34" s="33">
        <v>15.54</v>
      </c>
      <c r="H34" s="33">
        <v>15.79</v>
      </c>
      <c r="I34" s="33">
        <v>11.66</v>
      </c>
      <c r="J34" s="34">
        <v>11.76</v>
      </c>
      <c r="K34" s="22"/>
      <c r="L34" s="22"/>
      <c r="M34" s="22"/>
      <c r="N34" s="22"/>
      <c r="O34" s="22"/>
      <c r="P34" s="22"/>
    </row>
    <row r="35" spans="1:16" ht="39" customHeight="1" x14ac:dyDescent="0.2">
      <c r="A35" s="22"/>
      <c r="B35" s="35"/>
      <c r="C35" s="1132" t="s">
        <v>536</v>
      </c>
      <c r="D35" s="1132"/>
      <c r="E35" s="1133"/>
      <c r="F35" s="36">
        <v>9.0399999999999991</v>
      </c>
      <c r="G35" s="37">
        <v>15.34</v>
      </c>
      <c r="H35" s="37">
        <v>11.8</v>
      </c>
      <c r="I35" s="37">
        <v>10.98</v>
      </c>
      <c r="J35" s="38">
        <v>6.07</v>
      </c>
      <c r="K35" s="22"/>
      <c r="L35" s="22"/>
      <c r="M35" s="22"/>
      <c r="N35" s="22"/>
      <c r="O35" s="22"/>
      <c r="P35" s="22"/>
    </row>
    <row r="36" spans="1:16" ht="39" customHeight="1" x14ac:dyDescent="0.2">
      <c r="A36" s="22"/>
      <c r="B36" s="35"/>
      <c r="C36" s="1132" t="s">
        <v>537</v>
      </c>
      <c r="D36" s="1132"/>
      <c r="E36" s="1133"/>
      <c r="F36" s="36">
        <v>0.87</v>
      </c>
      <c r="G36" s="37">
        <v>1.89</v>
      </c>
      <c r="H36" s="37">
        <v>3.98</v>
      </c>
      <c r="I36" s="37">
        <v>5.21</v>
      </c>
      <c r="J36" s="38">
        <v>5.47</v>
      </c>
      <c r="K36" s="22"/>
      <c r="L36" s="22"/>
      <c r="M36" s="22"/>
      <c r="N36" s="22"/>
      <c r="O36" s="22"/>
      <c r="P36" s="22"/>
    </row>
    <row r="37" spans="1:16" ht="39" customHeight="1" x14ac:dyDescent="0.2">
      <c r="A37" s="22"/>
      <c r="B37" s="35"/>
      <c r="C37" s="1132" t="s">
        <v>538</v>
      </c>
      <c r="D37" s="1132"/>
      <c r="E37" s="1133"/>
      <c r="F37" s="36">
        <v>3.94</v>
      </c>
      <c r="G37" s="37">
        <v>4.04</v>
      </c>
      <c r="H37" s="37">
        <v>3.1</v>
      </c>
      <c r="I37" s="37">
        <v>2.48</v>
      </c>
      <c r="J37" s="38">
        <v>2.0299999999999998</v>
      </c>
      <c r="K37" s="22"/>
      <c r="L37" s="22"/>
      <c r="M37" s="22"/>
      <c r="N37" s="22"/>
      <c r="O37" s="22"/>
      <c r="P37" s="22"/>
    </row>
    <row r="38" spans="1:16" ht="39" customHeight="1" x14ac:dyDescent="0.2">
      <c r="A38" s="22"/>
      <c r="B38" s="35"/>
      <c r="C38" s="1132" t="s">
        <v>539</v>
      </c>
      <c r="D38" s="1132"/>
      <c r="E38" s="1133"/>
      <c r="F38" s="36">
        <v>1.51</v>
      </c>
      <c r="G38" s="37">
        <v>1.05</v>
      </c>
      <c r="H38" s="37">
        <v>1.69</v>
      </c>
      <c r="I38" s="37">
        <v>1.73</v>
      </c>
      <c r="J38" s="38">
        <v>1.1399999999999999</v>
      </c>
      <c r="K38" s="22"/>
      <c r="L38" s="22"/>
      <c r="M38" s="22"/>
      <c r="N38" s="22"/>
      <c r="O38" s="22"/>
      <c r="P38" s="22"/>
    </row>
    <row r="39" spans="1:16" ht="39" customHeight="1" x14ac:dyDescent="0.2">
      <c r="A39" s="22"/>
      <c r="B39" s="35"/>
      <c r="C39" s="1132" t="s">
        <v>540</v>
      </c>
      <c r="D39" s="1132"/>
      <c r="E39" s="1133"/>
      <c r="F39" s="36">
        <v>0.23</v>
      </c>
      <c r="G39" s="37">
        <v>0.23</v>
      </c>
      <c r="H39" s="37">
        <v>0.3</v>
      </c>
      <c r="I39" s="37">
        <v>0.3</v>
      </c>
      <c r="J39" s="38">
        <v>0.34</v>
      </c>
      <c r="K39" s="22"/>
      <c r="L39" s="22"/>
      <c r="M39" s="22"/>
      <c r="N39" s="22"/>
      <c r="O39" s="22"/>
      <c r="P39" s="22"/>
    </row>
    <row r="40" spans="1:16" ht="39" customHeight="1" x14ac:dyDescent="0.2">
      <c r="A40" s="22"/>
      <c r="B40" s="35"/>
      <c r="C40" s="1132" t="s">
        <v>541</v>
      </c>
      <c r="D40" s="1132"/>
      <c r="E40" s="1133"/>
      <c r="F40" s="36">
        <v>0.01</v>
      </c>
      <c r="G40" s="37">
        <v>0.01</v>
      </c>
      <c r="H40" s="37">
        <v>0.01</v>
      </c>
      <c r="I40" s="37">
        <v>0.01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543</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hWdPSJ9B1KQAogfwj1i3n6cDWbxXeD/TnXdm1qnttA0jjYJXHCXX5qLmAkphiejlWBpKpg8QYE3G7QPoAMRLQ==" saltValue="ltYq3b4BKI5jE+9Bp9ds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482</v>
      </c>
      <c r="L45" s="58">
        <v>528</v>
      </c>
      <c r="M45" s="58">
        <v>538</v>
      </c>
      <c r="N45" s="58">
        <v>544</v>
      </c>
      <c r="O45" s="59">
        <v>523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284</v>
      </c>
      <c r="L48" s="62">
        <v>311</v>
      </c>
      <c r="M48" s="62">
        <v>302</v>
      </c>
      <c r="N48" s="62">
        <v>296</v>
      </c>
      <c r="O48" s="63">
        <v>274</v>
      </c>
      <c r="P48" s="46"/>
      <c r="Q48" s="46"/>
      <c r="R48" s="46"/>
      <c r="S48" s="46"/>
      <c r="T48" s="46"/>
      <c r="U48" s="46"/>
    </row>
    <row r="49" spans="1:21" ht="30.75" customHeight="1" x14ac:dyDescent="0.2">
      <c r="A49" s="46"/>
      <c r="B49" s="1163"/>
      <c r="C49" s="1164"/>
      <c r="D49" s="60"/>
      <c r="E49" s="1140" t="s">
        <v>14</v>
      </c>
      <c r="F49" s="1140"/>
      <c r="G49" s="1140"/>
      <c r="H49" s="1140"/>
      <c r="I49" s="1140"/>
      <c r="J49" s="1141"/>
      <c r="K49" s="61">
        <v>33</v>
      </c>
      <c r="L49" s="62">
        <v>39</v>
      </c>
      <c r="M49" s="62">
        <v>48</v>
      </c>
      <c r="N49" s="62">
        <v>37</v>
      </c>
      <c r="O49" s="63">
        <v>69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547</v>
      </c>
      <c r="L52" s="62">
        <v>491</v>
      </c>
      <c r="M52" s="62">
        <v>476</v>
      </c>
      <c r="N52" s="62">
        <v>473</v>
      </c>
      <c r="O52" s="63">
        <v>460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252</v>
      </c>
      <c r="L53" s="67">
        <v>387</v>
      </c>
      <c r="M53" s="67">
        <v>412</v>
      </c>
      <c r="N53" s="67">
        <v>404</v>
      </c>
      <c r="O53" s="68">
        <v>406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487</v>
      </c>
      <c r="L58" s="82" t="s">
        <v>487</v>
      </c>
      <c r="M58" s="82" t="s">
        <v>487</v>
      </c>
      <c r="N58" s="82" t="s">
        <v>487</v>
      </c>
      <c r="O58" s="83" t="s">
        <v>487</v>
      </c>
    </row>
    <row r="59" spans="1:21" ht="31.5" customHeight="1" x14ac:dyDescent="0.2">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5">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aG4H7/7/N1T9FtypfVEBZxUs2cv1/MGU4qNluHflmEoDYMSgG5irfk7ERwLfRRXigKkC4quvFG1gLFhXzaKqw==" saltValue="por905VT9PNgaBxskglA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5138</v>
      </c>
      <c r="J41" s="331">
        <v>5141</v>
      </c>
      <c r="K41" s="331">
        <v>4834</v>
      </c>
      <c r="L41" s="331">
        <v>4452</v>
      </c>
      <c r="M41" s="332">
        <v>4041</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2273</v>
      </c>
      <c r="J43" s="334">
        <v>2328</v>
      </c>
      <c r="K43" s="334">
        <v>2511</v>
      </c>
      <c r="L43" s="334">
        <v>2710</v>
      </c>
      <c r="M43" s="335">
        <v>2729</v>
      </c>
    </row>
    <row r="44" spans="2:13" ht="27.75" customHeight="1" x14ac:dyDescent="0.2">
      <c r="B44" s="1171"/>
      <c r="C44" s="1172"/>
      <c r="D44" s="104"/>
      <c r="E44" s="1175" t="s">
        <v>34</v>
      </c>
      <c r="F44" s="1175"/>
      <c r="G44" s="1175"/>
      <c r="H44" s="1176"/>
      <c r="I44" s="333">
        <v>486</v>
      </c>
      <c r="J44" s="334">
        <v>486</v>
      </c>
      <c r="K44" s="334">
        <v>417</v>
      </c>
      <c r="L44" s="334">
        <v>364</v>
      </c>
      <c r="M44" s="335">
        <v>587</v>
      </c>
    </row>
    <row r="45" spans="2:13" ht="27.75" customHeight="1" x14ac:dyDescent="0.2">
      <c r="B45" s="1171"/>
      <c r="C45" s="1172"/>
      <c r="D45" s="104"/>
      <c r="E45" s="1175" t="s">
        <v>35</v>
      </c>
      <c r="F45" s="1175"/>
      <c r="G45" s="1175"/>
      <c r="H45" s="1176"/>
      <c r="I45" s="333">
        <v>315</v>
      </c>
      <c r="J45" s="334">
        <v>247</v>
      </c>
      <c r="K45" s="334">
        <v>126</v>
      </c>
      <c r="L45" s="334">
        <v>117</v>
      </c>
      <c r="M45" s="335">
        <v>109</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2466</v>
      </c>
      <c r="J50" s="334">
        <v>2675</v>
      </c>
      <c r="K50" s="334">
        <v>2649</v>
      </c>
      <c r="L50" s="334">
        <v>2566</v>
      </c>
      <c r="M50" s="335">
        <v>2513</v>
      </c>
    </row>
    <row r="51" spans="2:13" ht="27.75" customHeight="1" x14ac:dyDescent="0.2">
      <c r="B51" s="1171"/>
      <c r="C51" s="1172"/>
      <c r="D51" s="104"/>
      <c r="E51" s="1175" t="s">
        <v>42</v>
      </c>
      <c r="F51" s="1175"/>
      <c r="G51" s="1175"/>
      <c r="H51" s="1176"/>
      <c r="I51" s="333" t="s">
        <v>487</v>
      </c>
      <c r="J51" s="334" t="s">
        <v>487</v>
      </c>
      <c r="K51" s="334" t="s">
        <v>487</v>
      </c>
      <c r="L51" s="334" t="s">
        <v>487</v>
      </c>
      <c r="M51" s="335" t="s">
        <v>487</v>
      </c>
    </row>
    <row r="52" spans="2:13" ht="27.75" customHeight="1" x14ac:dyDescent="0.2">
      <c r="B52" s="1173"/>
      <c r="C52" s="1174"/>
      <c r="D52" s="104"/>
      <c r="E52" s="1175" t="s">
        <v>43</v>
      </c>
      <c r="F52" s="1175"/>
      <c r="G52" s="1175"/>
      <c r="H52" s="1176"/>
      <c r="I52" s="333">
        <v>5359</v>
      </c>
      <c r="J52" s="334">
        <v>5341</v>
      </c>
      <c r="K52" s="334">
        <v>5242</v>
      </c>
      <c r="L52" s="334">
        <v>5993</v>
      </c>
      <c r="M52" s="335">
        <v>5468</v>
      </c>
    </row>
    <row r="53" spans="2:13" ht="27.75" customHeight="1" thickBot="1" x14ac:dyDescent="0.25">
      <c r="B53" s="1177" t="s">
        <v>19</v>
      </c>
      <c r="C53" s="1178"/>
      <c r="D53" s="108"/>
      <c r="E53" s="1179" t="s">
        <v>44</v>
      </c>
      <c r="F53" s="1179"/>
      <c r="G53" s="1179"/>
      <c r="H53" s="1180"/>
      <c r="I53" s="336">
        <v>386</v>
      </c>
      <c r="J53" s="337">
        <v>186</v>
      </c>
      <c r="K53" s="337">
        <v>-3</v>
      </c>
      <c r="L53" s="337">
        <v>-917</v>
      </c>
      <c r="M53" s="338">
        <v>-514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ZrJVOQSElXISkoNQ6Bxl2RYzBUxmz79D2BzTW+GbYdq5SGdgxjZ3cHGcddQO/E74iaCnLU4yETEYmQNY/QeiA==" saltValue="qnJmDqivPV6MFkBVPRxK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1124</v>
      </c>
      <c r="G55" s="339">
        <v>1000</v>
      </c>
      <c r="H55" s="340">
        <v>1000</v>
      </c>
    </row>
    <row r="56" spans="2:8" ht="52.5" customHeight="1" x14ac:dyDescent="0.2">
      <c r="B56" s="120"/>
      <c r="C56" s="1198" t="s">
        <v>47</v>
      </c>
      <c r="D56" s="1198"/>
      <c r="E56" s="1199"/>
      <c r="F56" s="341">
        <v>233</v>
      </c>
      <c r="G56" s="341">
        <v>258</v>
      </c>
      <c r="H56" s="342">
        <v>290</v>
      </c>
    </row>
    <row r="57" spans="2:8" ht="53.25" customHeight="1" x14ac:dyDescent="0.2">
      <c r="B57" s="120"/>
      <c r="C57" s="1200" t="s">
        <v>48</v>
      </c>
      <c r="D57" s="1200"/>
      <c r="E57" s="1201"/>
      <c r="F57" s="343">
        <v>1170</v>
      </c>
      <c r="G57" s="343">
        <v>1148</v>
      </c>
      <c r="H57" s="344">
        <v>1062</v>
      </c>
    </row>
    <row r="58" spans="2:8" ht="45.75" customHeight="1" x14ac:dyDescent="0.2">
      <c r="B58" s="121"/>
      <c r="C58" s="1188" t="s">
        <v>49</v>
      </c>
      <c r="D58" s="1189"/>
      <c r="E58" s="1190"/>
      <c r="F58" s="345">
        <v>772</v>
      </c>
      <c r="G58" s="345">
        <v>746</v>
      </c>
      <c r="H58" s="346">
        <v>654</v>
      </c>
    </row>
    <row r="59" spans="2:8" ht="45.75" customHeight="1" x14ac:dyDescent="0.2">
      <c r="B59" s="121"/>
      <c r="C59" s="1188" t="s">
        <v>49</v>
      </c>
      <c r="D59" s="1189"/>
      <c r="E59" s="1190"/>
      <c r="F59" s="345">
        <v>288</v>
      </c>
      <c r="G59" s="345">
        <v>288</v>
      </c>
      <c r="H59" s="346">
        <v>289</v>
      </c>
    </row>
    <row r="60" spans="2:8" ht="45.75" customHeight="1" x14ac:dyDescent="0.2">
      <c r="B60" s="121"/>
      <c r="C60" s="1188" t="s">
        <v>49</v>
      </c>
      <c r="D60" s="1189"/>
      <c r="E60" s="1190"/>
      <c r="F60" s="345">
        <v>41</v>
      </c>
      <c r="G60" s="345">
        <v>43</v>
      </c>
      <c r="H60" s="346">
        <v>47</v>
      </c>
    </row>
    <row r="61" spans="2:8" ht="45.75" customHeight="1" x14ac:dyDescent="0.2">
      <c r="B61" s="121"/>
      <c r="C61" s="1188" t="s">
        <v>49</v>
      </c>
      <c r="D61" s="1189"/>
      <c r="E61" s="1190"/>
      <c r="F61" s="345">
        <v>32</v>
      </c>
      <c r="G61" s="345">
        <v>32</v>
      </c>
      <c r="H61" s="346">
        <v>32</v>
      </c>
    </row>
    <row r="62" spans="2:8" ht="45.75" customHeight="1" thickBot="1" x14ac:dyDescent="0.25">
      <c r="B62" s="122"/>
      <c r="C62" s="1191" t="s">
        <v>49</v>
      </c>
      <c r="D62" s="1192"/>
      <c r="E62" s="1193"/>
      <c r="F62" s="347">
        <v>25</v>
      </c>
      <c r="G62" s="347">
        <v>25</v>
      </c>
      <c r="H62" s="348">
        <v>25</v>
      </c>
    </row>
    <row r="63" spans="2:8" ht="52.5" customHeight="1" thickBot="1" x14ac:dyDescent="0.25">
      <c r="B63" s="123"/>
      <c r="C63" s="1194" t="s">
        <v>50</v>
      </c>
      <c r="D63" s="1194"/>
      <c r="E63" s="1195"/>
      <c r="F63" s="349">
        <v>2526</v>
      </c>
      <c r="G63" s="349">
        <v>2405</v>
      </c>
      <c r="H63" s="350">
        <v>2352</v>
      </c>
    </row>
    <row r="64" spans="2:8" ht="13.2" x14ac:dyDescent="0.2"/>
  </sheetData>
  <sheetProtection algorithmName="SHA-512" hashValue="eINwmnz5KIsg2Kx1rQXFY6+0VrwORQJChWwYxmiaOY5Be9TArKEAHvLxaaowgckcgNJ62k5jOqtQn48/73uqpg==" saltValue="LyX+ZjFP5R9U6eVATnOU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51</v>
      </c>
      <c r="E2" s="135"/>
      <c r="F2" s="136" t="s">
        <v>525</v>
      </c>
      <c r="G2" s="137"/>
      <c r="H2" s="138"/>
    </row>
    <row r="3" spans="1:8" x14ac:dyDescent="0.2">
      <c r="A3" s="134" t="s">
        <v>518</v>
      </c>
      <c r="B3" s="139"/>
      <c r="C3" s="140"/>
      <c r="D3" s="141">
        <v>40630</v>
      </c>
      <c r="E3" s="142"/>
      <c r="F3" s="143">
        <v>52068</v>
      </c>
      <c r="G3" s="144"/>
      <c r="H3" s="145"/>
    </row>
    <row r="4" spans="1:8" x14ac:dyDescent="0.2">
      <c r="A4" s="146"/>
      <c r="B4" s="147"/>
      <c r="C4" s="148"/>
      <c r="D4" s="149">
        <v>21652</v>
      </c>
      <c r="E4" s="150"/>
      <c r="F4" s="151">
        <v>26936</v>
      </c>
      <c r="G4" s="152"/>
      <c r="H4" s="153"/>
    </row>
    <row r="5" spans="1:8" x14ac:dyDescent="0.2">
      <c r="A5" s="134" t="s">
        <v>520</v>
      </c>
      <c r="B5" s="139"/>
      <c r="C5" s="140"/>
      <c r="D5" s="141">
        <v>15577</v>
      </c>
      <c r="E5" s="142"/>
      <c r="F5" s="143">
        <v>47161</v>
      </c>
      <c r="G5" s="144"/>
      <c r="H5" s="145"/>
    </row>
    <row r="6" spans="1:8" x14ac:dyDescent="0.2">
      <c r="A6" s="146"/>
      <c r="B6" s="147"/>
      <c r="C6" s="148"/>
      <c r="D6" s="149">
        <v>10818</v>
      </c>
      <c r="E6" s="150"/>
      <c r="F6" s="151">
        <v>24595</v>
      </c>
      <c r="G6" s="152"/>
      <c r="H6" s="153"/>
    </row>
    <row r="7" spans="1:8" x14ac:dyDescent="0.2">
      <c r="A7" s="134" t="s">
        <v>521</v>
      </c>
      <c r="B7" s="139"/>
      <c r="C7" s="140"/>
      <c r="D7" s="141">
        <v>35792</v>
      </c>
      <c r="E7" s="142"/>
      <c r="F7" s="143">
        <v>43423</v>
      </c>
      <c r="G7" s="144"/>
      <c r="H7" s="145"/>
    </row>
    <row r="8" spans="1:8" x14ac:dyDescent="0.2">
      <c r="A8" s="146"/>
      <c r="B8" s="147"/>
      <c r="C8" s="148"/>
      <c r="D8" s="149">
        <v>24367</v>
      </c>
      <c r="E8" s="150"/>
      <c r="F8" s="151">
        <v>22207</v>
      </c>
      <c r="G8" s="152"/>
      <c r="H8" s="153"/>
    </row>
    <row r="9" spans="1:8" x14ac:dyDescent="0.2">
      <c r="A9" s="134" t="s">
        <v>522</v>
      </c>
      <c r="B9" s="139"/>
      <c r="C9" s="140"/>
      <c r="D9" s="141">
        <v>22362</v>
      </c>
      <c r="E9" s="142"/>
      <c r="F9" s="143">
        <v>45265</v>
      </c>
      <c r="G9" s="144"/>
      <c r="H9" s="145"/>
    </row>
    <row r="10" spans="1:8" x14ac:dyDescent="0.2">
      <c r="A10" s="146"/>
      <c r="B10" s="147"/>
      <c r="C10" s="148"/>
      <c r="D10" s="149">
        <v>12152</v>
      </c>
      <c r="E10" s="150"/>
      <c r="F10" s="151">
        <v>22600</v>
      </c>
      <c r="G10" s="152"/>
      <c r="H10" s="153"/>
    </row>
    <row r="11" spans="1:8" x14ac:dyDescent="0.2">
      <c r="A11" s="134" t="s">
        <v>523</v>
      </c>
      <c r="B11" s="139"/>
      <c r="C11" s="140"/>
      <c r="D11" s="141">
        <v>20628</v>
      </c>
      <c r="E11" s="142"/>
      <c r="F11" s="143">
        <v>54621</v>
      </c>
      <c r="G11" s="144"/>
      <c r="H11" s="145"/>
    </row>
    <row r="12" spans="1:8" x14ac:dyDescent="0.2">
      <c r="A12" s="146"/>
      <c r="B12" s="147"/>
      <c r="C12" s="154"/>
      <c r="D12" s="149">
        <v>12442</v>
      </c>
      <c r="E12" s="150"/>
      <c r="F12" s="151">
        <v>30892</v>
      </c>
      <c r="G12" s="152"/>
      <c r="H12" s="153"/>
    </row>
    <row r="13" spans="1:8" x14ac:dyDescent="0.2">
      <c r="A13" s="134"/>
      <c r="B13" s="139"/>
      <c r="C13" s="140"/>
      <c r="D13" s="141">
        <v>26998</v>
      </c>
      <c r="E13" s="142"/>
      <c r="F13" s="143">
        <v>48508</v>
      </c>
      <c r="G13" s="155"/>
      <c r="H13" s="145"/>
    </row>
    <row r="14" spans="1:8" x14ac:dyDescent="0.2">
      <c r="A14" s="146"/>
      <c r="B14" s="147"/>
      <c r="C14" s="148"/>
      <c r="D14" s="149">
        <v>16286</v>
      </c>
      <c r="E14" s="150"/>
      <c r="F14" s="151">
        <v>25446</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9.07</v>
      </c>
      <c r="C19" s="156">
        <f>ROUND(VALUE(SUBSTITUTE(実質収支比率等に係る経年分析!G$48,"▲","-")),2)</f>
        <v>15.36</v>
      </c>
      <c r="D19" s="156">
        <f>ROUND(VALUE(SUBSTITUTE(実質収支比率等に係る経年分析!H$48,"▲","-")),2)</f>
        <v>11.82</v>
      </c>
      <c r="E19" s="156">
        <f>ROUND(VALUE(SUBSTITUTE(実質収支比率等に係る経年分析!I$48,"▲","-")),2)</f>
        <v>11</v>
      </c>
      <c r="F19" s="156">
        <f>ROUND(VALUE(SUBSTITUTE(実質収支比率等に係る経年分析!J$48,"▲","-")),2)</f>
        <v>6.09</v>
      </c>
    </row>
    <row r="20" spans="1:11" x14ac:dyDescent="0.2">
      <c r="A20" s="156" t="s">
        <v>54</v>
      </c>
      <c r="B20" s="156">
        <f>ROUND(VALUE(SUBSTITUTE(実質収支比率等に係る経年分析!F$47,"▲","-")),2)</f>
        <v>13.49</v>
      </c>
      <c r="C20" s="156">
        <f>ROUND(VALUE(SUBSTITUTE(実質収支比率等に係る経年分析!G$47,"▲","-")),2)</f>
        <v>17.489999999999998</v>
      </c>
      <c r="D20" s="156">
        <f>ROUND(VALUE(SUBSTITUTE(実質収支比率等に係る経年分析!H$47,"▲","-")),2)</f>
        <v>20.079999999999998</v>
      </c>
      <c r="E20" s="156">
        <f>ROUND(VALUE(SUBSTITUTE(実質収支比率等に係る経年分析!I$47,"▲","-")),2)</f>
        <v>17.5</v>
      </c>
      <c r="F20" s="156">
        <f>ROUND(VALUE(SUBSTITUTE(実質収支比率等に係る経年分析!J$47,"▲","-")),2)</f>
        <v>16.75</v>
      </c>
    </row>
    <row r="21" spans="1:11" x14ac:dyDescent="0.2">
      <c r="A21" s="156" t="s">
        <v>55</v>
      </c>
      <c r="B21" s="156">
        <f>IF(ISNUMBER(VALUE(SUBSTITUTE(実質収支比率等に係る経年分析!F$49,"▲","-"))),ROUND(VALUE(SUBSTITUTE(実質収支比率等に係る経年分析!F$49,"▲","-")),2),NA())</f>
        <v>-1.26</v>
      </c>
      <c r="C21" s="156">
        <f>IF(ISNUMBER(VALUE(SUBSTITUTE(実質収支比率等に係る経年分析!G$49,"▲","-"))),ROUND(VALUE(SUBSTITUTE(実質収支比率等に係る経年分析!G$49,"▲","-")),2),NA())</f>
        <v>11.91</v>
      </c>
      <c r="D21" s="156">
        <f>IF(ISNUMBER(VALUE(SUBSTITUTE(実質収支比率等に係る経年分析!H$49,"▲","-"))),ROUND(VALUE(SUBSTITUTE(実質収支比率等に係る経年分析!H$49,"▲","-")),2),NA())</f>
        <v>-1.67</v>
      </c>
      <c r="E21" s="156">
        <f>IF(ISNUMBER(VALUE(SUBSTITUTE(実質収支比率等に係る経年分析!I$49,"▲","-"))),ROUND(VALUE(SUBSTITUTE(実質収支比率等に係る経年分析!I$49,"▲","-")),2),NA())</f>
        <v>-2.73</v>
      </c>
      <c r="F21" s="156">
        <f>IF(ISNUMBER(VALUE(SUBSTITUTE(実質収支比率等に係る経年分析!J$49,"▲","-"))),ROUND(VALUE(SUBSTITUTE(実質収支比率等に係る経年分析!J$49,"▲","-")),2),NA())</f>
        <v>-4.43</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羽島郡二町教育委員会特別会計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1.73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1.1399999999999999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3.94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2.0299999999999998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9.0399999999999991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11.66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11.76</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547</v>
      </c>
      <c r="E42" s="158"/>
      <c r="F42" s="158"/>
      <c r="G42" s="158">
        <f>'実質公債費比率（分子）の構造'!L$52</f>
        <v>491</v>
      </c>
      <c r="H42" s="158"/>
      <c r="I42" s="158"/>
      <c r="J42" s="158">
        <f>'実質公債費比率（分子）の構造'!M$52</f>
        <v>476</v>
      </c>
      <c r="K42" s="158"/>
      <c r="L42" s="158"/>
      <c r="M42" s="158">
        <f>'実質公債費比率（分子）の構造'!N$52</f>
        <v>473</v>
      </c>
      <c r="N42" s="158"/>
      <c r="O42" s="158"/>
      <c r="P42" s="158">
        <f>'実質公債費比率（分子）の構造'!O$52</f>
        <v>460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64</v>
      </c>
      <c r="B45" s="158">
        <f>'実質公債費比率（分子）の構造'!K$49</f>
        <v>33</v>
      </c>
      <c r="C45" s="158"/>
      <c r="D45" s="158"/>
      <c r="E45" s="158">
        <f>'実質公債費比率（分子）の構造'!L$49</f>
        <v>39</v>
      </c>
      <c r="F45" s="158"/>
      <c r="G45" s="158"/>
      <c r="H45" s="158">
        <f>'実質公債費比率（分子）の構造'!M$49</f>
        <v>48</v>
      </c>
      <c r="I45" s="158"/>
      <c r="J45" s="158"/>
      <c r="K45" s="158">
        <f>'実質公債費比率（分子）の構造'!N$49</f>
        <v>37</v>
      </c>
      <c r="L45" s="158"/>
      <c r="M45" s="158"/>
      <c r="N45" s="158">
        <f>'実質公債費比率（分子）の構造'!O$49</f>
        <v>69</v>
      </c>
      <c r="O45" s="158"/>
      <c r="P45" s="158"/>
    </row>
    <row r="46" spans="1:16" x14ac:dyDescent="0.2">
      <c r="A46" s="158" t="s">
        <v>65</v>
      </c>
      <c r="B46" s="158">
        <f>'実質公債費比率（分子）の構造'!K$48</f>
        <v>284</v>
      </c>
      <c r="C46" s="158"/>
      <c r="D46" s="158"/>
      <c r="E46" s="158">
        <f>'実質公債費比率（分子）の構造'!L$48</f>
        <v>311</v>
      </c>
      <c r="F46" s="158"/>
      <c r="G46" s="158"/>
      <c r="H46" s="158">
        <f>'実質公債費比率（分子）の構造'!M$48</f>
        <v>302</v>
      </c>
      <c r="I46" s="158"/>
      <c r="J46" s="158"/>
      <c r="K46" s="158">
        <f>'実質公債費比率（分子）の構造'!N$48</f>
        <v>296</v>
      </c>
      <c r="L46" s="158"/>
      <c r="M46" s="158"/>
      <c r="N46" s="158">
        <f>'実質公債費比率（分子）の構造'!O$48</f>
        <v>274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482</v>
      </c>
      <c r="C49" s="158"/>
      <c r="D49" s="158"/>
      <c r="E49" s="158">
        <f>'実質公債費比率（分子）の構造'!L$45</f>
        <v>528</v>
      </c>
      <c r="F49" s="158"/>
      <c r="G49" s="158"/>
      <c r="H49" s="158">
        <f>'実質公債費比率（分子）の構造'!M$45</f>
        <v>538</v>
      </c>
      <c r="I49" s="158"/>
      <c r="J49" s="158"/>
      <c r="K49" s="158">
        <f>'実質公債費比率（分子）の構造'!N$45</f>
        <v>544</v>
      </c>
      <c r="L49" s="158"/>
      <c r="M49" s="158"/>
      <c r="N49" s="158">
        <f>'実質公債費比率（分子）の構造'!O$45</f>
        <v>523</v>
      </c>
      <c r="O49" s="158"/>
      <c r="P49" s="158"/>
    </row>
    <row r="50" spans="1:16" x14ac:dyDescent="0.2">
      <c r="A50" s="158" t="s">
        <v>68</v>
      </c>
      <c r="B50" s="158" t="e">
        <f>NA()</f>
        <v>#N/A</v>
      </c>
      <c r="C50" s="158">
        <f>IF(ISNUMBER('実質公債費比率（分子）の構造'!K$53),'実質公債費比率（分子）の構造'!K$53,NA())</f>
        <v>252</v>
      </c>
      <c r="D50" s="158" t="e">
        <f>NA()</f>
        <v>#N/A</v>
      </c>
      <c r="E50" s="158" t="e">
        <f>NA()</f>
        <v>#N/A</v>
      </c>
      <c r="F50" s="158">
        <f>IF(ISNUMBER('実質公債費比率（分子）の構造'!L$53),'実質公債費比率（分子）の構造'!L$53,NA())</f>
        <v>387</v>
      </c>
      <c r="G50" s="158" t="e">
        <f>NA()</f>
        <v>#N/A</v>
      </c>
      <c r="H50" s="158" t="e">
        <f>NA()</f>
        <v>#N/A</v>
      </c>
      <c r="I50" s="158">
        <f>IF(ISNUMBER('実質公債費比率（分子）の構造'!M$53),'実質公債費比率（分子）の構造'!M$53,NA())</f>
        <v>412</v>
      </c>
      <c r="J50" s="158" t="e">
        <f>NA()</f>
        <v>#N/A</v>
      </c>
      <c r="K50" s="158" t="e">
        <f>NA()</f>
        <v>#N/A</v>
      </c>
      <c r="L50" s="158">
        <f>IF(ISNUMBER('実質公債費比率（分子）の構造'!N$53),'実質公債費比率（分子）の構造'!N$53,NA())</f>
        <v>404</v>
      </c>
      <c r="M50" s="158" t="e">
        <f>NA()</f>
        <v>#N/A</v>
      </c>
      <c r="N50" s="158" t="e">
        <f>NA()</f>
        <v>#N/A</v>
      </c>
      <c r="O50" s="158">
        <f>IF(ISNUMBER('実質公債費比率（分子）の構造'!O$53),'実質公債費比率（分子）の構造'!O$53,NA())</f>
        <v>406</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5359</v>
      </c>
      <c r="E56" s="157"/>
      <c r="F56" s="157"/>
      <c r="G56" s="157">
        <f>'将来負担比率（分子）の構造'!J$52</f>
        <v>5341</v>
      </c>
      <c r="H56" s="157"/>
      <c r="I56" s="157"/>
      <c r="J56" s="157">
        <f>'将来負担比率（分子）の構造'!K$52</f>
        <v>5242</v>
      </c>
      <c r="K56" s="157"/>
      <c r="L56" s="157"/>
      <c r="M56" s="157">
        <f>'将来負担比率（分子）の構造'!L$52</f>
        <v>5993</v>
      </c>
      <c r="N56" s="157"/>
      <c r="O56" s="157"/>
      <c r="P56" s="157">
        <f>'将来負担比率（分子）の構造'!M$52</f>
        <v>5468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2466</v>
      </c>
      <c r="E58" s="157"/>
      <c r="F58" s="157"/>
      <c r="G58" s="157">
        <f>'将来負担比率（分子）の構造'!J$50</f>
        <v>2675</v>
      </c>
      <c r="H58" s="157"/>
      <c r="I58" s="157"/>
      <c r="J58" s="157">
        <f>'将来負担比率（分子）の構造'!K$50</f>
        <v>2649</v>
      </c>
      <c r="K58" s="157"/>
      <c r="L58" s="157"/>
      <c r="M58" s="157">
        <f>'将来負担比率（分子）の構造'!L$50</f>
        <v>2566</v>
      </c>
      <c r="N58" s="157"/>
      <c r="O58" s="157"/>
      <c r="P58" s="157">
        <f>'将来負担比率（分子）の構造'!M$50</f>
        <v>2513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315</v>
      </c>
      <c r="C62" s="157"/>
      <c r="D62" s="157"/>
      <c r="E62" s="157">
        <f>'将来負担比率（分子）の構造'!J$45</f>
        <v>247</v>
      </c>
      <c r="F62" s="157"/>
      <c r="G62" s="157"/>
      <c r="H62" s="157">
        <f>'将来負担比率（分子）の構造'!K$45</f>
        <v>126</v>
      </c>
      <c r="I62" s="157"/>
      <c r="J62" s="157"/>
      <c r="K62" s="157">
        <f>'将来負担比率（分子）の構造'!L$45</f>
        <v>117</v>
      </c>
      <c r="L62" s="157"/>
      <c r="M62" s="157"/>
      <c r="N62" s="157">
        <f>'将来負担比率（分子）の構造'!M$45</f>
        <v>109</v>
      </c>
      <c r="O62" s="157"/>
      <c r="P62" s="157"/>
    </row>
    <row r="63" spans="1:16" x14ac:dyDescent="0.2">
      <c r="A63" s="157" t="s">
        <v>34</v>
      </c>
      <c r="B63" s="157">
        <f>'将来負担比率（分子）の構造'!I$44</f>
        <v>486</v>
      </c>
      <c r="C63" s="157"/>
      <c r="D63" s="157"/>
      <c r="E63" s="157">
        <f>'将来負担比率（分子）の構造'!J$44</f>
        <v>486</v>
      </c>
      <c r="F63" s="157"/>
      <c r="G63" s="157"/>
      <c r="H63" s="157">
        <f>'将来負担比率（分子）の構造'!K$44</f>
        <v>417</v>
      </c>
      <c r="I63" s="157"/>
      <c r="J63" s="157"/>
      <c r="K63" s="157">
        <f>'将来負担比率（分子）の構造'!L$44</f>
        <v>364</v>
      </c>
      <c r="L63" s="157"/>
      <c r="M63" s="157"/>
      <c r="N63" s="157">
        <f>'将来負担比率（分子）の構造'!M$44</f>
        <v>587</v>
      </c>
      <c r="O63" s="157"/>
      <c r="P63" s="157"/>
    </row>
    <row r="64" spans="1:16" x14ac:dyDescent="0.2">
      <c r="A64" s="157" t="s">
        <v>33</v>
      </c>
      <c r="B64" s="157">
        <f>'将来負担比率（分子）の構造'!I$43</f>
        <v>2273</v>
      </c>
      <c r="C64" s="157"/>
      <c r="D64" s="157"/>
      <c r="E64" s="157">
        <f>'将来負担比率（分子）の構造'!J$43</f>
        <v>2328</v>
      </c>
      <c r="F64" s="157"/>
      <c r="G64" s="157"/>
      <c r="H64" s="157">
        <f>'将来負担比率（分子）の構造'!K$43</f>
        <v>2511</v>
      </c>
      <c r="I64" s="157"/>
      <c r="J64" s="157"/>
      <c r="K64" s="157">
        <f>'将来負担比率（分子）の構造'!L$43</f>
        <v>2710</v>
      </c>
      <c r="L64" s="157"/>
      <c r="M64" s="157"/>
      <c r="N64" s="157">
        <f>'将来負担比率（分子）の構造'!M$43</f>
        <v>2729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5138</v>
      </c>
      <c r="C66" s="157"/>
      <c r="D66" s="157"/>
      <c r="E66" s="157">
        <f>'将来負担比率（分子）の構造'!J$41</f>
        <v>5141</v>
      </c>
      <c r="F66" s="157"/>
      <c r="G66" s="157"/>
      <c r="H66" s="157">
        <f>'将来負担比率（分子）の構造'!K$41</f>
        <v>4834</v>
      </c>
      <c r="I66" s="157"/>
      <c r="J66" s="157"/>
      <c r="K66" s="157">
        <f>'将来負担比率（分子）の構造'!L$41</f>
        <v>4452</v>
      </c>
      <c r="L66" s="157"/>
      <c r="M66" s="157"/>
      <c r="N66" s="157">
        <f>'将来負担比率（分子）の構造'!M$41</f>
        <v>4041</v>
      </c>
      <c r="O66" s="157"/>
      <c r="P66" s="157"/>
    </row>
    <row r="67" spans="1:16" x14ac:dyDescent="0.2">
      <c r="A67" s="157" t="s">
        <v>72</v>
      </c>
      <c r="B67" s="157" t="e">
        <f>NA()</f>
        <v>#N/A</v>
      </c>
      <c r="C67" s="157">
        <f>IF(ISNUMBER('将来負担比率（分子）の構造'!I$53), IF('将来負担比率（分子）の構造'!I$53 &lt; 0, 0, '将来負担比率（分子）の構造'!I$53), NA())</f>
        <v>386</v>
      </c>
      <c r="D67" s="157" t="e">
        <f>NA()</f>
        <v>#N/A</v>
      </c>
      <c r="E67" s="157" t="e">
        <f>NA()</f>
        <v>#N/A</v>
      </c>
      <c r="F67" s="157">
        <f>IF(ISNUMBER('将来負担比率（分子）の構造'!J$53), IF('将来負担比率（分子）の構造'!J$53 &lt; 0, 0, '将来負担比率（分子）の構造'!J$53), NA())</f>
        <v>186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1124</v>
      </c>
      <c r="C72" s="161">
        <f>基金残高に係る経年分析!G55</f>
        <v>1000</v>
      </c>
      <c r="D72" s="161">
        <f>基金残高に係る経年分析!H55</f>
        <v>1000</v>
      </c>
    </row>
    <row r="73" spans="1:16" x14ac:dyDescent="0.2">
      <c r="A73" s="160" t="s">
        <v>75</v>
      </c>
      <c r="B73" s="161">
        <f>基金残高に係る経年分析!F56</f>
        <v>233</v>
      </c>
      <c r="C73" s="161">
        <f>基金残高に係る経年分析!G56</f>
        <v>258</v>
      </c>
      <c r="D73" s="161">
        <f>基金残高に係る経年分析!H56</f>
        <v>290</v>
      </c>
    </row>
    <row r="74" spans="1:16" x14ac:dyDescent="0.2">
      <c r="A74" s="160" t="s">
        <v>76</v>
      </c>
      <c r="B74" s="161">
        <f>基金残高に係る経年分析!F57</f>
        <v>1170</v>
      </c>
      <c r="C74" s="161">
        <f>基金残高に係る経年分析!G57</f>
        <v>1148</v>
      </c>
      <c r="D74" s="161">
        <f>基金残高に係る経年分析!H57</f>
        <v>1062</v>
      </c>
    </row>
  </sheetData>
  <sheetProtection algorithmName="SHA-512" hashValue="76saZhv1/ytHHS3a3dTuVA/pj/my8pEUynU4HFdEo2w7I3d0sY16bp30NJsnT6hTsqB+/dAZ+jr3B9FU3KdBvQ==" saltValue="vXqIe1NnmSd1aZXQ88mP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4266915</v>
      </c>
      <c r="S5" s="661"/>
      <c r="T5" s="661"/>
      <c r="U5" s="661"/>
      <c r="V5" s="661"/>
      <c r="W5" s="661"/>
      <c r="X5" s="661"/>
      <c r="Y5" s="689"/>
      <c r="Z5" s="702">
        <v>40.4</v>
      </c>
      <c r="AA5" s="702"/>
      <c r="AB5" s="702"/>
      <c r="AC5" s="702"/>
      <c r="AD5" s="703">
        <v>4266915</v>
      </c>
      <c r="AE5" s="703"/>
      <c r="AF5" s="703"/>
      <c r="AG5" s="703"/>
      <c r="AH5" s="703"/>
      <c r="AI5" s="703"/>
      <c r="AJ5" s="703"/>
      <c r="AK5" s="703"/>
      <c r="AL5" s="690">
        <v>70.099999999999994</v>
      </c>
      <c r="AM5" s="673"/>
      <c r="AN5" s="673"/>
      <c r="AO5" s="691"/>
      <c r="AP5" s="663" t="s">
        <v>217</v>
      </c>
      <c r="AQ5" s="664"/>
      <c r="AR5" s="664"/>
      <c r="AS5" s="664"/>
      <c r="AT5" s="664"/>
      <c r="AU5" s="664"/>
      <c r="AV5" s="664"/>
      <c r="AW5" s="664"/>
      <c r="AX5" s="664"/>
      <c r="AY5" s="664"/>
      <c r="AZ5" s="664"/>
      <c r="BA5" s="664"/>
      <c r="BB5" s="664"/>
      <c r="BC5" s="664"/>
      <c r="BD5" s="664"/>
      <c r="BE5" s="664"/>
      <c r="BF5" s="665"/>
      <c r="BG5" s="614">
        <v>4266915</v>
      </c>
      <c r="BH5" s="615"/>
      <c r="BI5" s="615"/>
      <c r="BJ5" s="615"/>
      <c r="BK5" s="615"/>
      <c r="BL5" s="615"/>
      <c r="BM5" s="615"/>
      <c r="BN5" s="616"/>
      <c r="BO5" s="650">
        <v>100</v>
      </c>
      <c r="BP5" s="650"/>
      <c r="BQ5" s="650"/>
      <c r="BR5" s="650"/>
      <c r="BS5" s="651" t="s">
        <v>123</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11" t="s">
        <v>221</v>
      </c>
      <c r="C6" s="612"/>
      <c r="D6" s="612"/>
      <c r="E6" s="612"/>
      <c r="F6" s="612"/>
      <c r="G6" s="612"/>
      <c r="H6" s="612"/>
      <c r="I6" s="612"/>
      <c r="J6" s="612"/>
      <c r="K6" s="612"/>
      <c r="L6" s="612"/>
      <c r="M6" s="612"/>
      <c r="N6" s="612"/>
      <c r="O6" s="612"/>
      <c r="P6" s="612"/>
      <c r="Q6" s="613"/>
      <c r="R6" s="614">
        <v>73902</v>
      </c>
      <c r="S6" s="615"/>
      <c r="T6" s="615"/>
      <c r="U6" s="615"/>
      <c r="V6" s="615"/>
      <c r="W6" s="615"/>
      <c r="X6" s="615"/>
      <c r="Y6" s="616"/>
      <c r="Z6" s="650">
        <v>0.7</v>
      </c>
      <c r="AA6" s="650"/>
      <c r="AB6" s="650"/>
      <c r="AC6" s="650"/>
      <c r="AD6" s="651">
        <v>73902</v>
      </c>
      <c r="AE6" s="651"/>
      <c r="AF6" s="651"/>
      <c r="AG6" s="651"/>
      <c r="AH6" s="651"/>
      <c r="AI6" s="651"/>
      <c r="AJ6" s="651"/>
      <c r="AK6" s="651"/>
      <c r="AL6" s="617">
        <v>1.2</v>
      </c>
      <c r="AM6" s="618"/>
      <c r="AN6" s="618"/>
      <c r="AO6" s="652"/>
      <c r="AP6" s="611" t="s">
        <v>222</v>
      </c>
      <c r="AQ6" s="612"/>
      <c r="AR6" s="612"/>
      <c r="AS6" s="612"/>
      <c r="AT6" s="612"/>
      <c r="AU6" s="612"/>
      <c r="AV6" s="612"/>
      <c r="AW6" s="612"/>
      <c r="AX6" s="612"/>
      <c r="AY6" s="612"/>
      <c r="AZ6" s="612"/>
      <c r="BA6" s="612"/>
      <c r="BB6" s="612"/>
      <c r="BC6" s="612"/>
      <c r="BD6" s="612"/>
      <c r="BE6" s="612"/>
      <c r="BF6" s="613"/>
      <c r="BG6" s="614">
        <v>4266915</v>
      </c>
      <c r="BH6" s="615"/>
      <c r="BI6" s="615"/>
      <c r="BJ6" s="615"/>
      <c r="BK6" s="615"/>
      <c r="BL6" s="615"/>
      <c r="BM6" s="615"/>
      <c r="BN6" s="616"/>
      <c r="BO6" s="650">
        <v>100</v>
      </c>
      <c r="BP6" s="650"/>
      <c r="BQ6" s="650"/>
      <c r="BR6" s="650"/>
      <c r="BS6" s="651" t="s">
        <v>123</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77716</v>
      </c>
      <c r="CS6" s="615"/>
      <c r="CT6" s="615"/>
      <c r="CU6" s="615"/>
      <c r="CV6" s="615"/>
      <c r="CW6" s="615"/>
      <c r="CX6" s="615"/>
      <c r="CY6" s="616"/>
      <c r="CZ6" s="690">
        <v>0.8</v>
      </c>
      <c r="DA6" s="673"/>
      <c r="DB6" s="673"/>
      <c r="DC6" s="692"/>
      <c r="DD6" s="620" t="s">
        <v>123</v>
      </c>
      <c r="DE6" s="615"/>
      <c r="DF6" s="615"/>
      <c r="DG6" s="615"/>
      <c r="DH6" s="615"/>
      <c r="DI6" s="615"/>
      <c r="DJ6" s="615"/>
      <c r="DK6" s="615"/>
      <c r="DL6" s="615"/>
      <c r="DM6" s="615"/>
      <c r="DN6" s="615"/>
      <c r="DO6" s="615"/>
      <c r="DP6" s="616"/>
      <c r="DQ6" s="620">
        <v>77716</v>
      </c>
      <c r="DR6" s="615"/>
      <c r="DS6" s="615"/>
      <c r="DT6" s="615"/>
      <c r="DU6" s="615"/>
      <c r="DV6" s="615"/>
      <c r="DW6" s="615"/>
      <c r="DX6" s="615"/>
      <c r="DY6" s="615"/>
      <c r="DZ6" s="615"/>
      <c r="EA6" s="615"/>
      <c r="EB6" s="615"/>
      <c r="EC6" s="649"/>
    </row>
    <row r="7" spans="2:143" ht="11.25" customHeight="1" x14ac:dyDescent="0.2">
      <c r="B7" s="611" t="s">
        <v>224</v>
      </c>
      <c r="C7" s="612"/>
      <c r="D7" s="612"/>
      <c r="E7" s="612"/>
      <c r="F7" s="612"/>
      <c r="G7" s="612"/>
      <c r="H7" s="612"/>
      <c r="I7" s="612"/>
      <c r="J7" s="612"/>
      <c r="K7" s="612"/>
      <c r="L7" s="612"/>
      <c r="M7" s="612"/>
      <c r="N7" s="612"/>
      <c r="O7" s="612"/>
      <c r="P7" s="612"/>
      <c r="Q7" s="613"/>
      <c r="R7" s="614">
        <v>1813</v>
      </c>
      <c r="S7" s="615"/>
      <c r="T7" s="615"/>
      <c r="U7" s="615"/>
      <c r="V7" s="615"/>
      <c r="W7" s="615"/>
      <c r="X7" s="615"/>
      <c r="Y7" s="616"/>
      <c r="Z7" s="650">
        <v>0</v>
      </c>
      <c r="AA7" s="650"/>
      <c r="AB7" s="650"/>
      <c r="AC7" s="650"/>
      <c r="AD7" s="651">
        <v>1813</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1847739</v>
      </c>
      <c r="BH7" s="615"/>
      <c r="BI7" s="615"/>
      <c r="BJ7" s="615"/>
      <c r="BK7" s="615"/>
      <c r="BL7" s="615"/>
      <c r="BM7" s="615"/>
      <c r="BN7" s="616"/>
      <c r="BO7" s="650">
        <v>43.3</v>
      </c>
      <c r="BP7" s="650"/>
      <c r="BQ7" s="650"/>
      <c r="BR7" s="650"/>
      <c r="BS7" s="651" t="s">
        <v>123</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1476786</v>
      </c>
      <c r="CS7" s="615"/>
      <c r="CT7" s="615"/>
      <c r="CU7" s="615"/>
      <c r="CV7" s="615"/>
      <c r="CW7" s="615"/>
      <c r="CX7" s="615"/>
      <c r="CY7" s="616"/>
      <c r="CZ7" s="650">
        <v>14.7</v>
      </c>
      <c r="DA7" s="650"/>
      <c r="DB7" s="650"/>
      <c r="DC7" s="650"/>
      <c r="DD7" s="620">
        <v>69929</v>
      </c>
      <c r="DE7" s="615"/>
      <c r="DF7" s="615"/>
      <c r="DG7" s="615"/>
      <c r="DH7" s="615"/>
      <c r="DI7" s="615"/>
      <c r="DJ7" s="615"/>
      <c r="DK7" s="615"/>
      <c r="DL7" s="615"/>
      <c r="DM7" s="615"/>
      <c r="DN7" s="615"/>
      <c r="DO7" s="615"/>
      <c r="DP7" s="616"/>
      <c r="DQ7" s="620">
        <v>1247831</v>
      </c>
      <c r="DR7" s="615"/>
      <c r="DS7" s="615"/>
      <c r="DT7" s="615"/>
      <c r="DU7" s="615"/>
      <c r="DV7" s="615"/>
      <c r="DW7" s="615"/>
      <c r="DX7" s="615"/>
      <c r="DY7" s="615"/>
      <c r="DZ7" s="615"/>
      <c r="EA7" s="615"/>
      <c r="EB7" s="615"/>
      <c r="EC7" s="649"/>
    </row>
    <row r="8" spans="2:143" ht="11.25" customHeight="1" x14ac:dyDescent="0.2">
      <c r="B8" s="611" t="s">
        <v>227</v>
      </c>
      <c r="C8" s="612"/>
      <c r="D8" s="612"/>
      <c r="E8" s="612"/>
      <c r="F8" s="612"/>
      <c r="G8" s="612"/>
      <c r="H8" s="612"/>
      <c r="I8" s="612"/>
      <c r="J8" s="612"/>
      <c r="K8" s="612"/>
      <c r="L8" s="612"/>
      <c r="M8" s="612"/>
      <c r="N8" s="612"/>
      <c r="O8" s="612"/>
      <c r="P8" s="612"/>
      <c r="Q8" s="613"/>
      <c r="R8" s="614">
        <v>38679</v>
      </c>
      <c r="S8" s="615"/>
      <c r="T8" s="615"/>
      <c r="U8" s="615"/>
      <c r="V8" s="615"/>
      <c r="W8" s="615"/>
      <c r="X8" s="615"/>
      <c r="Y8" s="616"/>
      <c r="Z8" s="650">
        <v>0.4</v>
      </c>
      <c r="AA8" s="650"/>
      <c r="AB8" s="650"/>
      <c r="AC8" s="650"/>
      <c r="AD8" s="651">
        <v>38679</v>
      </c>
      <c r="AE8" s="651"/>
      <c r="AF8" s="651"/>
      <c r="AG8" s="651"/>
      <c r="AH8" s="651"/>
      <c r="AI8" s="651"/>
      <c r="AJ8" s="651"/>
      <c r="AK8" s="651"/>
      <c r="AL8" s="617">
        <v>0.6</v>
      </c>
      <c r="AM8" s="618"/>
      <c r="AN8" s="618"/>
      <c r="AO8" s="652"/>
      <c r="AP8" s="611" t="s">
        <v>228</v>
      </c>
      <c r="AQ8" s="612"/>
      <c r="AR8" s="612"/>
      <c r="AS8" s="612"/>
      <c r="AT8" s="612"/>
      <c r="AU8" s="612"/>
      <c r="AV8" s="612"/>
      <c r="AW8" s="612"/>
      <c r="AX8" s="612"/>
      <c r="AY8" s="612"/>
      <c r="AZ8" s="612"/>
      <c r="BA8" s="612"/>
      <c r="BB8" s="612"/>
      <c r="BC8" s="612"/>
      <c r="BD8" s="612"/>
      <c r="BE8" s="612"/>
      <c r="BF8" s="613"/>
      <c r="BG8" s="614">
        <v>43774</v>
      </c>
      <c r="BH8" s="615"/>
      <c r="BI8" s="615"/>
      <c r="BJ8" s="615"/>
      <c r="BK8" s="615"/>
      <c r="BL8" s="615"/>
      <c r="BM8" s="615"/>
      <c r="BN8" s="616"/>
      <c r="BO8" s="650">
        <v>1</v>
      </c>
      <c r="BP8" s="650"/>
      <c r="BQ8" s="650"/>
      <c r="BR8" s="650"/>
      <c r="BS8" s="651" t="s">
        <v>123</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4414498</v>
      </c>
      <c r="CS8" s="615"/>
      <c r="CT8" s="615"/>
      <c r="CU8" s="615"/>
      <c r="CV8" s="615"/>
      <c r="CW8" s="615"/>
      <c r="CX8" s="615"/>
      <c r="CY8" s="616"/>
      <c r="CZ8" s="650">
        <v>43.9</v>
      </c>
      <c r="DA8" s="650"/>
      <c r="DB8" s="650"/>
      <c r="DC8" s="650"/>
      <c r="DD8" s="620" t="s">
        <v>123</v>
      </c>
      <c r="DE8" s="615"/>
      <c r="DF8" s="615"/>
      <c r="DG8" s="615"/>
      <c r="DH8" s="615"/>
      <c r="DI8" s="615"/>
      <c r="DJ8" s="615"/>
      <c r="DK8" s="615"/>
      <c r="DL8" s="615"/>
      <c r="DM8" s="615"/>
      <c r="DN8" s="615"/>
      <c r="DO8" s="615"/>
      <c r="DP8" s="616"/>
      <c r="DQ8" s="620">
        <v>2178497</v>
      </c>
      <c r="DR8" s="615"/>
      <c r="DS8" s="615"/>
      <c r="DT8" s="615"/>
      <c r="DU8" s="615"/>
      <c r="DV8" s="615"/>
      <c r="DW8" s="615"/>
      <c r="DX8" s="615"/>
      <c r="DY8" s="615"/>
      <c r="DZ8" s="615"/>
      <c r="EA8" s="615"/>
      <c r="EB8" s="615"/>
      <c r="EC8" s="649"/>
    </row>
    <row r="9" spans="2:143" ht="11.25" customHeight="1" x14ac:dyDescent="0.2">
      <c r="B9" s="611" t="s">
        <v>230</v>
      </c>
      <c r="C9" s="612"/>
      <c r="D9" s="612"/>
      <c r="E9" s="612"/>
      <c r="F9" s="612"/>
      <c r="G9" s="612"/>
      <c r="H9" s="612"/>
      <c r="I9" s="612"/>
      <c r="J9" s="612"/>
      <c r="K9" s="612"/>
      <c r="L9" s="612"/>
      <c r="M9" s="612"/>
      <c r="N9" s="612"/>
      <c r="O9" s="612"/>
      <c r="P9" s="612"/>
      <c r="Q9" s="613"/>
      <c r="R9" s="614">
        <v>49760</v>
      </c>
      <c r="S9" s="615"/>
      <c r="T9" s="615"/>
      <c r="U9" s="615"/>
      <c r="V9" s="615"/>
      <c r="W9" s="615"/>
      <c r="X9" s="615"/>
      <c r="Y9" s="616"/>
      <c r="Z9" s="650">
        <v>0.5</v>
      </c>
      <c r="AA9" s="650"/>
      <c r="AB9" s="650"/>
      <c r="AC9" s="650"/>
      <c r="AD9" s="651">
        <v>49760</v>
      </c>
      <c r="AE9" s="651"/>
      <c r="AF9" s="651"/>
      <c r="AG9" s="651"/>
      <c r="AH9" s="651"/>
      <c r="AI9" s="651"/>
      <c r="AJ9" s="651"/>
      <c r="AK9" s="651"/>
      <c r="AL9" s="617">
        <v>0.8</v>
      </c>
      <c r="AM9" s="618"/>
      <c r="AN9" s="618"/>
      <c r="AO9" s="652"/>
      <c r="AP9" s="611" t="s">
        <v>231</v>
      </c>
      <c r="AQ9" s="612"/>
      <c r="AR9" s="612"/>
      <c r="AS9" s="612"/>
      <c r="AT9" s="612"/>
      <c r="AU9" s="612"/>
      <c r="AV9" s="612"/>
      <c r="AW9" s="612"/>
      <c r="AX9" s="612"/>
      <c r="AY9" s="612"/>
      <c r="AZ9" s="612"/>
      <c r="BA9" s="612"/>
      <c r="BB9" s="612"/>
      <c r="BC9" s="612"/>
      <c r="BD9" s="612"/>
      <c r="BE9" s="612"/>
      <c r="BF9" s="613"/>
      <c r="BG9" s="614">
        <v>1519593</v>
      </c>
      <c r="BH9" s="615"/>
      <c r="BI9" s="615"/>
      <c r="BJ9" s="615"/>
      <c r="BK9" s="615"/>
      <c r="BL9" s="615"/>
      <c r="BM9" s="615"/>
      <c r="BN9" s="616"/>
      <c r="BO9" s="650">
        <v>35.6</v>
      </c>
      <c r="BP9" s="650"/>
      <c r="BQ9" s="650"/>
      <c r="BR9" s="650"/>
      <c r="BS9" s="651" t="s">
        <v>123</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1127626</v>
      </c>
      <c r="CS9" s="615"/>
      <c r="CT9" s="615"/>
      <c r="CU9" s="615"/>
      <c r="CV9" s="615"/>
      <c r="CW9" s="615"/>
      <c r="CX9" s="615"/>
      <c r="CY9" s="616"/>
      <c r="CZ9" s="650">
        <v>11.2</v>
      </c>
      <c r="DA9" s="650"/>
      <c r="DB9" s="650"/>
      <c r="DC9" s="650"/>
      <c r="DD9" s="620">
        <v>32623</v>
      </c>
      <c r="DE9" s="615"/>
      <c r="DF9" s="615"/>
      <c r="DG9" s="615"/>
      <c r="DH9" s="615"/>
      <c r="DI9" s="615"/>
      <c r="DJ9" s="615"/>
      <c r="DK9" s="615"/>
      <c r="DL9" s="615"/>
      <c r="DM9" s="615"/>
      <c r="DN9" s="615"/>
      <c r="DO9" s="615"/>
      <c r="DP9" s="616"/>
      <c r="DQ9" s="620">
        <v>1004580</v>
      </c>
      <c r="DR9" s="615"/>
      <c r="DS9" s="615"/>
      <c r="DT9" s="615"/>
      <c r="DU9" s="615"/>
      <c r="DV9" s="615"/>
      <c r="DW9" s="615"/>
      <c r="DX9" s="615"/>
      <c r="DY9" s="615"/>
      <c r="DZ9" s="615"/>
      <c r="EA9" s="615"/>
      <c r="EB9" s="615"/>
      <c r="EC9" s="649"/>
    </row>
    <row r="10" spans="2:143" ht="11.25" customHeight="1" x14ac:dyDescent="0.2">
      <c r="B10" s="611" t="s">
        <v>233</v>
      </c>
      <c r="C10" s="612"/>
      <c r="D10" s="612"/>
      <c r="E10" s="612"/>
      <c r="F10" s="612"/>
      <c r="G10" s="612"/>
      <c r="H10" s="612"/>
      <c r="I10" s="612"/>
      <c r="J10" s="612"/>
      <c r="K10" s="612"/>
      <c r="L10" s="612"/>
      <c r="M10" s="612"/>
      <c r="N10" s="612"/>
      <c r="O10" s="612"/>
      <c r="P10" s="612"/>
      <c r="Q10" s="613"/>
      <c r="R10" s="614" t="s">
        <v>123</v>
      </c>
      <c r="S10" s="615"/>
      <c r="T10" s="615"/>
      <c r="U10" s="615"/>
      <c r="V10" s="615"/>
      <c r="W10" s="615"/>
      <c r="X10" s="615"/>
      <c r="Y10" s="616"/>
      <c r="Z10" s="650" t="s">
        <v>123</v>
      </c>
      <c r="AA10" s="650"/>
      <c r="AB10" s="650"/>
      <c r="AC10" s="650"/>
      <c r="AD10" s="651" t="s">
        <v>123</v>
      </c>
      <c r="AE10" s="651"/>
      <c r="AF10" s="651"/>
      <c r="AG10" s="651"/>
      <c r="AH10" s="651"/>
      <c r="AI10" s="651"/>
      <c r="AJ10" s="651"/>
      <c r="AK10" s="651"/>
      <c r="AL10" s="617" t="s">
        <v>123</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121196</v>
      </c>
      <c r="BH10" s="615"/>
      <c r="BI10" s="615"/>
      <c r="BJ10" s="615"/>
      <c r="BK10" s="615"/>
      <c r="BL10" s="615"/>
      <c r="BM10" s="615"/>
      <c r="BN10" s="616"/>
      <c r="BO10" s="650">
        <v>2.8</v>
      </c>
      <c r="BP10" s="650"/>
      <c r="BQ10" s="650"/>
      <c r="BR10" s="650"/>
      <c r="BS10" s="651" t="s">
        <v>123</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v>500</v>
      </c>
      <c r="CS10" s="615"/>
      <c r="CT10" s="615"/>
      <c r="CU10" s="615"/>
      <c r="CV10" s="615"/>
      <c r="CW10" s="615"/>
      <c r="CX10" s="615"/>
      <c r="CY10" s="616"/>
      <c r="CZ10" s="650">
        <v>0</v>
      </c>
      <c r="DA10" s="650"/>
      <c r="DB10" s="650"/>
      <c r="DC10" s="650"/>
      <c r="DD10" s="620" t="s">
        <v>123</v>
      </c>
      <c r="DE10" s="615"/>
      <c r="DF10" s="615"/>
      <c r="DG10" s="615"/>
      <c r="DH10" s="615"/>
      <c r="DI10" s="615"/>
      <c r="DJ10" s="615"/>
      <c r="DK10" s="615"/>
      <c r="DL10" s="615"/>
      <c r="DM10" s="615"/>
      <c r="DN10" s="615"/>
      <c r="DO10" s="615"/>
      <c r="DP10" s="616"/>
      <c r="DQ10" s="620" t="s">
        <v>123</v>
      </c>
      <c r="DR10" s="615"/>
      <c r="DS10" s="615"/>
      <c r="DT10" s="615"/>
      <c r="DU10" s="615"/>
      <c r="DV10" s="615"/>
      <c r="DW10" s="615"/>
      <c r="DX10" s="615"/>
      <c r="DY10" s="615"/>
      <c r="DZ10" s="615"/>
      <c r="EA10" s="615"/>
      <c r="EB10" s="615"/>
      <c r="EC10" s="649"/>
    </row>
    <row r="11" spans="2:143" ht="11.25" customHeight="1" x14ac:dyDescent="0.2">
      <c r="B11" s="611" t="s">
        <v>236</v>
      </c>
      <c r="C11" s="612"/>
      <c r="D11" s="612"/>
      <c r="E11" s="612"/>
      <c r="F11" s="612"/>
      <c r="G11" s="612"/>
      <c r="H11" s="612"/>
      <c r="I11" s="612"/>
      <c r="J11" s="612"/>
      <c r="K11" s="612"/>
      <c r="L11" s="612"/>
      <c r="M11" s="612"/>
      <c r="N11" s="612"/>
      <c r="O11" s="612"/>
      <c r="P11" s="612"/>
      <c r="Q11" s="613"/>
      <c r="R11" s="614">
        <v>732031</v>
      </c>
      <c r="S11" s="615"/>
      <c r="T11" s="615"/>
      <c r="U11" s="615"/>
      <c r="V11" s="615"/>
      <c r="W11" s="615"/>
      <c r="X11" s="615"/>
      <c r="Y11" s="616"/>
      <c r="Z11" s="617">
        <v>6.9</v>
      </c>
      <c r="AA11" s="618"/>
      <c r="AB11" s="618"/>
      <c r="AC11" s="619"/>
      <c r="AD11" s="620">
        <v>732031</v>
      </c>
      <c r="AE11" s="615"/>
      <c r="AF11" s="615"/>
      <c r="AG11" s="615"/>
      <c r="AH11" s="615"/>
      <c r="AI11" s="615"/>
      <c r="AJ11" s="615"/>
      <c r="AK11" s="616"/>
      <c r="AL11" s="617">
        <v>12</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163176</v>
      </c>
      <c r="BH11" s="615"/>
      <c r="BI11" s="615"/>
      <c r="BJ11" s="615"/>
      <c r="BK11" s="615"/>
      <c r="BL11" s="615"/>
      <c r="BM11" s="615"/>
      <c r="BN11" s="616"/>
      <c r="BO11" s="650">
        <v>3.8</v>
      </c>
      <c r="BP11" s="650"/>
      <c r="BQ11" s="650"/>
      <c r="BR11" s="650"/>
      <c r="BS11" s="651" t="s">
        <v>123</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20697</v>
      </c>
      <c r="CS11" s="615"/>
      <c r="CT11" s="615"/>
      <c r="CU11" s="615"/>
      <c r="CV11" s="615"/>
      <c r="CW11" s="615"/>
      <c r="CX11" s="615"/>
      <c r="CY11" s="616"/>
      <c r="CZ11" s="650">
        <v>0.2</v>
      </c>
      <c r="DA11" s="650"/>
      <c r="DB11" s="650"/>
      <c r="DC11" s="650"/>
      <c r="DD11" s="620">
        <v>1615</v>
      </c>
      <c r="DE11" s="615"/>
      <c r="DF11" s="615"/>
      <c r="DG11" s="615"/>
      <c r="DH11" s="615"/>
      <c r="DI11" s="615"/>
      <c r="DJ11" s="615"/>
      <c r="DK11" s="615"/>
      <c r="DL11" s="615"/>
      <c r="DM11" s="615"/>
      <c r="DN11" s="615"/>
      <c r="DO11" s="615"/>
      <c r="DP11" s="616"/>
      <c r="DQ11" s="620">
        <v>17652</v>
      </c>
      <c r="DR11" s="615"/>
      <c r="DS11" s="615"/>
      <c r="DT11" s="615"/>
      <c r="DU11" s="615"/>
      <c r="DV11" s="615"/>
      <c r="DW11" s="615"/>
      <c r="DX11" s="615"/>
      <c r="DY11" s="615"/>
      <c r="DZ11" s="615"/>
      <c r="EA11" s="615"/>
      <c r="EB11" s="615"/>
      <c r="EC11" s="649"/>
    </row>
    <row r="12" spans="2:143" ht="11.25" customHeight="1" x14ac:dyDescent="0.2">
      <c r="B12" s="611" t="s">
        <v>239</v>
      </c>
      <c r="C12" s="612"/>
      <c r="D12" s="612"/>
      <c r="E12" s="612"/>
      <c r="F12" s="612"/>
      <c r="G12" s="612"/>
      <c r="H12" s="612"/>
      <c r="I12" s="612"/>
      <c r="J12" s="612"/>
      <c r="K12" s="612"/>
      <c r="L12" s="612"/>
      <c r="M12" s="612"/>
      <c r="N12" s="612"/>
      <c r="O12" s="612"/>
      <c r="P12" s="612"/>
      <c r="Q12" s="613"/>
      <c r="R12" s="614" t="s">
        <v>123</v>
      </c>
      <c r="S12" s="615"/>
      <c r="T12" s="615"/>
      <c r="U12" s="615"/>
      <c r="V12" s="615"/>
      <c r="W12" s="615"/>
      <c r="X12" s="615"/>
      <c r="Y12" s="616"/>
      <c r="Z12" s="650" t="s">
        <v>123</v>
      </c>
      <c r="AA12" s="650"/>
      <c r="AB12" s="650"/>
      <c r="AC12" s="650"/>
      <c r="AD12" s="651" t="s">
        <v>123</v>
      </c>
      <c r="AE12" s="651"/>
      <c r="AF12" s="651"/>
      <c r="AG12" s="651"/>
      <c r="AH12" s="651"/>
      <c r="AI12" s="651"/>
      <c r="AJ12" s="651"/>
      <c r="AK12" s="651"/>
      <c r="AL12" s="617" t="s">
        <v>123</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2066017</v>
      </c>
      <c r="BH12" s="615"/>
      <c r="BI12" s="615"/>
      <c r="BJ12" s="615"/>
      <c r="BK12" s="615"/>
      <c r="BL12" s="615"/>
      <c r="BM12" s="615"/>
      <c r="BN12" s="616"/>
      <c r="BO12" s="650">
        <v>48.4</v>
      </c>
      <c r="BP12" s="650"/>
      <c r="BQ12" s="650"/>
      <c r="BR12" s="650"/>
      <c r="BS12" s="651" t="s">
        <v>123</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22244</v>
      </c>
      <c r="CS12" s="615"/>
      <c r="CT12" s="615"/>
      <c r="CU12" s="615"/>
      <c r="CV12" s="615"/>
      <c r="CW12" s="615"/>
      <c r="CX12" s="615"/>
      <c r="CY12" s="616"/>
      <c r="CZ12" s="650">
        <v>0.2</v>
      </c>
      <c r="DA12" s="650"/>
      <c r="DB12" s="650"/>
      <c r="DC12" s="650"/>
      <c r="DD12" s="620" t="s">
        <v>123</v>
      </c>
      <c r="DE12" s="615"/>
      <c r="DF12" s="615"/>
      <c r="DG12" s="615"/>
      <c r="DH12" s="615"/>
      <c r="DI12" s="615"/>
      <c r="DJ12" s="615"/>
      <c r="DK12" s="615"/>
      <c r="DL12" s="615"/>
      <c r="DM12" s="615"/>
      <c r="DN12" s="615"/>
      <c r="DO12" s="615"/>
      <c r="DP12" s="616"/>
      <c r="DQ12" s="620">
        <v>18244</v>
      </c>
      <c r="DR12" s="615"/>
      <c r="DS12" s="615"/>
      <c r="DT12" s="615"/>
      <c r="DU12" s="615"/>
      <c r="DV12" s="615"/>
      <c r="DW12" s="615"/>
      <c r="DX12" s="615"/>
      <c r="DY12" s="615"/>
      <c r="DZ12" s="615"/>
      <c r="EA12" s="615"/>
      <c r="EB12" s="615"/>
      <c r="EC12" s="649"/>
    </row>
    <row r="13" spans="2:143" ht="11.25" customHeight="1" x14ac:dyDescent="0.2">
      <c r="B13" s="611" t="s">
        <v>242</v>
      </c>
      <c r="C13" s="612"/>
      <c r="D13" s="612"/>
      <c r="E13" s="612"/>
      <c r="F13" s="612"/>
      <c r="G13" s="612"/>
      <c r="H13" s="612"/>
      <c r="I13" s="612"/>
      <c r="J13" s="612"/>
      <c r="K13" s="612"/>
      <c r="L13" s="612"/>
      <c r="M13" s="612"/>
      <c r="N13" s="612"/>
      <c r="O13" s="612"/>
      <c r="P13" s="612"/>
      <c r="Q13" s="613"/>
      <c r="R13" s="614">
        <v>685</v>
      </c>
      <c r="S13" s="615"/>
      <c r="T13" s="615"/>
      <c r="U13" s="615"/>
      <c r="V13" s="615"/>
      <c r="W13" s="615"/>
      <c r="X13" s="615"/>
      <c r="Y13" s="616"/>
      <c r="Z13" s="650">
        <v>0</v>
      </c>
      <c r="AA13" s="650"/>
      <c r="AB13" s="650"/>
      <c r="AC13" s="650"/>
      <c r="AD13" s="651">
        <v>685</v>
      </c>
      <c r="AE13" s="651"/>
      <c r="AF13" s="651"/>
      <c r="AG13" s="651"/>
      <c r="AH13" s="651"/>
      <c r="AI13" s="651"/>
      <c r="AJ13" s="651"/>
      <c r="AK13" s="651"/>
      <c r="AL13" s="617">
        <v>0</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2065441</v>
      </c>
      <c r="BH13" s="615"/>
      <c r="BI13" s="615"/>
      <c r="BJ13" s="615"/>
      <c r="BK13" s="615"/>
      <c r="BL13" s="615"/>
      <c r="BM13" s="615"/>
      <c r="BN13" s="616"/>
      <c r="BO13" s="650">
        <v>48.4</v>
      </c>
      <c r="BP13" s="650"/>
      <c r="BQ13" s="650"/>
      <c r="BR13" s="650"/>
      <c r="BS13" s="651" t="s">
        <v>123</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809455</v>
      </c>
      <c r="CS13" s="615"/>
      <c r="CT13" s="615"/>
      <c r="CU13" s="615"/>
      <c r="CV13" s="615"/>
      <c r="CW13" s="615"/>
      <c r="CX13" s="615"/>
      <c r="CY13" s="616"/>
      <c r="CZ13" s="650">
        <v>8</v>
      </c>
      <c r="DA13" s="650"/>
      <c r="DB13" s="650"/>
      <c r="DC13" s="650"/>
      <c r="DD13" s="620">
        <v>322184</v>
      </c>
      <c r="DE13" s="615"/>
      <c r="DF13" s="615"/>
      <c r="DG13" s="615"/>
      <c r="DH13" s="615"/>
      <c r="DI13" s="615"/>
      <c r="DJ13" s="615"/>
      <c r="DK13" s="615"/>
      <c r="DL13" s="615"/>
      <c r="DM13" s="615"/>
      <c r="DN13" s="615"/>
      <c r="DO13" s="615"/>
      <c r="DP13" s="616"/>
      <c r="DQ13" s="620">
        <v>685403</v>
      </c>
      <c r="DR13" s="615"/>
      <c r="DS13" s="615"/>
      <c r="DT13" s="615"/>
      <c r="DU13" s="615"/>
      <c r="DV13" s="615"/>
      <c r="DW13" s="615"/>
      <c r="DX13" s="615"/>
      <c r="DY13" s="615"/>
      <c r="DZ13" s="615"/>
      <c r="EA13" s="615"/>
      <c r="EB13" s="615"/>
      <c r="EC13" s="649"/>
    </row>
    <row r="14" spans="2:143" ht="11.25" customHeight="1" x14ac:dyDescent="0.2">
      <c r="B14" s="611" t="s">
        <v>245</v>
      </c>
      <c r="C14" s="612"/>
      <c r="D14" s="612"/>
      <c r="E14" s="612"/>
      <c r="F14" s="612"/>
      <c r="G14" s="612"/>
      <c r="H14" s="612"/>
      <c r="I14" s="612"/>
      <c r="J14" s="612"/>
      <c r="K14" s="612"/>
      <c r="L14" s="612"/>
      <c r="M14" s="612"/>
      <c r="N14" s="612"/>
      <c r="O14" s="612"/>
      <c r="P14" s="612"/>
      <c r="Q14" s="613"/>
      <c r="R14" s="614" t="s">
        <v>123</v>
      </c>
      <c r="S14" s="615"/>
      <c r="T14" s="615"/>
      <c r="U14" s="615"/>
      <c r="V14" s="615"/>
      <c r="W14" s="615"/>
      <c r="X14" s="615"/>
      <c r="Y14" s="616"/>
      <c r="Z14" s="650" t="s">
        <v>123</v>
      </c>
      <c r="AA14" s="650"/>
      <c r="AB14" s="650"/>
      <c r="AC14" s="650"/>
      <c r="AD14" s="651" t="s">
        <v>123</v>
      </c>
      <c r="AE14" s="651"/>
      <c r="AF14" s="651"/>
      <c r="AG14" s="651"/>
      <c r="AH14" s="651"/>
      <c r="AI14" s="651"/>
      <c r="AJ14" s="651"/>
      <c r="AK14" s="651"/>
      <c r="AL14" s="617" t="s">
        <v>123</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109481</v>
      </c>
      <c r="BH14" s="615"/>
      <c r="BI14" s="615"/>
      <c r="BJ14" s="615"/>
      <c r="BK14" s="615"/>
      <c r="BL14" s="615"/>
      <c r="BM14" s="615"/>
      <c r="BN14" s="616"/>
      <c r="BO14" s="650">
        <v>2.6</v>
      </c>
      <c r="BP14" s="650"/>
      <c r="BQ14" s="650"/>
      <c r="BR14" s="650"/>
      <c r="BS14" s="651" t="s">
        <v>123</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452130</v>
      </c>
      <c r="CS14" s="615"/>
      <c r="CT14" s="615"/>
      <c r="CU14" s="615"/>
      <c r="CV14" s="615"/>
      <c r="CW14" s="615"/>
      <c r="CX14" s="615"/>
      <c r="CY14" s="616"/>
      <c r="CZ14" s="650">
        <v>4.5</v>
      </c>
      <c r="DA14" s="650"/>
      <c r="DB14" s="650"/>
      <c r="DC14" s="650"/>
      <c r="DD14" s="620">
        <v>2038</v>
      </c>
      <c r="DE14" s="615"/>
      <c r="DF14" s="615"/>
      <c r="DG14" s="615"/>
      <c r="DH14" s="615"/>
      <c r="DI14" s="615"/>
      <c r="DJ14" s="615"/>
      <c r="DK14" s="615"/>
      <c r="DL14" s="615"/>
      <c r="DM14" s="615"/>
      <c r="DN14" s="615"/>
      <c r="DO14" s="615"/>
      <c r="DP14" s="616"/>
      <c r="DQ14" s="620">
        <v>449249</v>
      </c>
      <c r="DR14" s="615"/>
      <c r="DS14" s="615"/>
      <c r="DT14" s="615"/>
      <c r="DU14" s="615"/>
      <c r="DV14" s="615"/>
      <c r="DW14" s="615"/>
      <c r="DX14" s="615"/>
      <c r="DY14" s="615"/>
      <c r="DZ14" s="615"/>
      <c r="EA14" s="615"/>
      <c r="EB14" s="615"/>
      <c r="EC14" s="649"/>
    </row>
    <row r="15" spans="2:143" ht="11.25" customHeight="1" x14ac:dyDescent="0.2">
      <c r="B15" s="611" t="s">
        <v>248</v>
      </c>
      <c r="C15" s="612"/>
      <c r="D15" s="612"/>
      <c r="E15" s="612"/>
      <c r="F15" s="612"/>
      <c r="G15" s="612"/>
      <c r="H15" s="612"/>
      <c r="I15" s="612"/>
      <c r="J15" s="612"/>
      <c r="K15" s="612"/>
      <c r="L15" s="612"/>
      <c r="M15" s="612"/>
      <c r="N15" s="612"/>
      <c r="O15" s="612"/>
      <c r="P15" s="612"/>
      <c r="Q15" s="613"/>
      <c r="R15" s="614">
        <v>11633</v>
      </c>
      <c r="S15" s="615"/>
      <c r="T15" s="615"/>
      <c r="U15" s="615"/>
      <c r="V15" s="615"/>
      <c r="W15" s="615"/>
      <c r="X15" s="615"/>
      <c r="Y15" s="616"/>
      <c r="Z15" s="650">
        <v>0.1</v>
      </c>
      <c r="AA15" s="650"/>
      <c r="AB15" s="650"/>
      <c r="AC15" s="650"/>
      <c r="AD15" s="651">
        <v>11633</v>
      </c>
      <c r="AE15" s="651"/>
      <c r="AF15" s="651"/>
      <c r="AG15" s="651"/>
      <c r="AH15" s="651"/>
      <c r="AI15" s="651"/>
      <c r="AJ15" s="651"/>
      <c r="AK15" s="651"/>
      <c r="AL15" s="617">
        <v>0.2</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243678</v>
      </c>
      <c r="BH15" s="615"/>
      <c r="BI15" s="615"/>
      <c r="BJ15" s="615"/>
      <c r="BK15" s="615"/>
      <c r="BL15" s="615"/>
      <c r="BM15" s="615"/>
      <c r="BN15" s="616"/>
      <c r="BO15" s="650">
        <v>5.7</v>
      </c>
      <c r="BP15" s="650"/>
      <c r="BQ15" s="650"/>
      <c r="BR15" s="650"/>
      <c r="BS15" s="651" t="s">
        <v>123</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1137521</v>
      </c>
      <c r="CS15" s="615"/>
      <c r="CT15" s="615"/>
      <c r="CU15" s="615"/>
      <c r="CV15" s="615"/>
      <c r="CW15" s="615"/>
      <c r="CX15" s="615"/>
      <c r="CY15" s="616"/>
      <c r="CZ15" s="650">
        <v>11.3</v>
      </c>
      <c r="DA15" s="650"/>
      <c r="DB15" s="650"/>
      <c r="DC15" s="650"/>
      <c r="DD15" s="620">
        <v>115502</v>
      </c>
      <c r="DE15" s="615"/>
      <c r="DF15" s="615"/>
      <c r="DG15" s="615"/>
      <c r="DH15" s="615"/>
      <c r="DI15" s="615"/>
      <c r="DJ15" s="615"/>
      <c r="DK15" s="615"/>
      <c r="DL15" s="615"/>
      <c r="DM15" s="615"/>
      <c r="DN15" s="615"/>
      <c r="DO15" s="615"/>
      <c r="DP15" s="616"/>
      <c r="DQ15" s="620">
        <v>905251</v>
      </c>
      <c r="DR15" s="615"/>
      <c r="DS15" s="615"/>
      <c r="DT15" s="615"/>
      <c r="DU15" s="615"/>
      <c r="DV15" s="615"/>
      <c r="DW15" s="615"/>
      <c r="DX15" s="615"/>
      <c r="DY15" s="615"/>
      <c r="DZ15" s="615"/>
      <c r="EA15" s="615"/>
      <c r="EB15" s="615"/>
      <c r="EC15" s="649"/>
    </row>
    <row r="16" spans="2:143" ht="11.25" customHeight="1" x14ac:dyDescent="0.2">
      <c r="B16" s="611" t="s">
        <v>251</v>
      </c>
      <c r="C16" s="612"/>
      <c r="D16" s="612"/>
      <c r="E16" s="612"/>
      <c r="F16" s="612"/>
      <c r="G16" s="612"/>
      <c r="H16" s="612"/>
      <c r="I16" s="612"/>
      <c r="J16" s="612"/>
      <c r="K16" s="612"/>
      <c r="L16" s="612"/>
      <c r="M16" s="612"/>
      <c r="N16" s="612"/>
      <c r="O16" s="612"/>
      <c r="P16" s="612"/>
      <c r="Q16" s="613"/>
      <c r="R16" s="614">
        <v>83300</v>
      </c>
      <c r="S16" s="615"/>
      <c r="T16" s="615"/>
      <c r="U16" s="615"/>
      <c r="V16" s="615"/>
      <c r="W16" s="615"/>
      <c r="X16" s="615"/>
      <c r="Y16" s="616"/>
      <c r="Z16" s="650">
        <v>0.8</v>
      </c>
      <c r="AA16" s="650"/>
      <c r="AB16" s="650"/>
      <c r="AC16" s="650"/>
      <c r="AD16" s="651">
        <v>83300</v>
      </c>
      <c r="AE16" s="651"/>
      <c r="AF16" s="651"/>
      <c r="AG16" s="651"/>
      <c r="AH16" s="651"/>
      <c r="AI16" s="651"/>
      <c r="AJ16" s="651"/>
      <c r="AK16" s="651"/>
      <c r="AL16" s="617">
        <v>1.4</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123</v>
      </c>
      <c r="BH16" s="615"/>
      <c r="BI16" s="615"/>
      <c r="BJ16" s="615"/>
      <c r="BK16" s="615"/>
      <c r="BL16" s="615"/>
      <c r="BM16" s="615"/>
      <c r="BN16" s="616"/>
      <c r="BO16" s="650" t="s">
        <v>123</v>
      </c>
      <c r="BP16" s="650"/>
      <c r="BQ16" s="650"/>
      <c r="BR16" s="650"/>
      <c r="BS16" s="651" t="s">
        <v>123</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t="s">
        <v>123</v>
      </c>
      <c r="CS16" s="615"/>
      <c r="CT16" s="615"/>
      <c r="CU16" s="615"/>
      <c r="CV16" s="615"/>
      <c r="CW16" s="615"/>
      <c r="CX16" s="615"/>
      <c r="CY16" s="616"/>
      <c r="CZ16" s="650" t="s">
        <v>123</v>
      </c>
      <c r="DA16" s="650"/>
      <c r="DB16" s="650"/>
      <c r="DC16" s="650"/>
      <c r="DD16" s="620" t="s">
        <v>123</v>
      </c>
      <c r="DE16" s="615"/>
      <c r="DF16" s="615"/>
      <c r="DG16" s="615"/>
      <c r="DH16" s="615"/>
      <c r="DI16" s="615"/>
      <c r="DJ16" s="615"/>
      <c r="DK16" s="615"/>
      <c r="DL16" s="615"/>
      <c r="DM16" s="615"/>
      <c r="DN16" s="615"/>
      <c r="DO16" s="615"/>
      <c r="DP16" s="616"/>
      <c r="DQ16" s="620" t="s">
        <v>123</v>
      </c>
      <c r="DR16" s="615"/>
      <c r="DS16" s="615"/>
      <c r="DT16" s="615"/>
      <c r="DU16" s="615"/>
      <c r="DV16" s="615"/>
      <c r="DW16" s="615"/>
      <c r="DX16" s="615"/>
      <c r="DY16" s="615"/>
      <c r="DZ16" s="615"/>
      <c r="EA16" s="615"/>
      <c r="EB16" s="615"/>
      <c r="EC16" s="649"/>
    </row>
    <row r="17" spans="2:133" ht="11.25" customHeight="1" x14ac:dyDescent="0.2">
      <c r="B17" s="611" t="s">
        <v>254</v>
      </c>
      <c r="C17" s="612"/>
      <c r="D17" s="612"/>
      <c r="E17" s="612"/>
      <c r="F17" s="612"/>
      <c r="G17" s="612"/>
      <c r="H17" s="612"/>
      <c r="I17" s="612"/>
      <c r="J17" s="612"/>
      <c r="K17" s="612"/>
      <c r="L17" s="612"/>
      <c r="M17" s="612"/>
      <c r="N17" s="612"/>
      <c r="O17" s="612"/>
      <c r="P17" s="612"/>
      <c r="Q17" s="613"/>
      <c r="R17" s="614">
        <v>167577</v>
      </c>
      <c r="S17" s="615"/>
      <c r="T17" s="615"/>
      <c r="U17" s="615"/>
      <c r="V17" s="615"/>
      <c r="W17" s="615"/>
      <c r="X17" s="615"/>
      <c r="Y17" s="616"/>
      <c r="Z17" s="650">
        <v>1.6</v>
      </c>
      <c r="AA17" s="650"/>
      <c r="AB17" s="650"/>
      <c r="AC17" s="650"/>
      <c r="AD17" s="651">
        <v>167577</v>
      </c>
      <c r="AE17" s="651"/>
      <c r="AF17" s="651"/>
      <c r="AG17" s="651"/>
      <c r="AH17" s="651"/>
      <c r="AI17" s="651"/>
      <c r="AJ17" s="651"/>
      <c r="AK17" s="651"/>
      <c r="AL17" s="617">
        <v>2.8</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123</v>
      </c>
      <c r="BH17" s="615"/>
      <c r="BI17" s="615"/>
      <c r="BJ17" s="615"/>
      <c r="BK17" s="615"/>
      <c r="BL17" s="615"/>
      <c r="BM17" s="615"/>
      <c r="BN17" s="616"/>
      <c r="BO17" s="650" t="s">
        <v>123</v>
      </c>
      <c r="BP17" s="650"/>
      <c r="BQ17" s="650"/>
      <c r="BR17" s="650"/>
      <c r="BS17" s="651" t="s">
        <v>123</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522907</v>
      </c>
      <c r="CS17" s="615"/>
      <c r="CT17" s="615"/>
      <c r="CU17" s="615"/>
      <c r="CV17" s="615"/>
      <c r="CW17" s="615"/>
      <c r="CX17" s="615"/>
      <c r="CY17" s="616"/>
      <c r="CZ17" s="650">
        <v>5.2</v>
      </c>
      <c r="DA17" s="650"/>
      <c r="DB17" s="650"/>
      <c r="DC17" s="650"/>
      <c r="DD17" s="620" t="s">
        <v>123</v>
      </c>
      <c r="DE17" s="615"/>
      <c r="DF17" s="615"/>
      <c r="DG17" s="615"/>
      <c r="DH17" s="615"/>
      <c r="DI17" s="615"/>
      <c r="DJ17" s="615"/>
      <c r="DK17" s="615"/>
      <c r="DL17" s="615"/>
      <c r="DM17" s="615"/>
      <c r="DN17" s="615"/>
      <c r="DO17" s="615"/>
      <c r="DP17" s="616"/>
      <c r="DQ17" s="620">
        <v>522907</v>
      </c>
      <c r="DR17" s="615"/>
      <c r="DS17" s="615"/>
      <c r="DT17" s="615"/>
      <c r="DU17" s="615"/>
      <c r="DV17" s="615"/>
      <c r="DW17" s="615"/>
      <c r="DX17" s="615"/>
      <c r="DY17" s="615"/>
      <c r="DZ17" s="615"/>
      <c r="EA17" s="615"/>
      <c r="EB17" s="615"/>
      <c r="EC17" s="649"/>
    </row>
    <row r="18" spans="2:133" ht="11.25" customHeight="1" x14ac:dyDescent="0.2">
      <c r="B18" s="611" t="s">
        <v>257</v>
      </c>
      <c r="C18" s="612"/>
      <c r="D18" s="612"/>
      <c r="E18" s="612"/>
      <c r="F18" s="612"/>
      <c r="G18" s="612"/>
      <c r="H18" s="612"/>
      <c r="I18" s="612"/>
      <c r="J18" s="612"/>
      <c r="K18" s="612"/>
      <c r="L18" s="612"/>
      <c r="M18" s="612"/>
      <c r="N18" s="612"/>
      <c r="O18" s="612"/>
      <c r="P18" s="612"/>
      <c r="Q18" s="613"/>
      <c r="R18" s="614">
        <v>39744</v>
      </c>
      <c r="S18" s="615"/>
      <c r="T18" s="615"/>
      <c r="U18" s="615"/>
      <c r="V18" s="615"/>
      <c r="W18" s="615"/>
      <c r="X18" s="615"/>
      <c r="Y18" s="616"/>
      <c r="Z18" s="650">
        <v>0.4</v>
      </c>
      <c r="AA18" s="650"/>
      <c r="AB18" s="650"/>
      <c r="AC18" s="650"/>
      <c r="AD18" s="651">
        <v>39744</v>
      </c>
      <c r="AE18" s="651"/>
      <c r="AF18" s="651"/>
      <c r="AG18" s="651"/>
      <c r="AH18" s="651"/>
      <c r="AI18" s="651"/>
      <c r="AJ18" s="651"/>
      <c r="AK18" s="651"/>
      <c r="AL18" s="617">
        <v>0.7</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123</v>
      </c>
      <c r="BH18" s="615"/>
      <c r="BI18" s="615"/>
      <c r="BJ18" s="615"/>
      <c r="BK18" s="615"/>
      <c r="BL18" s="615"/>
      <c r="BM18" s="615"/>
      <c r="BN18" s="616"/>
      <c r="BO18" s="650" t="s">
        <v>123</v>
      </c>
      <c r="BP18" s="650"/>
      <c r="BQ18" s="650"/>
      <c r="BR18" s="650"/>
      <c r="BS18" s="651" t="s">
        <v>123</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123</v>
      </c>
      <c r="CS18" s="615"/>
      <c r="CT18" s="615"/>
      <c r="CU18" s="615"/>
      <c r="CV18" s="615"/>
      <c r="CW18" s="615"/>
      <c r="CX18" s="615"/>
      <c r="CY18" s="616"/>
      <c r="CZ18" s="650" t="s">
        <v>123</v>
      </c>
      <c r="DA18" s="650"/>
      <c r="DB18" s="650"/>
      <c r="DC18" s="650"/>
      <c r="DD18" s="620" t="s">
        <v>123</v>
      </c>
      <c r="DE18" s="615"/>
      <c r="DF18" s="615"/>
      <c r="DG18" s="615"/>
      <c r="DH18" s="615"/>
      <c r="DI18" s="615"/>
      <c r="DJ18" s="615"/>
      <c r="DK18" s="615"/>
      <c r="DL18" s="615"/>
      <c r="DM18" s="615"/>
      <c r="DN18" s="615"/>
      <c r="DO18" s="615"/>
      <c r="DP18" s="616"/>
      <c r="DQ18" s="620" t="s">
        <v>123</v>
      </c>
      <c r="DR18" s="615"/>
      <c r="DS18" s="615"/>
      <c r="DT18" s="615"/>
      <c r="DU18" s="615"/>
      <c r="DV18" s="615"/>
      <c r="DW18" s="615"/>
      <c r="DX18" s="615"/>
      <c r="DY18" s="615"/>
      <c r="DZ18" s="615"/>
      <c r="EA18" s="615"/>
      <c r="EB18" s="615"/>
      <c r="EC18" s="649"/>
    </row>
    <row r="19" spans="2:133" ht="11.25" customHeight="1" x14ac:dyDescent="0.2">
      <c r="B19" s="611" t="s">
        <v>260</v>
      </c>
      <c r="C19" s="612"/>
      <c r="D19" s="612"/>
      <c r="E19" s="612"/>
      <c r="F19" s="612"/>
      <c r="G19" s="612"/>
      <c r="H19" s="612"/>
      <c r="I19" s="612"/>
      <c r="J19" s="612"/>
      <c r="K19" s="612"/>
      <c r="L19" s="612"/>
      <c r="M19" s="612"/>
      <c r="N19" s="612"/>
      <c r="O19" s="612"/>
      <c r="P19" s="612"/>
      <c r="Q19" s="613"/>
      <c r="R19" s="614">
        <v>124802</v>
      </c>
      <c r="S19" s="615"/>
      <c r="T19" s="615"/>
      <c r="U19" s="615"/>
      <c r="V19" s="615"/>
      <c r="W19" s="615"/>
      <c r="X19" s="615"/>
      <c r="Y19" s="616"/>
      <c r="Z19" s="650">
        <v>1.2</v>
      </c>
      <c r="AA19" s="650"/>
      <c r="AB19" s="650"/>
      <c r="AC19" s="650"/>
      <c r="AD19" s="651">
        <v>124802</v>
      </c>
      <c r="AE19" s="651"/>
      <c r="AF19" s="651"/>
      <c r="AG19" s="651"/>
      <c r="AH19" s="651"/>
      <c r="AI19" s="651"/>
      <c r="AJ19" s="651"/>
      <c r="AK19" s="651"/>
      <c r="AL19" s="617">
        <v>2.1</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t="s">
        <v>123</v>
      </c>
      <c r="BH19" s="615"/>
      <c r="BI19" s="615"/>
      <c r="BJ19" s="615"/>
      <c r="BK19" s="615"/>
      <c r="BL19" s="615"/>
      <c r="BM19" s="615"/>
      <c r="BN19" s="616"/>
      <c r="BO19" s="650" t="s">
        <v>123</v>
      </c>
      <c r="BP19" s="650"/>
      <c r="BQ19" s="650"/>
      <c r="BR19" s="650"/>
      <c r="BS19" s="651" t="s">
        <v>123</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123</v>
      </c>
      <c r="CS19" s="615"/>
      <c r="CT19" s="615"/>
      <c r="CU19" s="615"/>
      <c r="CV19" s="615"/>
      <c r="CW19" s="615"/>
      <c r="CX19" s="615"/>
      <c r="CY19" s="616"/>
      <c r="CZ19" s="650" t="s">
        <v>123</v>
      </c>
      <c r="DA19" s="650"/>
      <c r="DB19" s="650"/>
      <c r="DC19" s="650"/>
      <c r="DD19" s="620" t="s">
        <v>123</v>
      </c>
      <c r="DE19" s="615"/>
      <c r="DF19" s="615"/>
      <c r="DG19" s="615"/>
      <c r="DH19" s="615"/>
      <c r="DI19" s="615"/>
      <c r="DJ19" s="615"/>
      <c r="DK19" s="615"/>
      <c r="DL19" s="615"/>
      <c r="DM19" s="615"/>
      <c r="DN19" s="615"/>
      <c r="DO19" s="615"/>
      <c r="DP19" s="616"/>
      <c r="DQ19" s="620" t="s">
        <v>123</v>
      </c>
      <c r="DR19" s="615"/>
      <c r="DS19" s="615"/>
      <c r="DT19" s="615"/>
      <c r="DU19" s="615"/>
      <c r="DV19" s="615"/>
      <c r="DW19" s="615"/>
      <c r="DX19" s="615"/>
      <c r="DY19" s="615"/>
      <c r="DZ19" s="615"/>
      <c r="EA19" s="615"/>
      <c r="EB19" s="615"/>
      <c r="EC19" s="649"/>
    </row>
    <row r="20" spans="2:133" ht="11.25" customHeight="1" x14ac:dyDescent="0.2">
      <c r="B20" s="683" t="s">
        <v>263</v>
      </c>
      <c r="C20" s="684"/>
      <c r="D20" s="684"/>
      <c r="E20" s="684"/>
      <c r="F20" s="684"/>
      <c r="G20" s="684"/>
      <c r="H20" s="684"/>
      <c r="I20" s="684"/>
      <c r="J20" s="684"/>
      <c r="K20" s="684"/>
      <c r="L20" s="684"/>
      <c r="M20" s="684"/>
      <c r="N20" s="684"/>
      <c r="O20" s="684"/>
      <c r="P20" s="684"/>
      <c r="Q20" s="685"/>
      <c r="R20" s="614">
        <v>3031</v>
      </c>
      <c r="S20" s="615"/>
      <c r="T20" s="615"/>
      <c r="U20" s="615"/>
      <c r="V20" s="615"/>
      <c r="W20" s="615"/>
      <c r="X20" s="615"/>
      <c r="Y20" s="616"/>
      <c r="Z20" s="650">
        <v>0</v>
      </c>
      <c r="AA20" s="650"/>
      <c r="AB20" s="650"/>
      <c r="AC20" s="650"/>
      <c r="AD20" s="651">
        <v>3031</v>
      </c>
      <c r="AE20" s="651"/>
      <c r="AF20" s="651"/>
      <c r="AG20" s="651"/>
      <c r="AH20" s="651"/>
      <c r="AI20" s="651"/>
      <c r="AJ20" s="651"/>
      <c r="AK20" s="651"/>
      <c r="AL20" s="617">
        <v>0</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t="s">
        <v>123</v>
      </c>
      <c r="BH20" s="615"/>
      <c r="BI20" s="615"/>
      <c r="BJ20" s="615"/>
      <c r="BK20" s="615"/>
      <c r="BL20" s="615"/>
      <c r="BM20" s="615"/>
      <c r="BN20" s="616"/>
      <c r="BO20" s="650" t="s">
        <v>123</v>
      </c>
      <c r="BP20" s="650"/>
      <c r="BQ20" s="650"/>
      <c r="BR20" s="650"/>
      <c r="BS20" s="651" t="s">
        <v>123</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10062080</v>
      </c>
      <c r="CS20" s="615"/>
      <c r="CT20" s="615"/>
      <c r="CU20" s="615"/>
      <c r="CV20" s="615"/>
      <c r="CW20" s="615"/>
      <c r="CX20" s="615"/>
      <c r="CY20" s="616"/>
      <c r="CZ20" s="650">
        <v>100</v>
      </c>
      <c r="DA20" s="650"/>
      <c r="DB20" s="650"/>
      <c r="DC20" s="650"/>
      <c r="DD20" s="620">
        <v>543891</v>
      </c>
      <c r="DE20" s="615"/>
      <c r="DF20" s="615"/>
      <c r="DG20" s="615"/>
      <c r="DH20" s="615"/>
      <c r="DI20" s="615"/>
      <c r="DJ20" s="615"/>
      <c r="DK20" s="615"/>
      <c r="DL20" s="615"/>
      <c r="DM20" s="615"/>
      <c r="DN20" s="615"/>
      <c r="DO20" s="615"/>
      <c r="DP20" s="616"/>
      <c r="DQ20" s="620">
        <v>7107330</v>
      </c>
      <c r="DR20" s="615"/>
      <c r="DS20" s="615"/>
      <c r="DT20" s="615"/>
      <c r="DU20" s="615"/>
      <c r="DV20" s="615"/>
      <c r="DW20" s="615"/>
      <c r="DX20" s="615"/>
      <c r="DY20" s="615"/>
      <c r="DZ20" s="615"/>
      <c r="EA20" s="615"/>
      <c r="EB20" s="615"/>
      <c r="EC20" s="649"/>
    </row>
    <row r="21" spans="2:133" ht="11.25" customHeight="1" x14ac:dyDescent="0.2">
      <c r="B21" s="611" t="s">
        <v>266</v>
      </c>
      <c r="C21" s="612"/>
      <c r="D21" s="612"/>
      <c r="E21" s="612"/>
      <c r="F21" s="612"/>
      <c r="G21" s="612"/>
      <c r="H21" s="612"/>
      <c r="I21" s="612"/>
      <c r="J21" s="612"/>
      <c r="K21" s="612"/>
      <c r="L21" s="612"/>
      <c r="M21" s="612"/>
      <c r="N21" s="612"/>
      <c r="O21" s="612"/>
      <c r="P21" s="612"/>
      <c r="Q21" s="613"/>
      <c r="R21" s="614">
        <v>689607</v>
      </c>
      <c r="S21" s="615"/>
      <c r="T21" s="615"/>
      <c r="U21" s="615"/>
      <c r="V21" s="615"/>
      <c r="W21" s="615"/>
      <c r="X21" s="615"/>
      <c r="Y21" s="616"/>
      <c r="Z21" s="650">
        <v>6.5</v>
      </c>
      <c r="AA21" s="650"/>
      <c r="AB21" s="650"/>
      <c r="AC21" s="650"/>
      <c r="AD21" s="651">
        <v>631449</v>
      </c>
      <c r="AE21" s="651"/>
      <c r="AF21" s="651"/>
      <c r="AG21" s="651"/>
      <c r="AH21" s="651"/>
      <c r="AI21" s="651"/>
      <c r="AJ21" s="651"/>
      <c r="AK21" s="651"/>
      <c r="AL21" s="617">
        <v>10.4</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t="s">
        <v>123</v>
      </c>
      <c r="BH21" s="615"/>
      <c r="BI21" s="615"/>
      <c r="BJ21" s="615"/>
      <c r="BK21" s="615"/>
      <c r="BL21" s="615"/>
      <c r="BM21" s="615"/>
      <c r="BN21" s="616"/>
      <c r="BO21" s="650" t="s">
        <v>123</v>
      </c>
      <c r="BP21" s="650"/>
      <c r="BQ21" s="650"/>
      <c r="BR21" s="650"/>
      <c r="BS21" s="651" t="s">
        <v>123</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268</v>
      </c>
      <c r="C22" s="612"/>
      <c r="D22" s="612"/>
      <c r="E22" s="612"/>
      <c r="F22" s="612"/>
      <c r="G22" s="612"/>
      <c r="H22" s="612"/>
      <c r="I22" s="612"/>
      <c r="J22" s="612"/>
      <c r="K22" s="612"/>
      <c r="L22" s="612"/>
      <c r="M22" s="612"/>
      <c r="N22" s="612"/>
      <c r="O22" s="612"/>
      <c r="P22" s="612"/>
      <c r="Q22" s="613"/>
      <c r="R22" s="614">
        <v>631449</v>
      </c>
      <c r="S22" s="615"/>
      <c r="T22" s="615"/>
      <c r="U22" s="615"/>
      <c r="V22" s="615"/>
      <c r="W22" s="615"/>
      <c r="X22" s="615"/>
      <c r="Y22" s="616"/>
      <c r="Z22" s="650">
        <v>6</v>
      </c>
      <c r="AA22" s="650"/>
      <c r="AB22" s="650"/>
      <c r="AC22" s="650"/>
      <c r="AD22" s="651">
        <v>631449</v>
      </c>
      <c r="AE22" s="651"/>
      <c r="AF22" s="651"/>
      <c r="AG22" s="651"/>
      <c r="AH22" s="651"/>
      <c r="AI22" s="651"/>
      <c r="AJ22" s="651"/>
      <c r="AK22" s="651"/>
      <c r="AL22" s="617">
        <v>10.4</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123</v>
      </c>
      <c r="BH22" s="615"/>
      <c r="BI22" s="615"/>
      <c r="BJ22" s="615"/>
      <c r="BK22" s="615"/>
      <c r="BL22" s="615"/>
      <c r="BM22" s="615"/>
      <c r="BN22" s="616"/>
      <c r="BO22" s="650" t="s">
        <v>123</v>
      </c>
      <c r="BP22" s="650"/>
      <c r="BQ22" s="650"/>
      <c r="BR22" s="650"/>
      <c r="BS22" s="651" t="s">
        <v>123</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271</v>
      </c>
      <c r="C23" s="612"/>
      <c r="D23" s="612"/>
      <c r="E23" s="612"/>
      <c r="F23" s="612"/>
      <c r="G23" s="612"/>
      <c r="H23" s="612"/>
      <c r="I23" s="612"/>
      <c r="J23" s="612"/>
      <c r="K23" s="612"/>
      <c r="L23" s="612"/>
      <c r="M23" s="612"/>
      <c r="N23" s="612"/>
      <c r="O23" s="612"/>
      <c r="P23" s="612"/>
      <c r="Q23" s="613"/>
      <c r="R23" s="614">
        <v>58158</v>
      </c>
      <c r="S23" s="615"/>
      <c r="T23" s="615"/>
      <c r="U23" s="615"/>
      <c r="V23" s="615"/>
      <c r="W23" s="615"/>
      <c r="X23" s="615"/>
      <c r="Y23" s="616"/>
      <c r="Z23" s="650">
        <v>0.6</v>
      </c>
      <c r="AA23" s="650"/>
      <c r="AB23" s="650"/>
      <c r="AC23" s="650"/>
      <c r="AD23" s="651" t="s">
        <v>123</v>
      </c>
      <c r="AE23" s="651"/>
      <c r="AF23" s="651"/>
      <c r="AG23" s="651"/>
      <c r="AH23" s="651"/>
      <c r="AI23" s="651"/>
      <c r="AJ23" s="651"/>
      <c r="AK23" s="651"/>
      <c r="AL23" s="617" t="s">
        <v>123</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123</v>
      </c>
      <c r="BH23" s="615"/>
      <c r="BI23" s="615"/>
      <c r="BJ23" s="615"/>
      <c r="BK23" s="615"/>
      <c r="BL23" s="615"/>
      <c r="BM23" s="615"/>
      <c r="BN23" s="616"/>
      <c r="BO23" s="650" t="s">
        <v>123</v>
      </c>
      <c r="BP23" s="650"/>
      <c r="BQ23" s="650"/>
      <c r="BR23" s="650"/>
      <c r="BS23" s="651" t="s">
        <v>123</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11" t="s">
        <v>278</v>
      </c>
      <c r="C24" s="612"/>
      <c r="D24" s="612"/>
      <c r="E24" s="612"/>
      <c r="F24" s="612"/>
      <c r="G24" s="612"/>
      <c r="H24" s="612"/>
      <c r="I24" s="612"/>
      <c r="J24" s="612"/>
      <c r="K24" s="612"/>
      <c r="L24" s="612"/>
      <c r="M24" s="612"/>
      <c r="N24" s="612"/>
      <c r="O24" s="612"/>
      <c r="P24" s="612"/>
      <c r="Q24" s="613"/>
      <c r="R24" s="614" t="s">
        <v>123</v>
      </c>
      <c r="S24" s="615"/>
      <c r="T24" s="615"/>
      <c r="U24" s="615"/>
      <c r="V24" s="615"/>
      <c r="W24" s="615"/>
      <c r="X24" s="615"/>
      <c r="Y24" s="616"/>
      <c r="Z24" s="650" t="s">
        <v>123</v>
      </c>
      <c r="AA24" s="650"/>
      <c r="AB24" s="650"/>
      <c r="AC24" s="650"/>
      <c r="AD24" s="651" t="s">
        <v>123</v>
      </c>
      <c r="AE24" s="651"/>
      <c r="AF24" s="651"/>
      <c r="AG24" s="651"/>
      <c r="AH24" s="651"/>
      <c r="AI24" s="651"/>
      <c r="AJ24" s="651"/>
      <c r="AK24" s="651"/>
      <c r="AL24" s="617" t="s">
        <v>123</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123</v>
      </c>
      <c r="BH24" s="615"/>
      <c r="BI24" s="615"/>
      <c r="BJ24" s="615"/>
      <c r="BK24" s="615"/>
      <c r="BL24" s="615"/>
      <c r="BM24" s="615"/>
      <c r="BN24" s="616"/>
      <c r="BO24" s="650" t="s">
        <v>123</v>
      </c>
      <c r="BP24" s="650"/>
      <c r="BQ24" s="650"/>
      <c r="BR24" s="650"/>
      <c r="BS24" s="651" t="s">
        <v>123</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5090865</v>
      </c>
      <c r="CS24" s="661"/>
      <c r="CT24" s="661"/>
      <c r="CU24" s="661"/>
      <c r="CV24" s="661"/>
      <c r="CW24" s="661"/>
      <c r="CX24" s="661"/>
      <c r="CY24" s="689"/>
      <c r="CZ24" s="690">
        <v>50.6</v>
      </c>
      <c r="DA24" s="673"/>
      <c r="DB24" s="673"/>
      <c r="DC24" s="692"/>
      <c r="DD24" s="688">
        <v>2952720</v>
      </c>
      <c r="DE24" s="661"/>
      <c r="DF24" s="661"/>
      <c r="DG24" s="661"/>
      <c r="DH24" s="661"/>
      <c r="DI24" s="661"/>
      <c r="DJ24" s="661"/>
      <c r="DK24" s="689"/>
      <c r="DL24" s="688">
        <v>2626423</v>
      </c>
      <c r="DM24" s="661"/>
      <c r="DN24" s="661"/>
      <c r="DO24" s="661"/>
      <c r="DP24" s="661"/>
      <c r="DQ24" s="661"/>
      <c r="DR24" s="661"/>
      <c r="DS24" s="661"/>
      <c r="DT24" s="661"/>
      <c r="DU24" s="661"/>
      <c r="DV24" s="689"/>
      <c r="DW24" s="690">
        <v>43</v>
      </c>
      <c r="DX24" s="673"/>
      <c r="DY24" s="673"/>
      <c r="DZ24" s="673"/>
      <c r="EA24" s="673"/>
      <c r="EB24" s="673"/>
      <c r="EC24" s="691"/>
    </row>
    <row r="25" spans="2:133" ht="11.25" customHeight="1" x14ac:dyDescent="0.2">
      <c r="B25" s="611" t="s">
        <v>281</v>
      </c>
      <c r="C25" s="612"/>
      <c r="D25" s="612"/>
      <c r="E25" s="612"/>
      <c r="F25" s="612"/>
      <c r="G25" s="612"/>
      <c r="H25" s="612"/>
      <c r="I25" s="612"/>
      <c r="J25" s="612"/>
      <c r="K25" s="612"/>
      <c r="L25" s="612"/>
      <c r="M25" s="612"/>
      <c r="N25" s="612"/>
      <c r="O25" s="612"/>
      <c r="P25" s="612"/>
      <c r="Q25" s="613"/>
      <c r="R25" s="614">
        <v>6115902</v>
      </c>
      <c r="S25" s="615"/>
      <c r="T25" s="615"/>
      <c r="U25" s="615"/>
      <c r="V25" s="615"/>
      <c r="W25" s="615"/>
      <c r="X25" s="615"/>
      <c r="Y25" s="616"/>
      <c r="Z25" s="650">
        <v>58</v>
      </c>
      <c r="AA25" s="650"/>
      <c r="AB25" s="650"/>
      <c r="AC25" s="650"/>
      <c r="AD25" s="651">
        <v>6057744</v>
      </c>
      <c r="AE25" s="651"/>
      <c r="AF25" s="651"/>
      <c r="AG25" s="651"/>
      <c r="AH25" s="651"/>
      <c r="AI25" s="651"/>
      <c r="AJ25" s="651"/>
      <c r="AK25" s="651"/>
      <c r="AL25" s="617">
        <v>99.6</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123</v>
      </c>
      <c r="BH25" s="615"/>
      <c r="BI25" s="615"/>
      <c r="BJ25" s="615"/>
      <c r="BK25" s="615"/>
      <c r="BL25" s="615"/>
      <c r="BM25" s="615"/>
      <c r="BN25" s="616"/>
      <c r="BO25" s="650" t="s">
        <v>123</v>
      </c>
      <c r="BP25" s="650"/>
      <c r="BQ25" s="650"/>
      <c r="BR25" s="650"/>
      <c r="BS25" s="651" t="s">
        <v>123</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1485559</v>
      </c>
      <c r="CS25" s="623"/>
      <c r="CT25" s="623"/>
      <c r="CU25" s="623"/>
      <c r="CV25" s="623"/>
      <c r="CW25" s="623"/>
      <c r="CX25" s="623"/>
      <c r="CY25" s="624"/>
      <c r="CZ25" s="617">
        <v>14.8</v>
      </c>
      <c r="DA25" s="625"/>
      <c r="DB25" s="625"/>
      <c r="DC25" s="626"/>
      <c r="DD25" s="620">
        <v>1264279</v>
      </c>
      <c r="DE25" s="623"/>
      <c r="DF25" s="623"/>
      <c r="DG25" s="623"/>
      <c r="DH25" s="623"/>
      <c r="DI25" s="623"/>
      <c r="DJ25" s="623"/>
      <c r="DK25" s="624"/>
      <c r="DL25" s="620">
        <v>1259779</v>
      </c>
      <c r="DM25" s="623"/>
      <c r="DN25" s="623"/>
      <c r="DO25" s="623"/>
      <c r="DP25" s="623"/>
      <c r="DQ25" s="623"/>
      <c r="DR25" s="623"/>
      <c r="DS25" s="623"/>
      <c r="DT25" s="623"/>
      <c r="DU25" s="623"/>
      <c r="DV25" s="624"/>
      <c r="DW25" s="617">
        <v>20.6</v>
      </c>
      <c r="DX25" s="625"/>
      <c r="DY25" s="625"/>
      <c r="DZ25" s="625"/>
      <c r="EA25" s="625"/>
      <c r="EB25" s="625"/>
      <c r="EC25" s="639"/>
    </row>
    <row r="26" spans="2:133" ht="11.25" customHeight="1" x14ac:dyDescent="0.2">
      <c r="B26" s="611" t="s">
        <v>284</v>
      </c>
      <c r="C26" s="612"/>
      <c r="D26" s="612"/>
      <c r="E26" s="612"/>
      <c r="F26" s="612"/>
      <c r="G26" s="612"/>
      <c r="H26" s="612"/>
      <c r="I26" s="612"/>
      <c r="J26" s="612"/>
      <c r="K26" s="612"/>
      <c r="L26" s="612"/>
      <c r="M26" s="612"/>
      <c r="N26" s="612"/>
      <c r="O26" s="612"/>
      <c r="P26" s="612"/>
      <c r="Q26" s="613"/>
      <c r="R26" s="614">
        <v>3233</v>
      </c>
      <c r="S26" s="615"/>
      <c r="T26" s="615"/>
      <c r="U26" s="615"/>
      <c r="V26" s="615"/>
      <c r="W26" s="615"/>
      <c r="X26" s="615"/>
      <c r="Y26" s="616"/>
      <c r="Z26" s="650">
        <v>0</v>
      </c>
      <c r="AA26" s="650"/>
      <c r="AB26" s="650"/>
      <c r="AC26" s="650"/>
      <c r="AD26" s="651">
        <v>3233</v>
      </c>
      <c r="AE26" s="651"/>
      <c r="AF26" s="651"/>
      <c r="AG26" s="651"/>
      <c r="AH26" s="651"/>
      <c r="AI26" s="651"/>
      <c r="AJ26" s="651"/>
      <c r="AK26" s="651"/>
      <c r="AL26" s="617">
        <v>0.1</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123</v>
      </c>
      <c r="BH26" s="615"/>
      <c r="BI26" s="615"/>
      <c r="BJ26" s="615"/>
      <c r="BK26" s="615"/>
      <c r="BL26" s="615"/>
      <c r="BM26" s="615"/>
      <c r="BN26" s="616"/>
      <c r="BO26" s="650" t="s">
        <v>123</v>
      </c>
      <c r="BP26" s="650"/>
      <c r="BQ26" s="650"/>
      <c r="BR26" s="650"/>
      <c r="BS26" s="651" t="s">
        <v>123</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919318</v>
      </c>
      <c r="CS26" s="615"/>
      <c r="CT26" s="615"/>
      <c r="CU26" s="615"/>
      <c r="CV26" s="615"/>
      <c r="CW26" s="615"/>
      <c r="CX26" s="615"/>
      <c r="CY26" s="616"/>
      <c r="CZ26" s="617">
        <v>9.1</v>
      </c>
      <c r="DA26" s="625"/>
      <c r="DB26" s="625"/>
      <c r="DC26" s="626"/>
      <c r="DD26" s="620">
        <v>779808</v>
      </c>
      <c r="DE26" s="615"/>
      <c r="DF26" s="615"/>
      <c r="DG26" s="615"/>
      <c r="DH26" s="615"/>
      <c r="DI26" s="615"/>
      <c r="DJ26" s="615"/>
      <c r="DK26" s="616"/>
      <c r="DL26" s="620" t="s">
        <v>123</v>
      </c>
      <c r="DM26" s="615"/>
      <c r="DN26" s="615"/>
      <c r="DO26" s="615"/>
      <c r="DP26" s="615"/>
      <c r="DQ26" s="615"/>
      <c r="DR26" s="615"/>
      <c r="DS26" s="615"/>
      <c r="DT26" s="615"/>
      <c r="DU26" s="615"/>
      <c r="DV26" s="616"/>
      <c r="DW26" s="617" t="s">
        <v>123</v>
      </c>
      <c r="DX26" s="625"/>
      <c r="DY26" s="625"/>
      <c r="DZ26" s="625"/>
      <c r="EA26" s="625"/>
      <c r="EB26" s="625"/>
      <c r="EC26" s="639"/>
    </row>
    <row r="27" spans="2:133" ht="11.25" customHeight="1" x14ac:dyDescent="0.2">
      <c r="B27" s="611" t="s">
        <v>287</v>
      </c>
      <c r="C27" s="612"/>
      <c r="D27" s="612"/>
      <c r="E27" s="612"/>
      <c r="F27" s="612"/>
      <c r="G27" s="612"/>
      <c r="H27" s="612"/>
      <c r="I27" s="612"/>
      <c r="J27" s="612"/>
      <c r="K27" s="612"/>
      <c r="L27" s="612"/>
      <c r="M27" s="612"/>
      <c r="N27" s="612"/>
      <c r="O27" s="612"/>
      <c r="P27" s="612"/>
      <c r="Q27" s="613"/>
      <c r="R27" s="614">
        <v>158509</v>
      </c>
      <c r="S27" s="615"/>
      <c r="T27" s="615"/>
      <c r="U27" s="615"/>
      <c r="V27" s="615"/>
      <c r="W27" s="615"/>
      <c r="X27" s="615"/>
      <c r="Y27" s="616"/>
      <c r="Z27" s="650">
        <v>1.5</v>
      </c>
      <c r="AA27" s="650"/>
      <c r="AB27" s="650"/>
      <c r="AC27" s="650"/>
      <c r="AD27" s="651" t="s">
        <v>123</v>
      </c>
      <c r="AE27" s="651"/>
      <c r="AF27" s="651"/>
      <c r="AG27" s="651"/>
      <c r="AH27" s="651"/>
      <c r="AI27" s="651"/>
      <c r="AJ27" s="651"/>
      <c r="AK27" s="651"/>
      <c r="AL27" s="617" t="s">
        <v>123</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4266915</v>
      </c>
      <c r="BH27" s="615"/>
      <c r="BI27" s="615"/>
      <c r="BJ27" s="615"/>
      <c r="BK27" s="615"/>
      <c r="BL27" s="615"/>
      <c r="BM27" s="615"/>
      <c r="BN27" s="616"/>
      <c r="BO27" s="650">
        <v>100</v>
      </c>
      <c r="BP27" s="650"/>
      <c r="BQ27" s="650"/>
      <c r="BR27" s="650"/>
      <c r="BS27" s="651" t="s">
        <v>123</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3082399</v>
      </c>
      <c r="CS27" s="623"/>
      <c r="CT27" s="623"/>
      <c r="CU27" s="623"/>
      <c r="CV27" s="623"/>
      <c r="CW27" s="623"/>
      <c r="CX27" s="623"/>
      <c r="CY27" s="624"/>
      <c r="CZ27" s="617">
        <v>30.6</v>
      </c>
      <c r="DA27" s="625"/>
      <c r="DB27" s="625"/>
      <c r="DC27" s="626"/>
      <c r="DD27" s="620">
        <v>1165534</v>
      </c>
      <c r="DE27" s="623"/>
      <c r="DF27" s="623"/>
      <c r="DG27" s="623"/>
      <c r="DH27" s="623"/>
      <c r="DI27" s="623"/>
      <c r="DJ27" s="623"/>
      <c r="DK27" s="624"/>
      <c r="DL27" s="620">
        <v>843737</v>
      </c>
      <c r="DM27" s="623"/>
      <c r="DN27" s="623"/>
      <c r="DO27" s="623"/>
      <c r="DP27" s="623"/>
      <c r="DQ27" s="623"/>
      <c r="DR27" s="623"/>
      <c r="DS27" s="623"/>
      <c r="DT27" s="623"/>
      <c r="DU27" s="623"/>
      <c r="DV27" s="624"/>
      <c r="DW27" s="617">
        <v>13.8</v>
      </c>
      <c r="DX27" s="625"/>
      <c r="DY27" s="625"/>
      <c r="DZ27" s="625"/>
      <c r="EA27" s="625"/>
      <c r="EB27" s="625"/>
      <c r="EC27" s="639"/>
    </row>
    <row r="28" spans="2:133" ht="11.25" customHeight="1" x14ac:dyDescent="0.2">
      <c r="B28" s="611" t="s">
        <v>290</v>
      </c>
      <c r="C28" s="612"/>
      <c r="D28" s="612"/>
      <c r="E28" s="612"/>
      <c r="F28" s="612"/>
      <c r="G28" s="612"/>
      <c r="H28" s="612"/>
      <c r="I28" s="612"/>
      <c r="J28" s="612"/>
      <c r="K28" s="612"/>
      <c r="L28" s="612"/>
      <c r="M28" s="612"/>
      <c r="N28" s="612"/>
      <c r="O28" s="612"/>
      <c r="P28" s="612"/>
      <c r="Q28" s="613"/>
      <c r="R28" s="614">
        <v>47125</v>
      </c>
      <c r="S28" s="615"/>
      <c r="T28" s="615"/>
      <c r="U28" s="615"/>
      <c r="V28" s="615"/>
      <c r="W28" s="615"/>
      <c r="X28" s="615"/>
      <c r="Y28" s="616"/>
      <c r="Z28" s="650">
        <v>0.4</v>
      </c>
      <c r="AA28" s="650"/>
      <c r="AB28" s="650"/>
      <c r="AC28" s="650"/>
      <c r="AD28" s="651">
        <v>17508</v>
      </c>
      <c r="AE28" s="651"/>
      <c r="AF28" s="651"/>
      <c r="AG28" s="651"/>
      <c r="AH28" s="651"/>
      <c r="AI28" s="651"/>
      <c r="AJ28" s="651"/>
      <c r="AK28" s="651"/>
      <c r="AL28" s="617">
        <v>0.3</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522907</v>
      </c>
      <c r="CS28" s="615"/>
      <c r="CT28" s="615"/>
      <c r="CU28" s="615"/>
      <c r="CV28" s="615"/>
      <c r="CW28" s="615"/>
      <c r="CX28" s="615"/>
      <c r="CY28" s="616"/>
      <c r="CZ28" s="617">
        <v>5.2</v>
      </c>
      <c r="DA28" s="625"/>
      <c r="DB28" s="625"/>
      <c r="DC28" s="626"/>
      <c r="DD28" s="620">
        <v>522907</v>
      </c>
      <c r="DE28" s="615"/>
      <c r="DF28" s="615"/>
      <c r="DG28" s="615"/>
      <c r="DH28" s="615"/>
      <c r="DI28" s="615"/>
      <c r="DJ28" s="615"/>
      <c r="DK28" s="616"/>
      <c r="DL28" s="620">
        <v>522907</v>
      </c>
      <c r="DM28" s="615"/>
      <c r="DN28" s="615"/>
      <c r="DO28" s="615"/>
      <c r="DP28" s="615"/>
      <c r="DQ28" s="615"/>
      <c r="DR28" s="615"/>
      <c r="DS28" s="615"/>
      <c r="DT28" s="615"/>
      <c r="DU28" s="615"/>
      <c r="DV28" s="616"/>
      <c r="DW28" s="617">
        <v>8.6</v>
      </c>
      <c r="DX28" s="625"/>
      <c r="DY28" s="625"/>
      <c r="DZ28" s="625"/>
      <c r="EA28" s="625"/>
      <c r="EB28" s="625"/>
      <c r="EC28" s="639"/>
    </row>
    <row r="29" spans="2:133" ht="11.25" customHeight="1" x14ac:dyDescent="0.2">
      <c r="B29" s="611" t="s">
        <v>292</v>
      </c>
      <c r="C29" s="612"/>
      <c r="D29" s="612"/>
      <c r="E29" s="612"/>
      <c r="F29" s="612"/>
      <c r="G29" s="612"/>
      <c r="H29" s="612"/>
      <c r="I29" s="612"/>
      <c r="J29" s="612"/>
      <c r="K29" s="612"/>
      <c r="L29" s="612"/>
      <c r="M29" s="612"/>
      <c r="N29" s="612"/>
      <c r="O29" s="612"/>
      <c r="P29" s="612"/>
      <c r="Q29" s="613"/>
      <c r="R29" s="614">
        <v>91839</v>
      </c>
      <c r="S29" s="615"/>
      <c r="T29" s="615"/>
      <c r="U29" s="615"/>
      <c r="V29" s="615"/>
      <c r="W29" s="615"/>
      <c r="X29" s="615"/>
      <c r="Y29" s="616"/>
      <c r="Z29" s="650">
        <v>0.9</v>
      </c>
      <c r="AA29" s="650"/>
      <c r="AB29" s="650"/>
      <c r="AC29" s="650"/>
      <c r="AD29" s="651" t="s">
        <v>123</v>
      </c>
      <c r="AE29" s="651"/>
      <c r="AF29" s="651"/>
      <c r="AG29" s="651"/>
      <c r="AH29" s="651"/>
      <c r="AI29" s="651"/>
      <c r="AJ29" s="651"/>
      <c r="AK29" s="651"/>
      <c r="AL29" s="617" t="s">
        <v>123</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67</v>
      </c>
      <c r="CG29" s="612"/>
      <c r="CH29" s="612"/>
      <c r="CI29" s="612"/>
      <c r="CJ29" s="612"/>
      <c r="CK29" s="612"/>
      <c r="CL29" s="612"/>
      <c r="CM29" s="612"/>
      <c r="CN29" s="612"/>
      <c r="CO29" s="612"/>
      <c r="CP29" s="612"/>
      <c r="CQ29" s="613"/>
      <c r="CR29" s="614">
        <v>522907</v>
      </c>
      <c r="CS29" s="623"/>
      <c r="CT29" s="623"/>
      <c r="CU29" s="623"/>
      <c r="CV29" s="623"/>
      <c r="CW29" s="623"/>
      <c r="CX29" s="623"/>
      <c r="CY29" s="624"/>
      <c r="CZ29" s="617">
        <v>5.2</v>
      </c>
      <c r="DA29" s="625"/>
      <c r="DB29" s="625"/>
      <c r="DC29" s="626"/>
      <c r="DD29" s="620">
        <v>522907</v>
      </c>
      <c r="DE29" s="623"/>
      <c r="DF29" s="623"/>
      <c r="DG29" s="623"/>
      <c r="DH29" s="623"/>
      <c r="DI29" s="623"/>
      <c r="DJ29" s="623"/>
      <c r="DK29" s="624"/>
      <c r="DL29" s="620">
        <v>522907</v>
      </c>
      <c r="DM29" s="623"/>
      <c r="DN29" s="623"/>
      <c r="DO29" s="623"/>
      <c r="DP29" s="623"/>
      <c r="DQ29" s="623"/>
      <c r="DR29" s="623"/>
      <c r="DS29" s="623"/>
      <c r="DT29" s="623"/>
      <c r="DU29" s="623"/>
      <c r="DV29" s="624"/>
      <c r="DW29" s="617">
        <v>8.6</v>
      </c>
      <c r="DX29" s="625"/>
      <c r="DY29" s="625"/>
      <c r="DZ29" s="625"/>
      <c r="EA29" s="625"/>
      <c r="EB29" s="625"/>
      <c r="EC29" s="639"/>
    </row>
    <row r="30" spans="2:133" ht="11.25" customHeight="1" x14ac:dyDescent="0.2">
      <c r="B30" s="611" t="s">
        <v>294</v>
      </c>
      <c r="C30" s="612"/>
      <c r="D30" s="612"/>
      <c r="E30" s="612"/>
      <c r="F30" s="612"/>
      <c r="G30" s="612"/>
      <c r="H30" s="612"/>
      <c r="I30" s="612"/>
      <c r="J30" s="612"/>
      <c r="K30" s="612"/>
      <c r="L30" s="612"/>
      <c r="M30" s="612"/>
      <c r="N30" s="612"/>
      <c r="O30" s="612"/>
      <c r="P30" s="612"/>
      <c r="Q30" s="613"/>
      <c r="R30" s="614">
        <v>1839003</v>
      </c>
      <c r="S30" s="615"/>
      <c r="T30" s="615"/>
      <c r="U30" s="615"/>
      <c r="V30" s="615"/>
      <c r="W30" s="615"/>
      <c r="X30" s="615"/>
      <c r="Y30" s="616"/>
      <c r="Z30" s="650">
        <v>17.399999999999999</v>
      </c>
      <c r="AA30" s="650"/>
      <c r="AB30" s="650"/>
      <c r="AC30" s="650"/>
      <c r="AD30" s="651" t="s">
        <v>123</v>
      </c>
      <c r="AE30" s="651"/>
      <c r="AF30" s="651"/>
      <c r="AG30" s="651"/>
      <c r="AH30" s="651"/>
      <c r="AI30" s="651"/>
      <c r="AJ30" s="651"/>
      <c r="AK30" s="651"/>
      <c r="AL30" s="617" t="s">
        <v>123</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512048</v>
      </c>
      <c r="CS30" s="615"/>
      <c r="CT30" s="615"/>
      <c r="CU30" s="615"/>
      <c r="CV30" s="615"/>
      <c r="CW30" s="615"/>
      <c r="CX30" s="615"/>
      <c r="CY30" s="616"/>
      <c r="CZ30" s="617">
        <v>5.0999999999999996</v>
      </c>
      <c r="DA30" s="625"/>
      <c r="DB30" s="625"/>
      <c r="DC30" s="626"/>
      <c r="DD30" s="620">
        <v>512048</v>
      </c>
      <c r="DE30" s="615"/>
      <c r="DF30" s="615"/>
      <c r="DG30" s="615"/>
      <c r="DH30" s="615"/>
      <c r="DI30" s="615"/>
      <c r="DJ30" s="615"/>
      <c r="DK30" s="616"/>
      <c r="DL30" s="620">
        <v>512048</v>
      </c>
      <c r="DM30" s="615"/>
      <c r="DN30" s="615"/>
      <c r="DO30" s="615"/>
      <c r="DP30" s="615"/>
      <c r="DQ30" s="615"/>
      <c r="DR30" s="615"/>
      <c r="DS30" s="615"/>
      <c r="DT30" s="615"/>
      <c r="DU30" s="615"/>
      <c r="DV30" s="616"/>
      <c r="DW30" s="617">
        <v>8.4</v>
      </c>
      <c r="DX30" s="625"/>
      <c r="DY30" s="625"/>
      <c r="DZ30" s="625"/>
      <c r="EA30" s="625"/>
      <c r="EB30" s="625"/>
      <c r="EC30" s="639"/>
    </row>
    <row r="31" spans="2:133" ht="11.25" customHeight="1" x14ac:dyDescent="0.2">
      <c r="B31" s="683" t="s">
        <v>298</v>
      </c>
      <c r="C31" s="684"/>
      <c r="D31" s="684"/>
      <c r="E31" s="684"/>
      <c r="F31" s="684"/>
      <c r="G31" s="684"/>
      <c r="H31" s="684"/>
      <c r="I31" s="684"/>
      <c r="J31" s="684"/>
      <c r="K31" s="684"/>
      <c r="L31" s="684"/>
      <c r="M31" s="684"/>
      <c r="N31" s="684"/>
      <c r="O31" s="684"/>
      <c r="P31" s="684"/>
      <c r="Q31" s="685"/>
      <c r="R31" s="614" t="s">
        <v>123</v>
      </c>
      <c r="S31" s="615"/>
      <c r="T31" s="615"/>
      <c r="U31" s="615"/>
      <c r="V31" s="615"/>
      <c r="W31" s="615"/>
      <c r="X31" s="615"/>
      <c r="Y31" s="616"/>
      <c r="Z31" s="650" t="s">
        <v>123</v>
      </c>
      <c r="AA31" s="650"/>
      <c r="AB31" s="650"/>
      <c r="AC31" s="650"/>
      <c r="AD31" s="651" t="s">
        <v>123</v>
      </c>
      <c r="AE31" s="651"/>
      <c r="AF31" s="651"/>
      <c r="AG31" s="651"/>
      <c r="AH31" s="651"/>
      <c r="AI31" s="651"/>
      <c r="AJ31" s="651"/>
      <c r="AK31" s="651"/>
      <c r="AL31" s="617" t="s">
        <v>123</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98.8</v>
      </c>
      <c r="BH31" s="672"/>
      <c r="BI31" s="672"/>
      <c r="BJ31" s="672"/>
      <c r="BK31" s="672"/>
      <c r="BL31" s="672"/>
      <c r="BM31" s="673">
        <v>96.2</v>
      </c>
      <c r="BN31" s="672"/>
      <c r="BO31" s="672"/>
      <c r="BP31" s="672"/>
      <c r="BQ31" s="674"/>
      <c r="BR31" s="671">
        <v>98.8</v>
      </c>
      <c r="BS31" s="672"/>
      <c r="BT31" s="672"/>
      <c r="BU31" s="672"/>
      <c r="BV31" s="672"/>
      <c r="BW31" s="672"/>
      <c r="BX31" s="673">
        <v>96.2</v>
      </c>
      <c r="BY31" s="672"/>
      <c r="BZ31" s="672"/>
      <c r="CA31" s="672"/>
      <c r="CB31" s="674"/>
      <c r="CD31" s="629"/>
      <c r="CE31" s="630"/>
      <c r="CF31" s="611" t="s">
        <v>301</v>
      </c>
      <c r="CG31" s="612"/>
      <c r="CH31" s="612"/>
      <c r="CI31" s="612"/>
      <c r="CJ31" s="612"/>
      <c r="CK31" s="612"/>
      <c r="CL31" s="612"/>
      <c r="CM31" s="612"/>
      <c r="CN31" s="612"/>
      <c r="CO31" s="612"/>
      <c r="CP31" s="612"/>
      <c r="CQ31" s="613"/>
      <c r="CR31" s="614">
        <v>10859</v>
      </c>
      <c r="CS31" s="623"/>
      <c r="CT31" s="623"/>
      <c r="CU31" s="623"/>
      <c r="CV31" s="623"/>
      <c r="CW31" s="623"/>
      <c r="CX31" s="623"/>
      <c r="CY31" s="624"/>
      <c r="CZ31" s="617">
        <v>0.1</v>
      </c>
      <c r="DA31" s="625"/>
      <c r="DB31" s="625"/>
      <c r="DC31" s="626"/>
      <c r="DD31" s="620">
        <v>10859</v>
      </c>
      <c r="DE31" s="623"/>
      <c r="DF31" s="623"/>
      <c r="DG31" s="623"/>
      <c r="DH31" s="623"/>
      <c r="DI31" s="623"/>
      <c r="DJ31" s="623"/>
      <c r="DK31" s="624"/>
      <c r="DL31" s="620">
        <v>10859</v>
      </c>
      <c r="DM31" s="623"/>
      <c r="DN31" s="623"/>
      <c r="DO31" s="623"/>
      <c r="DP31" s="623"/>
      <c r="DQ31" s="623"/>
      <c r="DR31" s="623"/>
      <c r="DS31" s="623"/>
      <c r="DT31" s="623"/>
      <c r="DU31" s="623"/>
      <c r="DV31" s="624"/>
      <c r="DW31" s="617">
        <v>0.2</v>
      </c>
      <c r="DX31" s="625"/>
      <c r="DY31" s="625"/>
      <c r="DZ31" s="625"/>
      <c r="EA31" s="625"/>
      <c r="EB31" s="625"/>
      <c r="EC31" s="639"/>
    </row>
    <row r="32" spans="2:133" ht="11.25" customHeight="1" x14ac:dyDescent="0.2">
      <c r="B32" s="611" t="s">
        <v>302</v>
      </c>
      <c r="C32" s="612"/>
      <c r="D32" s="612"/>
      <c r="E32" s="612"/>
      <c r="F32" s="612"/>
      <c r="G32" s="612"/>
      <c r="H32" s="612"/>
      <c r="I32" s="612"/>
      <c r="J32" s="612"/>
      <c r="K32" s="612"/>
      <c r="L32" s="612"/>
      <c r="M32" s="612"/>
      <c r="N32" s="612"/>
      <c r="O32" s="612"/>
      <c r="P32" s="612"/>
      <c r="Q32" s="613"/>
      <c r="R32" s="614">
        <v>868015</v>
      </c>
      <c r="S32" s="615"/>
      <c r="T32" s="615"/>
      <c r="U32" s="615"/>
      <c r="V32" s="615"/>
      <c r="W32" s="615"/>
      <c r="X32" s="615"/>
      <c r="Y32" s="616"/>
      <c r="Z32" s="650">
        <v>8.1999999999999993</v>
      </c>
      <c r="AA32" s="650"/>
      <c r="AB32" s="650"/>
      <c r="AC32" s="650"/>
      <c r="AD32" s="651" t="s">
        <v>123</v>
      </c>
      <c r="AE32" s="651"/>
      <c r="AF32" s="651"/>
      <c r="AG32" s="651"/>
      <c r="AH32" s="651"/>
      <c r="AI32" s="651"/>
      <c r="AJ32" s="651"/>
      <c r="AK32" s="651"/>
      <c r="AL32" s="617" t="s">
        <v>123</v>
      </c>
      <c r="AM32" s="618"/>
      <c r="AN32" s="618"/>
      <c r="AO32" s="652"/>
      <c r="AP32" s="653"/>
      <c r="AQ32" s="654"/>
      <c r="AR32" s="654"/>
      <c r="AS32" s="654"/>
      <c r="AT32" s="678"/>
      <c r="AU32" s="196" t="s">
        <v>303</v>
      </c>
      <c r="AX32" s="611" t="s">
        <v>304</v>
      </c>
      <c r="AY32" s="612"/>
      <c r="AZ32" s="612"/>
      <c r="BA32" s="612"/>
      <c r="BB32" s="612"/>
      <c r="BC32" s="612"/>
      <c r="BD32" s="612"/>
      <c r="BE32" s="612"/>
      <c r="BF32" s="613"/>
      <c r="BG32" s="670">
        <v>98.2</v>
      </c>
      <c r="BH32" s="623"/>
      <c r="BI32" s="623"/>
      <c r="BJ32" s="623"/>
      <c r="BK32" s="623"/>
      <c r="BL32" s="623"/>
      <c r="BM32" s="618">
        <v>94.9</v>
      </c>
      <c r="BN32" s="623"/>
      <c r="BO32" s="623"/>
      <c r="BP32" s="623"/>
      <c r="BQ32" s="648"/>
      <c r="BR32" s="670">
        <v>98.3</v>
      </c>
      <c r="BS32" s="623"/>
      <c r="BT32" s="623"/>
      <c r="BU32" s="623"/>
      <c r="BV32" s="623"/>
      <c r="BW32" s="623"/>
      <c r="BX32" s="618">
        <v>95.2</v>
      </c>
      <c r="BY32" s="623"/>
      <c r="BZ32" s="623"/>
      <c r="CA32" s="623"/>
      <c r="CB32" s="648"/>
      <c r="CD32" s="631"/>
      <c r="CE32" s="632"/>
      <c r="CF32" s="611" t="s">
        <v>305</v>
      </c>
      <c r="CG32" s="612"/>
      <c r="CH32" s="612"/>
      <c r="CI32" s="612"/>
      <c r="CJ32" s="612"/>
      <c r="CK32" s="612"/>
      <c r="CL32" s="612"/>
      <c r="CM32" s="612"/>
      <c r="CN32" s="612"/>
      <c r="CO32" s="612"/>
      <c r="CP32" s="612"/>
      <c r="CQ32" s="613"/>
      <c r="CR32" s="614" t="s">
        <v>123</v>
      </c>
      <c r="CS32" s="615"/>
      <c r="CT32" s="615"/>
      <c r="CU32" s="615"/>
      <c r="CV32" s="615"/>
      <c r="CW32" s="615"/>
      <c r="CX32" s="615"/>
      <c r="CY32" s="616"/>
      <c r="CZ32" s="617" t="s">
        <v>123</v>
      </c>
      <c r="DA32" s="625"/>
      <c r="DB32" s="625"/>
      <c r="DC32" s="626"/>
      <c r="DD32" s="620" t="s">
        <v>123</v>
      </c>
      <c r="DE32" s="615"/>
      <c r="DF32" s="615"/>
      <c r="DG32" s="615"/>
      <c r="DH32" s="615"/>
      <c r="DI32" s="615"/>
      <c r="DJ32" s="615"/>
      <c r="DK32" s="616"/>
      <c r="DL32" s="620" t="s">
        <v>123</v>
      </c>
      <c r="DM32" s="615"/>
      <c r="DN32" s="615"/>
      <c r="DO32" s="615"/>
      <c r="DP32" s="615"/>
      <c r="DQ32" s="615"/>
      <c r="DR32" s="615"/>
      <c r="DS32" s="615"/>
      <c r="DT32" s="615"/>
      <c r="DU32" s="615"/>
      <c r="DV32" s="616"/>
      <c r="DW32" s="617" t="s">
        <v>123</v>
      </c>
      <c r="DX32" s="625"/>
      <c r="DY32" s="625"/>
      <c r="DZ32" s="625"/>
      <c r="EA32" s="625"/>
      <c r="EB32" s="625"/>
      <c r="EC32" s="639"/>
    </row>
    <row r="33" spans="2:133" ht="11.25" customHeight="1" x14ac:dyDescent="0.2">
      <c r="B33" s="611" t="s">
        <v>306</v>
      </c>
      <c r="C33" s="612"/>
      <c r="D33" s="612"/>
      <c r="E33" s="612"/>
      <c r="F33" s="612"/>
      <c r="G33" s="612"/>
      <c r="H33" s="612"/>
      <c r="I33" s="612"/>
      <c r="J33" s="612"/>
      <c r="K33" s="612"/>
      <c r="L33" s="612"/>
      <c r="M33" s="612"/>
      <c r="N33" s="612"/>
      <c r="O33" s="612"/>
      <c r="P33" s="612"/>
      <c r="Q33" s="613"/>
      <c r="R33" s="614">
        <v>14540</v>
      </c>
      <c r="S33" s="615"/>
      <c r="T33" s="615"/>
      <c r="U33" s="615"/>
      <c r="V33" s="615"/>
      <c r="W33" s="615"/>
      <c r="X33" s="615"/>
      <c r="Y33" s="616"/>
      <c r="Z33" s="650">
        <v>0.1</v>
      </c>
      <c r="AA33" s="650"/>
      <c r="AB33" s="650"/>
      <c r="AC33" s="650"/>
      <c r="AD33" s="651">
        <v>5659</v>
      </c>
      <c r="AE33" s="651"/>
      <c r="AF33" s="651"/>
      <c r="AG33" s="651"/>
      <c r="AH33" s="651"/>
      <c r="AI33" s="651"/>
      <c r="AJ33" s="651"/>
      <c r="AK33" s="651"/>
      <c r="AL33" s="617">
        <v>0.1</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99.2</v>
      </c>
      <c r="BH33" s="599"/>
      <c r="BI33" s="599"/>
      <c r="BJ33" s="599"/>
      <c r="BK33" s="599"/>
      <c r="BL33" s="599"/>
      <c r="BM33" s="643">
        <v>97</v>
      </c>
      <c r="BN33" s="599"/>
      <c r="BO33" s="599"/>
      <c r="BP33" s="599"/>
      <c r="BQ33" s="637"/>
      <c r="BR33" s="669">
        <v>99.1</v>
      </c>
      <c r="BS33" s="599"/>
      <c r="BT33" s="599"/>
      <c r="BU33" s="599"/>
      <c r="BV33" s="599"/>
      <c r="BW33" s="599"/>
      <c r="BX33" s="643">
        <v>96.8</v>
      </c>
      <c r="BY33" s="599"/>
      <c r="BZ33" s="599"/>
      <c r="CA33" s="599"/>
      <c r="CB33" s="637"/>
      <c r="CD33" s="611" t="s">
        <v>308</v>
      </c>
      <c r="CE33" s="612"/>
      <c r="CF33" s="612"/>
      <c r="CG33" s="612"/>
      <c r="CH33" s="612"/>
      <c r="CI33" s="612"/>
      <c r="CJ33" s="612"/>
      <c r="CK33" s="612"/>
      <c r="CL33" s="612"/>
      <c r="CM33" s="612"/>
      <c r="CN33" s="612"/>
      <c r="CO33" s="612"/>
      <c r="CP33" s="612"/>
      <c r="CQ33" s="613"/>
      <c r="CR33" s="614">
        <v>4427324</v>
      </c>
      <c r="CS33" s="623"/>
      <c r="CT33" s="623"/>
      <c r="CU33" s="623"/>
      <c r="CV33" s="623"/>
      <c r="CW33" s="623"/>
      <c r="CX33" s="623"/>
      <c r="CY33" s="624"/>
      <c r="CZ33" s="617">
        <v>44</v>
      </c>
      <c r="DA33" s="625"/>
      <c r="DB33" s="625"/>
      <c r="DC33" s="626"/>
      <c r="DD33" s="620">
        <v>3891868</v>
      </c>
      <c r="DE33" s="623"/>
      <c r="DF33" s="623"/>
      <c r="DG33" s="623"/>
      <c r="DH33" s="623"/>
      <c r="DI33" s="623"/>
      <c r="DJ33" s="623"/>
      <c r="DK33" s="624"/>
      <c r="DL33" s="620">
        <v>2969602</v>
      </c>
      <c r="DM33" s="623"/>
      <c r="DN33" s="623"/>
      <c r="DO33" s="623"/>
      <c r="DP33" s="623"/>
      <c r="DQ33" s="623"/>
      <c r="DR33" s="623"/>
      <c r="DS33" s="623"/>
      <c r="DT33" s="623"/>
      <c r="DU33" s="623"/>
      <c r="DV33" s="624"/>
      <c r="DW33" s="617">
        <v>48.6</v>
      </c>
      <c r="DX33" s="625"/>
      <c r="DY33" s="625"/>
      <c r="DZ33" s="625"/>
      <c r="EA33" s="625"/>
      <c r="EB33" s="625"/>
      <c r="EC33" s="639"/>
    </row>
    <row r="34" spans="2:133" ht="11.25" customHeight="1" x14ac:dyDescent="0.2">
      <c r="B34" s="611" t="s">
        <v>309</v>
      </c>
      <c r="C34" s="612"/>
      <c r="D34" s="612"/>
      <c r="E34" s="612"/>
      <c r="F34" s="612"/>
      <c r="G34" s="612"/>
      <c r="H34" s="612"/>
      <c r="I34" s="612"/>
      <c r="J34" s="612"/>
      <c r="K34" s="612"/>
      <c r="L34" s="612"/>
      <c r="M34" s="612"/>
      <c r="N34" s="612"/>
      <c r="O34" s="612"/>
      <c r="P34" s="612"/>
      <c r="Q34" s="613"/>
      <c r="R34" s="614">
        <v>29610</v>
      </c>
      <c r="S34" s="615"/>
      <c r="T34" s="615"/>
      <c r="U34" s="615"/>
      <c r="V34" s="615"/>
      <c r="W34" s="615"/>
      <c r="X34" s="615"/>
      <c r="Y34" s="616"/>
      <c r="Z34" s="650">
        <v>0.3</v>
      </c>
      <c r="AA34" s="650"/>
      <c r="AB34" s="650"/>
      <c r="AC34" s="650"/>
      <c r="AD34" s="651" t="s">
        <v>123</v>
      </c>
      <c r="AE34" s="651"/>
      <c r="AF34" s="651"/>
      <c r="AG34" s="651"/>
      <c r="AH34" s="651"/>
      <c r="AI34" s="651"/>
      <c r="AJ34" s="651"/>
      <c r="AK34" s="651"/>
      <c r="AL34" s="617" t="s">
        <v>123</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310</v>
      </c>
      <c r="CE34" s="612"/>
      <c r="CF34" s="612"/>
      <c r="CG34" s="612"/>
      <c r="CH34" s="612"/>
      <c r="CI34" s="612"/>
      <c r="CJ34" s="612"/>
      <c r="CK34" s="612"/>
      <c r="CL34" s="612"/>
      <c r="CM34" s="612"/>
      <c r="CN34" s="612"/>
      <c r="CO34" s="612"/>
      <c r="CP34" s="612"/>
      <c r="CQ34" s="613"/>
      <c r="CR34" s="614">
        <v>1695344</v>
      </c>
      <c r="CS34" s="615"/>
      <c r="CT34" s="615"/>
      <c r="CU34" s="615"/>
      <c r="CV34" s="615"/>
      <c r="CW34" s="615"/>
      <c r="CX34" s="615"/>
      <c r="CY34" s="616"/>
      <c r="CZ34" s="617">
        <v>16.8</v>
      </c>
      <c r="DA34" s="625"/>
      <c r="DB34" s="625"/>
      <c r="DC34" s="626"/>
      <c r="DD34" s="620">
        <v>1405664</v>
      </c>
      <c r="DE34" s="615"/>
      <c r="DF34" s="615"/>
      <c r="DG34" s="615"/>
      <c r="DH34" s="615"/>
      <c r="DI34" s="615"/>
      <c r="DJ34" s="615"/>
      <c r="DK34" s="616"/>
      <c r="DL34" s="620">
        <v>1146301</v>
      </c>
      <c r="DM34" s="615"/>
      <c r="DN34" s="615"/>
      <c r="DO34" s="615"/>
      <c r="DP34" s="615"/>
      <c r="DQ34" s="615"/>
      <c r="DR34" s="615"/>
      <c r="DS34" s="615"/>
      <c r="DT34" s="615"/>
      <c r="DU34" s="615"/>
      <c r="DV34" s="616"/>
      <c r="DW34" s="617">
        <v>18.8</v>
      </c>
      <c r="DX34" s="625"/>
      <c r="DY34" s="625"/>
      <c r="DZ34" s="625"/>
      <c r="EA34" s="625"/>
      <c r="EB34" s="625"/>
      <c r="EC34" s="639"/>
    </row>
    <row r="35" spans="2:133" ht="11.25" customHeight="1" x14ac:dyDescent="0.2">
      <c r="B35" s="611" t="s">
        <v>311</v>
      </c>
      <c r="C35" s="612"/>
      <c r="D35" s="612"/>
      <c r="E35" s="612"/>
      <c r="F35" s="612"/>
      <c r="G35" s="612"/>
      <c r="H35" s="612"/>
      <c r="I35" s="612"/>
      <c r="J35" s="612"/>
      <c r="K35" s="612"/>
      <c r="L35" s="612"/>
      <c r="M35" s="612"/>
      <c r="N35" s="612"/>
      <c r="O35" s="612"/>
      <c r="P35" s="612"/>
      <c r="Q35" s="613"/>
      <c r="R35" s="614">
        <v>448114</v>
      </c>
      <c r="S35" s="615"/>
      <c r="T35" s="615"/>
      <c r="U35" s="615"/>
      <c r="V35" s="615"/>
      <c r="W35" s="615"/>
      <c r="X35" s="615"/>
      <c r="Y35" s="616"/>
      <c r="Z35" s="650">
        <v>4.2</v>
      </c>
      <c r="AA35" s="650"/>
      <c r="AB35" s="650"/>
      <c r="AC35" s="650"/>
      <c r="AD35" s="651" t="s">
        <v>123</v>
      </c>
      <c r="AE35" s="651"/>
      <c r="AF35" s="651"/>
      <c r="AG35" s="651"/>
      <c r="AH35" s="651"/>
      <c r="AI35" s="651"/>
      <c r="AJ35" s="651"/>
      <c r="AK35" s="651"/>
      <c r="AL35" s="617" t="s">
        <v>123</v>
      </c>
      <c r="AM35" s="618"/>
      <c r="AN35" s="618"/>
      <c r="AO35" s="652"/>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40271</v>
      </c>
      <c r="CS35" s="623"/>
      <c r="CT35" s="623"/>
      <c r="CU35" s="623"/>
      <c r="CV35" s="623"/>
      <c r="CW35" s="623"/>
      <c r="CX35" s="623"/>
      <c r="CY35" s="624"/>
      <c r="CZ35" s="617">
        <v>0.4</v>
      </c>
      <c r="DA35" s="625"/>
      <c r="DB35" s="625"/>
      <c r="DC35" s="626"/>
      <c r="DD35" s="620">
        <v>40271</v>
      </c>
      <c r="DE35" s="623"/>
      <c r="DF35" s="623"/>
      <c r="DG35" s="623"/>
      <c r="DH35" s="623"/>
      <c r="DI35" s="623"/>
      <c r="DJ35" s="623"/>
      <c r="DK35" s="624"/>
      <c r="DL35" s="620">
        <v>40271</v>
      </c>
      <c r="DM35" s="623"/>
      <c r="DN35" s="623"/>
      <c r="DO35" s="623"/>
      <c r="DP35" s="623"/>
      <c r="DQ35" s="623"/>
      <c r="DR35" s="623"/>
      <c r="DS35" s="623"/>
      <c r="DT35" s="623"/>
      <c r="DU35" s="623"/>
      <c r="DV35" s="624"/>
      <c r="DW35" s="617">
        <v>0.7</v>
      </c>
      <c r="DX35" s="625"/>
      <c r="DY35" s="625"/>
      <c r="DZ35" s="625"/>
      <c r="EA35" s="625"/>
      <c r="EB35" s="625"/>
      <c r="EC35" s="639"/>
    </row>
    <row r="36" spans="2:133" ht="11.25" customHeight="1" x14ac:dyDescent="0.2">
      <c r="B36" s="611" t="s">
        <v>315</v>
      </c>
      <c r="C36" s="612"/>
      <c r="D36" s="612"/>
      <c r="E36" s="612"/>
      <c r="F36" s="612"/>
      <c r="G36" s="612"/>
      <c r="H36" s="612"/>
      <c r="I36" s="612"/>
      <c r="J36" s="612"/>
      <c r="K36" s="612"/>
      <c r="L36" s="612"/>
      <c r="M36" s="612"/>
      <c r="N36" s="612"/>
      <c r="O36" s="612"/>
      <c r="P36" s="612"/>
      <c r="Q36" s="613"/>
      <c r="R36" s="614">
        <v>685984</v>
      </c>
      <c r="S36" s="615"/>
      <c r="T36" s="615"/>
      <c r="U36" s="615"/>
      <c r="V36" s="615"/>
      <c r="W36" s="615"/>
      <c r="X36" s="615"/>
      <c r="Y36" s="616"/>
      <c r="Z36" s="650">
        <v>6.5</v>
      </c>
      <c r="AA36" s="650"/>
      <c r="AB36" s="650"/>
      <c r="AC36" s="650"/>
      <c r="AD36" s="651" t="s">
        <v>123</v>
      </c>
      <c r="AE36" s="651"/>
      <c r="AF36" s="651"/>
      <c r="AG36" s="651"/>
      <c r="AH36" s="651"/>
      <c r="AI36" s="651"/>
      <c r="AJ36" s="651"/>
      <c r="AK36" s="651"/>
      <c r="AL36" s="617" t="s">
        <v>123</v>
      </c>
      <c r="AM36" s="618"/>
      <c r="AN36" s="618"/>
      <c r="AO36" s="652"/>
      <c r="AP36" s="206"/>
      <c r="AQ36" s="657" t="s">
        <v>316</v>
      </c>
      <c r="AR36" s="658"/>
      <c r="AS36" s="658"/>
      <c r="AT36" s="658"/>
      <c r="AU36" s="658"/>
      <c r="AV36" s="658"/>
      <c r="AW36" s="658"/>
      <c r="AX36" s="658"/>
      <c r="AY36" s="659"/>
      <c r="AZ36" s="660">
        <v>1185744</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121621</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1456199</v>
      </c>
      <c r="CS36" s="615"/>
      <c r="CT36" s="615"/>
      <c r="CU36" s="615"/>
      <c r="CV36" s="615"/>
      <c r="CW36" s="615"/>
      <c r="CX36" s="615"/>
      <c r="CY36" s="616"/>
      <c r="CZ36" s="617">
        <v>14.5</v>
      </c>
      <c r="DA36" s="625"/>
      <c r="DB36" s="625"/>
      <c r="DC36" s="626"/>
      <c r="DD36" s="620">
        <v>1394073</v>
      </c>
      <c r="DE36" s="615"/>
      <c r="DF36" s="615"/>
      <c r="DG36" s="615"/>
      <c r="DH36" s="615"/>
      <c r="DI36" s="615"/>
      <c r="DJ36" s="615"/>
      <c r="DK36" s="616"/>
      <c r="DL36" s="620">
        <v>1106248</v>
      </c>
      <c r="DM36" s="615"/>
      <c r="DN36" s="615"/>
      <c r="DO36" s="615"/>
      <c r="DP36" s="615"/>
      <c r="DQ36" s="615"/>
      <c r="DR36" s="615"/>
      <c r="DS36" s="615"/>
      <c r="DT36" s="615"/>
      <c r="DU36" s="615"/>
      <c r="DV36" s="616"/>
      <c r="DW36" s="617">
        <v>18.100000000000001</v>
      </c>
      <c r="DX36" s="625"/>
      <c r="DY36" s="625"/>
      <c r="DZ36" s="625"/>
      <c r="EA36" s="625"/>
      <c r="EB36" s="625"/>
      <c r="EC36" s="639"/>
    </row>
    <row r="37" spans="2:133" ht="11.25" customHeight="1" x14ac:dyDescent="0.2">
      <c r="B37" s="611" t="s">
        <v>319</v>
      </c>
      <c r="C37" s="612"/>
      <c r="D37" s="612"/>
      <c r="E37" s="612"/>
      <c r="F37" s="612"/>
      <c r="G37" s="612"/>
      <c r="H37" s="612"/>
      <c r="I37" s="612"/>
      <c r="J37" s="612"/>
      <c r="K37" s="612"/>
      <c r="L37" s="612"/>
      <c r="M37" s="612"/>
      <c r="N37" s="612"/>
      <c r="O37" s="612"/>
      <c r="P37" s="612"/>
      <c r="Q37" s="613"/>
      <c r="R37" s="614">
        <v>146129</v>
      </c>
      <c r="S37" s="615"/>
      <c r="T37" s="615"/>
      <c r="U37" s="615"/>
      <c r="V37" s="615"/>
      <c r="W37" s="615"/>
      <c r="X37" s="615"/>
      <c r="Y37" s="616"/>
      <c r="Z37" s="650">
        <v>1.4</v>
      </c>
      <c r="AA37" s="650"/>
      <c r="AB37" s="650"/>
      <c r="AC37" s="650"/>
      <c r="AD37" s="651">
        <v>343</v>
      </c>
      <c r="AE37" s="651"/>
      <c r="AF37" s="651"/>
      <c r="AG37" s="651"/>
      <c r="AH37" s="651"/>
      <c r="AI37" s="651"/>
      <c r="AJ37" s="651"/>
      <c r="AK37" s="651"/>
      <c r="AL37" s="617">
        <v>0</v>
      </c>
      <c r="AM37" s="618"/>
      <c r="AN37" s="618"/>
      <c r="AO37" s="652"/>
      <c r="AQ37" s="645" t="s">
        <v>320</v>
      </c>
      <c r="AR37" s="646"/>
      <c r="AS37" s="646"/>
      <c r="AT37" s="646"/>
      <c r="AU37" s="646"/>
      <c r="AV37" s="646"/>
      <c r="AW37" s="646"/>
      <c r="AX37" s="646"/>
      <c r="AY37" s="647"/>
      <c r="AZ37" s="614">
        <v>323600</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105949</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572801</v>
      </c>
      <c r="CS37" s="623"/>
      <c r="CT37" s="623"/>
      <c r="CU37" s="623"/>
      <c r="CV37" s="623"/>
      <c r="CW37" s="623"/>
      <c r="CX37" s="623"/>
      <c r="CY37" s="624"/>
      <c r="CZ37" s="617">
        <v>5.7</v>
      </c>
      <c r="DA37" s="625"/>
      <c r="DB37" s="625"/>
      <c r="DC37" s="626"/>
      <c r="DD37" s="620">
        <v>572801</v>
      </c>
      <c r="DE37" s="623"/>
      <c r="DF37" s="623"/>
      <c r="DG37" s="623"/>
      <c r="DH37" s="623"/>
      <c r="DI37" s="623"/>
      <c r="DJ37" s="623"/>
      <c r="DK37" s="624"/>
      <c r="DL37" s="620">
        <v>497107</v>
      </c>
      <c r="DM37" s="623"/>
      <c r="DN37" s="623"/>
      <c r="DO37" s="623"/>
      <c r="DP37" s="623"/>
      <c r="DQ37" s="623"/>
      <c r="DR37" s="623"/>
      <c r="DS37" s="623"/>
      <c r="DT37" s="623"/>
      <c r="DU37" s="623"/>
      <c r="DV37" s="624"/>
      <c r="DW37" s="617">
        <v>8.1</v>
      </c>
      <c r="DX37" s="625"/>
      <c r="DY37" s="625"/>
      <c r="DZ37" s="625"/>
      <c r="EA37" s="625"/>
      <c r="EB37" s="625"/>
      <c r="EC37" s="639"/>
    </row>
    <row r="38" spans="2:133" ht="11.25" customHeight="1" x14ac:dyDescent="0.2">
      <c r="B38" s="611" t="s">
        <v>323</v>
      </c>
      <c r="C38" s="612"/>
      <c r="D38" s="612"/>
      <c r="E38" s="612"/>
      <c r="F38" s="612"/>
      <c r="G38" s="612"/>
      <c r="H38" s="612"/>
      <c r="I38" s="612"/>
      <c r="J38" s="612"/>
      <c r="K38" s="612"/>
      <c r="L38" s="612"/>
      <c r="M38" s="612"/>
      <c r="N38" s="612"/>
      <c r="O38" s="612"/>
      <c r="P38" s="612"/>
      <c r="Q38" s="613"/>
      <c r="R38" s="614">
        <v>101400</v>
      </c>
      <c r="S38" s="615"/>
      <c r="T38" s="615"/>
      <c r="U38" s="615"/>
      <c r="V38" s="615"/>
      <c r="W38" s="615"/>
      <c r="X38" s="615"/>
      <c r="Y38" s="616"/>
      <c r="Z38" s="650">
        <v>1</v>
      </c>
      <c r="AA38" s="650"/>
      <c r="AB38" s="650"/>
      <c r="AC38" s="650"/>
      <c r="AD38" s="651" t="s">
        <v>123</v>
      </c>
      <c r="AE38" s="651"/>
      <c r="AF38" s="651"/>
      <c r="AG38" s="651"/>
      <c r="AH38" s="651"/>
      <c r="AI38" s="651"/>
      <c r="AJ38" s="651"/>
      <c r="AK38" s="651"/>
      <c r="AL38" s="617" t="s">
        <v>123</v>
      </c>
      <c r="AM38" s="618"/>
      <c r="AN38" s="618"/>
      <c r="AO38" s="652"/>
      <c r="AQ38" s="645" t="s">
        <v>324</v>
      </c>
      <c r="AR38" s="646"/>
      <c r="AS38" s="646"/>
      <c r="AT38" s="646"/>
      <c r="AU38" s="646"/>
      <c r="AV38" s="646"/>
      <c r="AW38" s="646"/>
      <c r="AX38" s="646"/>
      <c r="AY38" s="647"/>
      <c r="AZ38" s="614">
        <v>2589</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2863</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859555</v>
      </c>
      <c r="CS38" s="615"/>
      <c r="CT38" s="615"/>
      <c r="CU38" s="615"/>
      <c r="CV38" s="615"/>
      <c r="CW38" s="615"/>
      <c r="CX38" s="615"/>
      <c r="CY38" s="616"/>
      <c r="CZ38" s="617">
        <v>8.5</v>
      </c>
      <c r="DA38" s="625"/>
      <c r="DB38" s="625"/>
      <c r="DC38" s="626"/>
      <c r="DD38" s="620">
        <v>693283</v>
      </c>
      <c r="DE38" s="615"/>
      <c r="DF38" s="615"/>
      <c r="DG38" s="615"/>
      <c r="DH38" s="615"/>
      <c r="DI38" s="615"/>
      <c r="DJ38" s="615"/>
      <c r="DK38" s="616"/>
      <c r="DL38" s="620">
        <v>676782</v>
      </c>
      <c r="DM38" s="615"/>
      <c r="DN38" s="615"/>
      <c r="DO38" s="615"/>
      <c r="DP38" s="615"/>
      <c r="DQ38" s="615"/>
      <c r="DR38" s="615"/>
      <c r="DS38" s="615"/>
      <c r="DT38" s="615"/>
      <c r="DU38" s="615"/>
      <c r="DV38" s="616"/>
      <c r="DW38" s="617">
        <v>11.1</v>
      </c>
      <c r="DX38" s="625"/>
      <c r="DY38" s="625"/>
      <c r="DZ38" s="625"/>
      <c r="EA38" s="625"/>
      <c r="EB38" s="625"/>
      <c r="EC38" s="639"/>
    </row>
    <row r="39" spans="2:133" ht="11.25" customHeight="1" x14ac:dyDescent="0.2">
      <c r="B39" s="611" t="s">
        <v>327</v>
      </c>
      <c r="C39" s="612"/>
      <c r="D39" s="612"/>
      <c r="E39" s="612"/>
      <c r="F39" s="612"/>
      <c r="G39" s="612"/>
      <c r="H39" s="612"/>
      <c r="I39" s="612"/>
      <c r="J39" s="612"/>
      <c r="K39" s="612"/>
      <c r="L39" s="612"/>
      <c r="M39" s="612"/>
      <c r="N39" s="612"/>
      <c r="O39" s="612"/>
      <c r="P39" s="612"/>
      <c r="Q39" s="613"/>
      <c r="R39" s="614" t="s">
        <v>123</v>
      </c>
      <c r="S39" s="615"/>
      <c r="T39" s="615"/>
      <c r="U39" s="615"/>
      <c r="V39" s="615"/>
      <c r="W39" s="615"/>
      <c r="X39" s="615"/>
      <c r="Y39" s="616"/>
      <c r="Z39" s="650" t="s">
        <v>123</v>
      </c>
      <c r="AA39" s="650"/>
      <c r="AB39" s="650"/>
      <c r="AC39" s="650"/>
      <c r="AD39" s="651" t="s">
        <v>123</v>
      </c>
      <c r="AE39" s="651"/>
      <c r="AF39" s="651"/>
      <c r="AG39" s="651"/>
      <c r="AH39" s="651"/>
      <c r="AI39" s="651"/>
      <c r="AJ39" s="651"/>
      <c r="AK39" s="651"/>
      <c r="AL39" s="617" t="s">
        <v>123</v>
      </c>
      <c r="AM39" s="618"/>
      <c r="AN39" s="618"/>
      <c r="AO39" s="652"/>
      <c r="AQ39" s="645" t="s">
        <v>328</v>
      </c>
      <c r="AR39" s="646"/>
      <c r="AS39" s="646"/>
      <c r="AT39" s="646"/>
      <c r="AU39" s="646"/>
      <c r="AV39" s="646"/>
      <c r="AW39" s="646"/>
      <c r="AX39" s="646"/>
      <c r="AY39" s="647"/>
      <c r="AZ39" s="614" t="s">
        <v>123</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4370</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371455</v>
      </c>
      <c r="CS39" s="623"/>
      <c r="CT39" s="623"/>
      <c r="CU39" s="623"/>
      <c r="CV39" s="623"/>
      <c r="CW39" s="623"/>
      <c r="CX39" s="623"/>
      <c r="CY39" s="624"/>
      <c r="CZ39" s="617">
        <v>3.7</v>
      </c>
      <c r="DA39" s="625"/>
      <c r="DB39" s="625"/>
      <c r="DC39" s="626"/>
      <c r="DD39" s="620">
        <v>358577</v>
      </c>
      <c r="DE39" s="623"/>
      <c r="DF39" s="623"/>
      <c r="DG39" s="623"/>
      <c r="DH39" s="623"/>
      <c r="DI39" s="623"/>
      <c r="DJ39" s="623"/>
      <c r="DK39" s="624"/>
      <c r="DL39" s="620" t="s">
        <v>123</v>
      </c>
      <c r="DM39" s="623"/>
      <c r="DN39" s="623"/>
      <c r="DO39" s="623"/>
      <c r="DP39" s="623"/>
      <c r="DQ39" s="623"/>
      <c r="DR39" s="623"/>
      <c r="DS39" s="623"/>
      <c r="DT39" s="623"/>
      <c r="DU39" s="623"/>
      <c r="DV39" s="624"/>
      <c r="DW39" s="617" t="s">
        <v>123</v>
      </c>
      <c r="DX39" s="625"/>
      <c r="DY39" s="625"/>
      <c r="DZ39" s="625"/>
      <c r="EA39" s="625"/>
      <c r="EB39" s="625"/>
      <c r="EC39" s="639"/>
    </row>
    <row r="40" spans="2:133" ht="11.25" customHeight="1" x14ac:dyDescent="0.2">
      <c r="B40" s="611" t="s">
        <v>331</v>
      </c>
      <c r="C40" s="612"/>
      <c r="D40" s="612"/>
      <c r="E40" s="612"/>
      <c r="F40" s="612"/>
      <c r="G40" s="612"/>
      <c r="H40" s="612"/>
      <c r="I40" s="612"/>
      <c r="J40" s="612"/>
      <c r="K40" s="612"/>
      <c r="L40" s="612"/>
      <c r="M40" s="612"/>
      <c r="N40" s="612"/>
      <c r="O40" s="612"/>
      <c r="P40" s="612"/>
      <c r="Q40" s="613"/>
      <c r="R40" s="614">
        <v>22000</v>
      </c>
      <c r="S40" s="615"/>
      <c r="T40" s="615"/>
      <c r="U40" s="615"/>
      <c r="V40" s="615"/>
      <c r="W40" s="615"/>
      <c r="X40" s="615"/>
      <c r="Y40" s="616"/>
      <c r="Z40" s="650">
        <v>0.2</v>
      </c>
      <c r="AA40" s="650"/>
      <c r="AB40" s="650"/>
      <c r="AC40" s="650"/>
      <c r="AD40" s="651" t="s">
        <v>123</v>
      </c>
      <c r="AE40" s="651"/>
      <c r="AF40" s="651"/>
      <c r="AG40" s="651"/>
      <c r="AH40" s="651"/>
      <c r="AI40" s="651"/>
      <c r="AJ40" s="651"/>
      <c r="AK40" s="651"/>
      <c r="AL40" s="617" t="s">
        <v>123</v>
      </c>
      <c r="AM40" s="618"/>
      <c r="AN40" s="618"/>
      <c r="AO40" s="652"/>
      <c r="AQ40" s="645" t="s">
        <v>332</v>
      </c>
      <c r="AR40" s="646"/>
      <c r="AS40" s="646"/>
      <c r="AT40" s="646"/>
      <c r="AU40" s="646"/>
      <c r="AV40" s="646"/>
      <c r="AW40" s="646"/>
      <c r="AX40" s="646"/>
      <c r="AY40" s="647"/>
      <c r="AZ40" s="614" t="s">
        <v>123</v>
      </c>
      <c r="BA40" s="615"/>
      <c r="BB40" s="615"/>
      <c r="BC40" s="615"/>
      <c r="BD40" s="623"/>
      <c r="BE40" s="623"/>
      <c r="BF40" s="648"/>
      <c r="BG40" s="653" t="s">
        <v>333</v>
      </c>
      <c r="BH40" s="654"/>
      <c r="BI40" s="654"/>
      <c r="BJ40" s="654"/>
      <c r="BK40" s="654"/>
      <c r="BL40" s="202"/>
      <c r="BM40" s="612" t="s">
        <v>334</v>
      </c>
      <c r="BN40" s="612"/>
      <c r="BO40" s="612"/>
      <c r="BP40" s="612"/>
      <c r="BQ40" s="612"/>
      <c r="BR40" s="612"/>
      <c r="BS40" s="612"/>
      <c r="BT40" s="612"/>
      <c r="BU40" s="613"/>
      <c r="BV40" s="614">
        <v>134</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4500</v>
      </c>
      <c r="CS40" s="615"/>
      <c r="CT40" s="615"/>
      <c r="CU40" s="615"/>
      <c r="CV40" s="615"/>
      <c r="CW40" s="615"/>
      <c r="CX40" s="615"/>
      <c r="CY40" s="616"/>
      <c r="CZ40" s="617">
        <v>0</v>
      </c>
      <c r="DA40" s="625"/>
      <c r="DB40" s="625"/>
      <c r="DC40" s="626"/>
      <c r="DD40" s="620" t="s">
        <v>123</v>
      </c>
      <c r="DE40" s="615"/>
      <c r="DF40" s="615"/>
      <c r="DG40" s="615"/>
      <c r="DH40" s="615"/>
      <c r="DI40" s="615"/>
      <c r="DJ40" s="615"/>
      <c r="DK40" s="616"/>
      <c r="DL40" s="620" t="s">
        <v>123</v>
      </c>
      <c r="DM40" s="615"/>
      <c r="DN40" s="615"/>
      <c r="DO40" s="615"/>
      <c r="DP40" s="615"/>
      <c r="DQ40" s="615"/>
      <c r="DR40" s="615"/>
      <c r="DS40" s="615"/>
      <c r="DT40" s="615"/>
      <c r="DU40" s="615"/>
      <c r="DV40" s="616"/>
      <c r="DW40" s="617" t="s">
        <v>123</v>
      </c>
      <c r="DX40" s="625"/>
      <c r="DY40" s="625"/>
      <c r="DZ40" s="625"/>
      <c r="EA40" s="625"/>
      <c r="EB40" s="625"/>
      <c r="EC40" s="639"/>
    </row>
    <row r="41" spans="2:133" ht="11.25" customHeight="1" x14ac:dyDescent="0.2">
      <c r="B41" s="595" t="s">
        <v>336</v>
      </c>
      <c r="C41" s="596"/>
      <c r="D41" s="596"/>
      <c r="E41" s="596"/>
      <c r="F41" s="596"/>
      <c r="G41" s="596"/>
      <c r="H41" s="596"/>
      <c r="I41" s="596"/>
      <c r="J41" s="596"/>
      <c r="K41" s="596"/>
      <c r="L41" s="596"/>
      <c r="M41" s="596"/>
      <c r="N41" s="596"/>
      <c r="O41" s="596"/>
      <c r="P41" s="596"/>
      <c r="Q41" s="597"/>
      <c r="R41" s="598">
        <v>10549403</v>
      </c>
      <c r="S41" s="636"/>
      <c r="T41" s="636"/>
      <c r="U41" s="636"/>
      <c r="V41" s="636"/>
      <c r="W41" s="636"/>
      <c r="X41" s="636"/>
      <c r="Y41" s="640"/>
      <c r="Z41" s="641">
        <v>100</v>
      </c>
      <c r="AA41" s="641"/>
      <c r="AB41" s="641"/>
      <c r="AC41" s="641"/>
      <c r="AD41" s="642">
        <v>6084487</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203833</v>
      </c>
      <c r="BA41" s="615"/>
      <c r="BB41" s="615"/>
      <c r="BC41" s="615"/>
      <c r="BD41" s="623"/>
      <c r="BE41" s="623"/>
      <c r="BF41" s="648"/>
      <c r="BG41" s="653"/>
      <c r="BH41" s="654"/>
      <c r="BI41" s="654"/>
      <c r="BJ41" s="654"/>
      <c r="BK41" s="654"/>
      <c r="BL41" s="202"/>
      <c r="BM41" s="612" t="s">
        <v>338</v>
      </c>
      <c r="BN41" s="612"/>
      <c r="BO41" s="612"/>
      <c r="BP41" s="612"/>
      <c r="BQ41" s="612"/>
      <c r="BR41" s="612"/>
      <c r="BS41" s="612"/>
      <c r="BT41" s="612"/>
      <c r="BU41" s="613"/>
      <c r="BV41" s="614" t="s">
        <v>123</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123</v>
      </c>
      <c r="CS41" s="623"/>
      <c r="CT41" s="623"/>
      <c r="CU41" s="623"/>
      <c r="CV41" s="623"/>
      <c r="CW41" s="623"/>
      <c r="CX41" s="623"/>
      <c r="CY41" s="624"/>
      <c r="CZ41" s="617" t="s">
        <v>123</v>
      </c>
      <c r="DA41" s="625"/>
      <c r="DB41" s="625"/>
      <c r="DC41" s="626"/>
      <c r="DD41" s="620" t="s">
        <v>123</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340</v>
      </c>
      <c r="AR42" s="634"/>
      <c r="AS42" s="634"/>
      <c r="AT42" s="634"/>
      <c r="AU42" s="634"/>
      <c r="AV42" s="634"/>
      <c r="AW42" s="634"/>
      <c r="AX42" s="634"/>
      <c r="AY42" s="635"/>
      <c r="AZ42" s="598">
        <v>655722</v>
      </c>
      <c r="BA42" s="636"/>
      <c r="BB42" s="636"/>
      <c r="BC42" s="636"/>
      <c r="BD42" s="599"/>
      <c r="BE42" s="599"/>
      <c r="BF42" s="637"/>
      <c r="BG42" s="655"/>
      <c r="BH42" s="656"/>
      <c r="BI42" s="656"/>
      <c r="BJ42" s="656"/>
      <c r="BK42" s="656"/>
      <c r="BL42" s="203"/>
      <c r="BM42" s="596" t="s">
        <v>341</v>
      </c>
      <c r="BN42" s="596"/>
      <c r="BO42" s="596"/>
      <c r="BP42" s="596"/>
      <c r="BQ42" s="596"/>
      <c r="BR42" s="596"/>
      <c r="BS42" s="596"/>
      <c r="BT42" s="596"/>
      <c r="BU42" s="597"/>
      <c r="BV42" s="598">
        <v>359</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543891</v>
      </c>
      <c r="CS42" s="623"/>
      <c r="CT42" s="623"/>
      <c r="CU42" s="623"/>
      <c r="CV42" s="623"/>
      <c r="CW42" s="623"/>
      <c r="CX42" s="623"/>
      <c r="CY42" s="624"/>
      <c r="CZ42" s="617">
        <v>5.4</v>
      </c>
      <c r="DA42" s="625"/>
      <c r="DB42" s="625"/>
      <c r="DC42" s="626"/>
      <c r="DD42" s="620">
        <v>262742</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196" t="s">
        <v>343</v>
      </c>
      <c r="CD43" s="611" t="s">
        <v>344</v>
      </c>
      <c r="CE43" s="612"/>
      <c r="CF43" s="612"/>
      <c r="CG43" s="612"/>
      <c r="CH43" s="612"/>
      <c r="CI43" s="612"/>
      <c r="CJ43" s="612"/>
      <c r="CK43" s="612"/>
      <c r="CL43" s="612"/>
      <c r="CM43" s="612"/>
      <c r="CN43" s="612"/>
      <c r="CO43" s="612"/>
      <c r="CP43" s="612"/>
      <c r="CQ43" s="613"/>
      <c r="CR43" s="614">
        <v>8892</v>
      </c>
      <c r="CS43" s="623"/>
      <c r="CT43" s="623"/>
      <c r="CU43" s="623"/>
      <c r="CV43" s="623"/>
      <c r="CW43" s="623"/>
      <c r="CX43" s="623"/>
      <c r="CY43" s="624"/>
      <c r="CZ43" s="617">
        <v>0.1</v>
      </c>
      <c r="DA43" s="625"/>
      <c r="DB43" s="625"/>
      <c r="DC43" s="626"/>
      <c r="DD43" s="620">
        <v>8892</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543891</v>
      </c>
      <c r="CS44" s="615"/>
      <c r="CT44" s="615"/>
      <c r="CU44" s="615"/>
      <c r="CV44" s="615"/>
      <c r="CW44" s="615"/>
      <c r="CX44" s="615"/>
      <c r="CY44" s="616"/>
      <c r="CZ44" s="617">
        <v>5.4</v>
      </c>
      <c r="DA44" s="618"/>
      <c r="DB44" s="618"/>
      <c r="DC44" s="619"/>
      <c r="DD44" s="620">
        <v>262742</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172050</v>
      </c>
      <c r="CS45" s="623"/>
      <c r="CT45" s="623"/>
      <c r="CU45" s="623"/>
      <c r="CV45" s="623"/>
      <c r="CW45" s="623"/>
      <c r="CX45" s="623"/>
      <c r="CY45" s="624"/>
      <c r="CZ45" s="617">
        <v>1.7</v>
      </c>
      <c r="DA45" s="625"/>
      <c r="DB45" s="625"/>
      <c r="DC45" s="626"/>
      <c r="DD45" s="620">
        <v>65404</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07"/>
      <c r="CD46" s="629"/>
      <c r="CE46" s="630"/>
      <c r="CF46" s="611" t="s">
        <v>349</v>
      </c>
      <c r="CG46" s="612"/>
      <c r="CH46" s="612"/>
      <c r="CI46" s="612"/>
      <c r="CJ46" s="612"/>
      <c r="CK46" s="612"/>
      <c r="CL46" s="612"/>
      <c r="CM46" s="612"/>
      <c r="CN46" s="612"/>
      <c r="CO46" s="612"/>
      <c r="CP46" s="612"/>
      <c r="CQ46" s="613"/>
      <c r="CR46" s="614">
        <v>328052</v>
      </c>
      <c r="CS46" s="615"/>
      <c r="CT46" s="615"/>
      <c r="CU46" s="615"/>
      <c r="CV46" s="615"/>
      <c r="CW46" s="615"/>
      <c r="CX46" s="615"/>
      <c r="CY46" s="616"/>
      <c r="CZ46" s="617">
        <v>3.3</v>
      </c>
      <c r="DA46" s="618"/>
      <c r="DB46" s="618"/>
      <c r="DC46" s="619"/>
      <c r="DD46" s="620">
        <v>178849</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07"/>
      <c r="CD47" s="629"/>
      <c r="CE47" s="630"/>
      <c r="CF47" s="611" t="s">
        <v>350</v>
      </c>
      <c r="CG47" s="612"/>
      <c r="CH47" s="612"/>
      <c r="CI47" s="612"/>
      <c r="CJ47" s="612"/>
      <c r="CK47" s="612"/>
      <c r="CL47" s="612"/>
      <c r="CM47" s="612"/>
      <c r="CN47" s="612"/>
      <c r="CO47" s="612"/>
      <c r="CP47" s="612"/>
      <c r="CQ47" s="613"/>
      <c r="CR47" s="614" t="s">
        <v>123</v>
      </c>
      <c r="CS47" s="623"/>
      <c r="CT47" s="623"/>
      <c r="CU47" s="623"/>
      <c r="CV47" s="623"/>
      <c r="CW47" s="623"/>
      <c r="CX47" s="623"/>
      <c r="CY47" s="624"/>
      <c r="CZ47" s="617" t="s">
        <v>123</v>
      </c>
      <c r="DA47" s="625"/>
      <c r="DB47" s="625"/>
      <c r="DC47" s="626"/>
      <c r="DD47" s="620" t="s">
        <v>123</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8" x14ac:dyDescent="0.2">
      <c r="B48" s="207"/>
      <c r="CD48" s="631"/>
      <c r="CE48" s="632"/>
      <c r="CF48" s="611" t="s">
        <v>351</v>
      </c>
      <c r="CG48" s="612"/>
      <c r="CH48" s="612"/>
      <c r="CI48" s="612"/>
      <c r="CJ48" s="612"/>
      <c r="CK48" s="612"/>
      <c r="CL48" s="612"/>
      <c r="CM48" s="612"/>
      <c r="CN48" s="612"/>
      <c r="CO48" s="612"/>
      <c r="CP48" s="612"/>
      <c r="CQ48" s="613"/>
      <c r="CR48" s="614" t="s">
        <v>123</v>
      </c>
      <c r="CS48" s="615"/>
      <c r="CT48" s="615"/>
      <c r="CU48" s="615"/>
      <c r="CV48" s="615"/>
      <c r="CW48" s="615"/>
      <c r="CX48" s="615"/>
      <c r="CY48" s="616"/>
      <c r="CZ48" s="617" t="s">
        <v>123</v>
      </c>
      <c r="DA48" s="618"/>
      <c r="DB48" s="618"/>
      <c r="DC48" s="619"/>
      <c r="DD48" s="620" t="s">
        <v>123</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07"/>
      <c r="CD49" s="595" t="s">
        <v>352</v>
      </c>
      <c r="CE49" s="596"/>
      <c r="CF49" s="596"/>
      <c r="CG49" s="596"/>
      <c r="CH49" s="596"/>
      <c r="CI49" s="596"/>
      <c r="CJ49" s="596"/>
      <c r="CK49" s="596"/>
      <c r="CL49" s="596"/>
      <c r="CM49" s="596"/>
      <c r="CN49" s="596"/>
      <c r="CO49" s="596"/>
      <c r="CP49" s="596"/>
      <c r="CQ49" s="597"/>
      <c r="CR49" s="598">
        <v>10062080</v>
      </c>
      <c r="CS49" s="599"/>
      <c r="CT49" s="599"/>
      <c r="CU49" s="599"/>
      <c r="CV49" s="599"/>
      <c r="CW49" s="599"/>
      <c r="CX49" s="599"/>
      <c r="CY49" s="600"/>
      <c r="CZ49" s="601">
        <v>100</v>
      </c>
      <c r="DA49" s="602"/>
      <c r="DB49" s="602"/>
      <c r="DC49" s="603"/>
      <c r="DD49" s="604">
        <v>7107330</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Kpk5gkfJYxqiTH0FFSvu2jxrSezicka+f7Eo48AB7EEERED7DfoLIB0JbdvHRG8LBLYFhzK5y/+13oy+bOx5Ig==" saltValue="FWtYQfW636Ox9DXT39tF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C64" sqref="BC6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74">
        <v>10428</v>
      </c>
      <c r="R7" s="1075"/>
      <c r="S7" s="1075"/>
      <c r="T7" s="1075"/>
      <c r="U7" s="1075"/>
      <c r="V7" s="1075">
        <v>9942</v>
      </c>
      <c r="W7" s="1075"/>
      <c r="X7" s="1075"/>
      <c r="Y7" s="1075"/>
      <c r="Z7" s="1075"/>
      <c r="AA7" s="1075">
        <v>486</v>
      </c>
      <c r="AB7" s="1075"/>
      <c r="AC7" s="1075"/>
      <c r="AD7" s="1075"/>
      <c r="AE7" s="1076"/>
      <c r="AF7" s="1077">
        <v>363</v>
      </c>
      <c r="AG7" s="1078"/>
      <c r="AH7" s="1078"/>
      <c r="AI7" s="1078"/>
      <c r="AJ7" s="1079"/>
      <c r="AK7" s="1080">
        <v>448</v>
      </c>
      <c r="AL7" s="1081"/>
      <c r="AM7" s="1081"/>
      <c r="AN7" s="1081"/>
      <c r="AO7" s="1081"/>
      <c r="AP7" s="1081">
        <v>4041</v>
      </c>
      <c r="AQ7" s="1081"/>
      <c r="AR7" s="1081"/>
      <c r="AS7" s="1081"/>
      <c r="AT7" s="1081"/>
      <c r="AU7" s="1082" t="s">
        <v>549</v>
      </c>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264</v>
      </c>
      <c r="R8" s="1026"/>
      <c r="S8" s="1026"/>
      <c r="T8" s="1026"/>
      <c r="U8" s="1026"/>
      <c r="V8" s="1026">
        <v>263</v>
      </c>
      <c r="W8" s="1026"/>
      <c r="X8" s="1026"/>
      <c r="Y8" s="1026"/>
      <c r="Z8" s="1026"/>
      <c r="AA8" s="1026">
        <v>1</v>
      </c>
      <c r="AB8" s="1026"/>
      <c r="AC8" s="1026"/>
      <c r="AD8" s="1026"/>
      <c r="AE8" s="1027"/>
      <c r="AF8" s="1022">
        <v>1</v>
      </c>
      <c r="AG8" s="1023"/>
      <c r="AH8" s="1023"/>
      <c r="AI8" s="1023"/>
      <c r="AJ8" s="1024"/>
      <c r="AK8" s="1067" t="s">
        <v>487</v>
      </c>
      <c r="AL8" s="1068"/>
      <c r="AM8" s="1068"/>
      <c r="AN8" s="1068"/>
      <c r="AO8" s="1068"/>
      <c r="AP8" s="1068" t="s">
        <v>487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10692</v>
      </c>
      <c r="R23" s="1048"/>
      <c r="S23" s="1048"/>
      <c r="T23" s="1048"/>
      <c r="U23" s="1048"/>
      <c r="V23" s="1048">
        <v>10205</v>
      </c>
      <c r="W23" s="1048"/>
      <c r="X23" s="1048"/>
      <c r="Y23" s="1048"/>
      <c r="Z23" s="1048"/>
      <c r="AA23" s="1048">
        <v>487</v>
      </c>
      <c r="AB23" s="1048"/>
      <c r="AC23" s="1048"/>
      <c r="AD23" s="1048"/>
      <c r="AE23" s="1055"/>
      <c r="AF23" s="1056">
        <v>364</v>
      </c>
      <c r="AG23" s="1048"/>
      <c r="AH23" s="1048"/>
      <c r="AI23" s="1048"/>
      <c r="AJ23" s="1057"/>
      <c r="AK23" s="1058"/>
      <c r="AL23" s="1059"/>
      <c r="AM23" s="1059"/>
      <c r="AN23" s="1059"/>
      <c r="AO23" s="1059"/>
      <c r="AP23" s="1048">
        <v>4041</v>
      </c>
      <c r="AQ23" s="1048"/>
      <c r="AR23" s="1048"/>
      <c r="AS23" s="1048"/>
      <c r="AT23" s="1048"/>
      <c r="AU23" s="1049"/>
      <c r="AV23" s="1049"/>
      <c r="AW23" s="1049"/>
      <c r="AX23" s="1049"/>
      <c r="AY23" s="1050"/>
      <c r="AZ23" s="1051" t="s">
        <v>123</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2561</v>
      </c>
      <c r="R28" s="1038"/>
      <c r="S28" s="1038"/>
      <c r="T28" s="1038"/>
      <c r="U28" s="1038"/>
      <c r="V28" s="1038">
        <v>2440</v>
      </c>
      <c r="W28" s="1038"/>
      <c r="X28" s="1038"/>
      <c r="Y28" s="1038"/>
      <c r="Z28" s="1038"/>
      <c r="AA28" s="1038">
        <v>122</v>
      </c>
      <c r="AB28" s="1038"/>
      <c r="AC28" s="1038"/>
      <c r="AD28" s="1038"/>
      <c r="AE28" s="1039"/>
      <c r="AF28" s="1040">
        <v>122</v>
      </c>
      <c r="AG28" s="1038"/>
      <c r="AH28" s="1038"/>
      <c r="AI28" s="1038"/>
      <c r="AJ28" s="1041"/>
      <c r="AK28" s="1029">
        <v>204</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2250</v>
      </c>
      <c r="R29" s="1026"/>
      <c r="S29" s="1026"/>
      <c r="T29" s="1026"/>
      <c r="U29" s="1026"/>
      <c r="V29" s="1026">
        <v>2181</v>
      </c>
      <c r="W29" s="1026"/>
      <c r="X29" s="1026"/>
      <c r="Y29" s="1026"/>
      <c r="Z29" s="1026"/>
      <c r="AA29" s="1026">
        <v>69</v>
      </c>
      <c r="AB29" s="1026"/>
      <c r="AC29" s="1026"/>
      <c r="AD29" s="1026"/>
      <c r="AE29" s="1027"/>
      <c r="AF29" s="1022">
        <v>69</v>
      </c>
      <c r="AG29" s="1023"/>
      <c r="AH29" s="1023"/>
      <c r="AI29" s="1023"/>
      <c r="AJ29" s="1024"/>
      <c r="AK29" s="967">
        <v>341</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678</v>
      </c>
      <c r="R30" s="1026"/>
      <c r="S30" s="1026"/>
      <c r="T30" s="1026"/>
      <c r="U30" s="1026"/>
      <c r="V30" s="1026">
        <v>657</v>
      </c>
      <c r="W30" s="1026"/>
      <c r="X30" s="1026"/>
      <c r="Y30" s="1026"/>
      <c r="Z30" s="1026"/>
      <c r="AA30" s="1026">
        <v>21</v>
      </c>
      <c r="AB30" s="1026"/>
      <c r="AC30" s="1026"/>
      <c r="AD30" s="1026"/>
      <c r="AE30" s="1027"/>
      <c r="AF30" s="1022">
        <v>21</v>
      </c>
      <c r="AG30" s="1023"/>
      <c r="AH30" s="1023"/>
      <c r="AI30" s="1023"/>
      <c r="AJ30" s="1024"/>
      <c r="AK30" s="967">
        <v>71</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293</v>
      </c>
      <c r="R31" s="1026"/>
      <c r="S31" s="1026"/>
      <c r="T31" s="1026"/>
      <c r="U31" s="1026"/>
      <c r="V31" s="1026">
        <v>293</v>
      </c>
      <c r="W31" s="1026"/>
      <c r="X31" s="1026"/>
      <c r="Y31" s="1026"/>
      <c r="Z31" s="1026"/>
      <c r="AA31" s="1026">
        <v>-1</v>
      </c>
      <c r="AB31" s="1026"/>
      <c r="AC31" s="1026"/>
      <c r="AD31" s="1026"/>
      <c r="AE31" s="1027"/>
      <c r="AF31" s="1022">
        <v>703</v>
      </c>
      <c r="AG31" s="1023"/>
      <c r="AH31" s="1023"/>
      <c r="AI31" s="1023"/>
      <c r="AJ31" s="1024"/>
      <c r="AK31" s="967">
        <v>3</v>
      </c>
      <c r="AL31" s="958"/>
      <c r="AM31" s="958"/>
      <c r="AN31" s="958"/>
      <c r="AO31" s="958"/>
      <c r="AP31" s="958">
        <v>968</v>
      </c>
      <c r="AQ31" s="958"/>
      <c r="AR31" s="958"/>
      <c r="AS31" s="958"/>
      <c r="AT31" s="958"/>
      <c r="AU31" s="958">
        <v>6</v>
      </c>
      <c r="AV31" s="958"/>
      <c r="AW31" s="958"/>
      <c r="AX31" s="958"/>
      <c r="AY31" s="958"/>
      <c r="AZ31" s="1028" t="s">
        <v>487</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679</v>
      </c>
      <c r="R32" s="1026"/>
      <c r="S32" s="1026"/>
      <c r="T32" s="1026"/>
      <c r="U32" s="1026"/>
      <c r="V32" s="1026">
        <v>620</v>
      </c>
      <c r="W32" s="1026"/>
      <c r="X32" s="1026"/>
      <c r="Y32" s="1026"/>
      <c r="Z32" s="1026"/>
      <c r="AA32" s="1026">
        <v>59</v>
      </c>
      <c r="AB32" s="1026"/>
      <c r="AC32" s="1026"/>
      <c r="AD32" s="1026"/>
      <c r="AE32" s="1027"/>
      <c r="AF32" s="1022">
        <v>327</v>
      </c>
      <c r="AG32" s="1023"/>
      <c r="AH32" s="1023"/>
      <c r="AI32" s="1023"/>
      <c r="AJ32" s="1024"/>
      <c r="AK32" s="967">
        <v>324</v>
      </c>
      <c r="AL32" s="958"/>
      <c r="AM32" s="958"/>
      <c r="AN32" s="958"/>
      <c r="AO32" s="958"/>
      <c r="AP32" s="958">
        <v>2822</v>
      </c>
      <c r="AQ32" s="958"/>
      <c r="AR32" s="958"/>
      <c r="AS32" s="958"/>
      <c r="AT32" s="958"/>
      <c r="AU32" s="958">
        <v>2723</v>
      </c>
      <c r="AV32" s="958"/>
      <c r="AW32" s="958"/>
      <c r="AX32" s="958"/>
      <c r="AY32" s="958"/>
      <c r="AZ32" s="1028" t="s">
        <v>487</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1241</v>
      </c>
      <c r="AG63" s="946"/>
      <c r="AH63" s="946"/>
      <c r="AI63" s="946"/>
      <c r="AJ63" s="1009"/>
      <c r="AK63" s="1010"/>
      <c r="AL63" s="950"/>
      <c r="AM63" s="950"/>
      <c r="AN63" s="950"/>
      <c r="AO63" s="950"/>
      <c r="AP63" s="946">
        <v>3790</v>
      </c>
      <c r="AQ63" s="946"/>
      <c r="AR63" s="946"/>
      <c r="AS63" s="946"/>
      <c r="AT63" s="946"/>
      <c r="AU63" s="946">
        <v>2729</v>
      </c>
      <c r="AV63" s="946"/>
      <c r="AW63" s="946"/>
      <c r="AX63" s="946"/>
      <c r="AY63" s="946"/>
      <c r="AZ63" s="1004"/>
      <c r="BA63" s="1004"/>
      <c r="BB63" s="1004"/>
      <c r="BC63" s="1004"/>
      <c r="BD63" s="1004"/>
      <c r="BE63" s="947"/>
      <c r="BF63" s="947"/>
      <c r="BG63" s="947"/>
      <c r="BH63" s="947"/>
      <c r="BI63" s="948"/>
      <c r="BJ63" s="1005" t="s">
        <v>123</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2276</v>
      </c>
      <c r="R68" s="969"/>
      <c r="S68" s="969"/>
      <c r="T68" s="969"/>
      <c r="U68" s="969"/>
      <c r="V68" s="969">
        <v>2181</v>
      </c>
      <c r="W68" s="969"/>
      <c r="X68" s="969"/>
      <c r="Y68" s="969"/>
      <c r="Z68" s="969"/>
      <c r="AA68" s="969">
        <v>95</v>
      </c>
      <c r="AB68" s="969"/>
      <c r="AC68" s="969"/>
      <c r="AD68" s="969"/>
      <c r="AE68" s="969"/>
      <c r="AF68" s="969">
        <v>95</v>
      </c>
      <c r="AG68" s="969"/>
      <c r="AH68" s="969"/>
      <c r="AI68" s="969"/>
      <c r="AJ68" s="969"/>
      <c r="AK68" s="969" t="s">
        <v>487</v>
      </c>
      <c r="AL68" s="969"/>
      <c r="AM68" s="969"/>
      <c r="AN68" s="969"/>
      <c r="AO68" s="969"/>
      <c r="AP68" s="969">
        <v>1870</v>
      </c>
      <c r="AQ68" s="969"/>
      <c r="AR68" s="969"/>
      <c r="AS68" s="969"/>
      <c r="AT68" s="969"/>
      <c r="AU68" s="969">
        <v>423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106</v>
      </c>
      <c r="R69" s="958"/>
      <c r="S69" s="958"/>
      <c r="T69" s="958"/>
      <c r="U69" s="958"/>
      <c r="V69" s="958">
        <v>106</v>
      </c>
      <c r="W69" s="958"/>
      <c r="X69" s="958"/>
      <c r="Y69" s="958"/>
      <c r="Z69" s="958"/>
      <c r="AA69" s="958" t="s">
        <v>487</v>
      </c>
      <c r="AB69" s="958"/>
      <c r="AC69" s="958"/>
      <c r="AD69" s="958"/>
      <c r="AE69" s="958"/>
      <c r="AF69" s="958" t="s">
        <v>487</v>
      </c>
      <c r="AG69" s="958"/>
      <c r="AH69" s="958"/>
      <c r="AI69" s="958"/>
      <c r="AJ69" s="958"/>
      <c r="AK69" s="958">
        <v>106</v>
      </c>
      <c r="AL69" s="958"/>
      <c r="AM69" s="958"/>
      <c r="AN69" s="958"/>
      <c r="AO69" s="958"/>
      <c r="AP69" s="958">
        <v>630</v>
      </c>
      <c r="AQ69" s="958"/>
      <c r="AR69" s="958"/>
      <c r="AS69" s="958"/>
      <c r="AT69" s="958"/>
      <c r="AU69" s="958">
        <v>145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48</v>
      </c>
      <c r="R70" s="958"/>
      <c r="S70" s="958"/>
      <c r="T70" s="958"/>
      <c r="U70" s="958"/>
      <c r="V70" s="958">
        <v>34</v>
      </c>
      <c r="W70" s="958"/>
      <c r="X70" s="958"/>
      <c r="Y70" s="958"/>
      <c r="Z70" s="958"/>
      <c r="AA70" s="958">
        <v>14</v>
      </c>
      <c r="AB70" s="958"/>
      <c r="AC70" s="958"/>
      <c r="AD70" s="958"/>
      <c r="AE70" s="958"/>
      <c r="AF70" s="958">
        <v>14</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65</v>
      </c>
      <c r="R71" s="958"/>
      <c r="S71" s="958"/>
      <c r="T71" s="958"/>
      <c r="U71" s="958"/>
      <c r="V71" s="958">
        <v>60</v>
      </c>
      <c r="W71" s="958"/>
      <c r="X71" s="958"/>
      <c r="Y71" s="958"/>
      <c r="Z71" s="958"/>
      <c r="AA71" s="958">
        <v>5</v>
      </c>
      <c r="AB71" s="958"/>
      <c r="AC71" s="958"/>
      <c r="AD71" s="958"/>
      <c r="AE71" s="958"/>
      <c r="AF71" s="958">
        <v>5</v>
      </c>
      <c r="AG71" s="958"/>
      <c r="AH71" s="958"/>
      <c r="AI71" s="958"/>
      <c r="AJ71" s="958"/>
      <c r="AK71" s="958" t="s">
        <v>487</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7912</v>
      </c>
      <c r="R72" s="958"/>
      <c r="S72" s="958"/>
      <c r="T72" s="958"/>
      <c r="U72" s="958"/>
      <c r="V72" s="958">
        <v>7612</v>
      </c>
      <c r="W72" s="958"/>
      <c r="X72" s="958"/>
      <c r="Y72" s="958"/>
      <c r="Z72" s="958"/>
      <c r="AA72" s="958">
        <v>300</v>
      </c>
      <c r="AB72" s="958"/>
      <c r="AC72" s="958"/>
      <c r="AD72" s="958"/>
      <c r="AE72" s="958"/>
      <c r="AF72" s="958">
        <v>300</v>
      </c>
      <c r="AG72" s="958"/>
      <c r="AH72" s="958"/>
      <c r="AI72" s="958"/>
      <c r="AJ72" s="958"/>
      <c r="AK72" s="958" t="s">
        <v>487</v>
      </c>
      <c r="AL72" s="958"/>
      <c r="AM72" s="958"/>
      <c r="AN72" s="958"/>
      <c r="AO72" s="958"/>
      <c r="AP72" s="958" t="s">
        <v>487</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555</v>
      </c>
      <c r="C73" s="962"/>
      <c r="D73" s="962"/>
      <c r="E73" s="962"/>
      <c r="F73" s="962"/>
      <c r="G73" s="962"/>
      <c r="H73" s="962"/>
      <c r="I73" s="962"/>
      <c r="J73" s="962"/>
      <c r="K73" s="962"/>
      <c r="L73" s="962"/>
      <c r="M73" s="962"/>
      <c r="N73" s="962"/>
      <c r="O73" s="962"/>
      <c r="P73" s="963"/>
      <c r="Q73" s="964">
        <v>121</v>
      </c>
      <c r="R73" s="958"/>
      <c r="S73" s="958"/>
      <c r="T73" s="958"/>
      <c r="U73" s="958"/>
      <c r="V73" s="958">
        <v>113</v>
      </c>
      <c r="W73" s="958"/>
      <c r="X73" s="958"/>
      <c r="Y73" s="958"/>
      <c r="Z73" s="958"/>
      <c r="AA73" s="958">
        <v>7</v>
      </c>
      <c r="AB73" s="958"/>
      <c r="AC73" s="958"/>
      <c r="AD73" s="958"/>
      <c r="AE73" s="958"/>
      <c r="AF73" s="958">
        <v>7</v>
      </c>
      <c r="AG73" s="958"/>
      <c r="AH73" s="958"/>
      <c r="AI73" s="958"/>
      <c r="AJ73" s="958"/>
      <c r="AK73" s="958" t="s">
        <v>487</v>
      </c>
      <c r="AL73" s="958"/>
      <c r="AM73" s="958"/>
      <c r="AN73" s="958"/>
      <c r="AO73" s="958"/>
      <c r="AP73" s="958">
        <v>43</v>
      </c>
      <c r="AQ73" s="958"/>
      <c r="AR73" s="958"/>
      <c r="AS73" s="958"/>
      <c r="AT73" s="958"/>
      <c r="AU73" s="958">
        <v>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556</v>
      </c>
      <c r="C74" s="962"/>
      <c r="D74" s="962"/>
      <c r="E74" s="962"/>
      <c r="F74" s="962"/>
      <c r="G74" s="962"/>
      <c r="H74" s="962"/>
      <c r="I74" s="962"/>
      <c r="J74" s="962"/>
      <c r="K74" s="962"/>
      <c r="L74" s="962"/>
      <c r="M74" s="962"/>
      <c r="N74" s="962"/>
      <c r="O74" s="962"/>
      <c r="P74" s="963"/>
      <c r="Q74" s="964">
        <v>835</v>
      </c>
      <c r="R74" s="958"/>
      <c r="S74" s="958"/>
      <c r="T74" s="958"/>
      <c r="U74" s="958"/>
      <c r="V74" s="958">
        <v>801</v>
      </c>
      <c r="W74" s="958"/>
      <c r="X74" s="958"/>
      <c r="Y74" s="958"/>
      <c r="Z74" s="958"/>
      <c r="AA74" s="958">
        <v>34</v>
      </c>
      <c r="AB74" s="958"/>
      <c r="AC74" s="958"/>
      <c r="AD74" s="958"/>
      <c r="AE74" s="958"/>
      <c r="AF74" s="958">
        <v>34</v>
      </c>
      <c r="AG74" s="958"/>
      <c r="AH74" s="958"/>
      <c r="AI74" s="958"/>
      <c r="AJ74" s="958"/>
      <c r="AK74" s="958" t="s">
        <v>487</v>
      </c>
      <c r="AL74" s="958"/>
      <c r="AM74" s="958"/>
      <c r="AN74" s="958"/>
      <c r="AO74" s="958"/>
      <c r="AP74" s="958">
        <v>33</v>
      </c>
      <c r="AQ74" s="958"/>
      <c r="AR74" s="958"/>
      <c r="AS74" s="958"/>
      <c r="AT74" s="958"/>
      <c r="AU74" s="958">
        <v>18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557</v>
      </c>
      <c r="C75" s="962"/>
      <c r="D75" s="962"/>
      <c r="E75" s="962"/>
      <c r="F75" s="962"/>
      <c r="G75" s="962"/>
      <c r="H75" s="962"/>
      <c r="I75" s="962"/>
      <c r="J75" s="962"/>
      <c r="K75" s="962"/>
      <c r="L75" s="962"/>
      <c r="M75" s="962"/>
      <c r="N75" s="962"/>
      <c r="O75" s="962"/>
      <c r="P75" s="963"/>
      <c r="Q75" s="965">
        <v>49770</v>
      </c>
      <c r="R75" s="966"/>
      <c r="S75" s="966"/>
      <c r="T75" s="966"/>
      <c r="U75" s="967"/>
      <c r="V75" s="968">
        <v>49696</v>
      </c>
      <c r="W75" s="966"/>
      <c r="X75" s="966"/>
      <c r="Y75" s="966"/>
      <c r="Z75" s="967"/>
      <c r="AA75" s="968">
        <v>75</v>
      </c>
      <c r="AB75" s="966"/>
      <c r="AC75" s="966"/>
      <c r="AD75" s="966"/>
      <c r="AE75" s="967"/>
      <c r="AF75" s="968">
        <v>75</v>
      </c>
      <c r="AG75" s="966"/>
      <c r="AH75" s="966"/>
      <c r="AI75" s="966"/>
      <c r="AJ75" s="967"/>
      <c r="AK75" s="968" t="s">
        <v>487</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558</v>
      </c>
      <c r="C76" s="962"/>
      <c r="D76" s="962"/>
      <c r="E76" s="962"/>
      <c r="F76" s="962"/>
      <c r="G76" s="962"/>
      <c r="H76" s="962"/>
      <c r="I76" s="962"/>
      <c r="J76" s="962"/>
      <c r="K76" s="962"/>
      <c r="L76" s="962"/>
      <c r="M76" s="962"/>
      <c r="N76" s="962"/>
      <c r="O76" s="962"/>
      <c r="P76" s="963"/>
      <c r="Q76" s="965">
        <v>310</v>
      </c>
      <c r="R76" s="966"/>
      <c r="S76" s="966"/>
      <c r="T76" s="966"/>
      <c r="U76" s="967"/>
      <c r="V76" s="968">
        <v>281</v>
      </c>
      <c r="W76" s="966"/>
      <c r="X76" s="966"/>
      <c r="Y76" s="966"/>
      <c r="Z76" s="967"/>
      <c r="AA76" s="968">
        <v>29</v>
      </c>
      <c r="AB76" s="966"/>
      <c r="AC76" s="966"/>
      <c r="AD76" s="966"/>
      <c r="AE76" s="967"/>
      <c r="AF76" s="968">
        <v>29</v>
      </c>
      <c r="AG76" s="966"/>
      <c r="AH76" s="966"/>
      <c r="AI76" s="966"/>
      <c r="AJ76" s="967"/>
      <c r="AK76" s="968" t="s">
        <v>487</v>
      </c>
      <c r="AL76" s="966"/>
      <c r="AM76" s="966"/>
      <c r="AN76" s="966"/>
      <c r="AO76" s="967"/>
      <c r="AP76" s="968" t="s">
        <v>487</v>
      </c>
      <c r="AQ76" s="966"/>
      <c r="AR76" s="966"/>
      <c r="AS76" s="966"/>
      <c r="AT76" s="967"/>
      <c r="AU76" s="968" t="s">
        <v>487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559</v>
      </c>
      <c r="C77" s="962"/>
      <c r="D77" s="962"/>
      <c r="E77" s="962"/>
      <c r="F77" s="962"/>
      <c r="G77" s="962"/>
      <c r="H77" s="962"/>
      <c r="I77" s="962"/>
      <c r="J77" s="962"/>
      <c r="K77" s="962"/>
      <c r="L77" s="962"/>
      <c r="M77" s="962"/>
      <c r="N77" s="962"/>
      <c r="O77" s="962"/>
      <c r="P77" s="963"/>
      <c r="Q77" s="965">
        <v>304568</v>
      </c>
      <c r="R77" s="966"/>
      <c r="S77" s="966"/>
      <c r="T77" s="966"/>
      <c r="U77" s="967"/>
      <c r="V77" s="968">
        <v>293091</v>
      </c>
      <c r="W77" s="966"/>
      <c r="X77" s="966"/>
      <c r="Y77" s="966"/>
      <c r="Z77" s="967"/>
      <c r="AA77" s="968">
        <v>11478</v>
      </c>
      <c r="AB77" s="966"/>
      <c r="AC77" s="966"/>
      <c r="AD77" s="966"/>
      <c r="AE77" s="967"/>
      <c r="AF77" s="968">
        <v>11478</v>
      </c>
      <c r="AG77" s="966"/>
      <c r="AH77" s="966"/>
      <c r="AI77" s="966"/>
      <c r="AJ77" s="967"/>
      <c r="AK77" s="968" t="s">
        <v>487</v>
      </c>
      <c r="AL77" s="966"/>
      <c r="AM77" s="966"/>
      <c r="AN77" s="966"/>
      <c r="AO77" s="967"/>
      <c r="AP77" s="968" t="s">
        <v>487</v>
      </c>
      <c r="AQ77" s="966"/>
      <c r="AR77" s="966"/>
      <c r="AS77" s="966"/>
      <c r="AT77" s="967"/>
      <c r="AU77" s="968" t="s">
        <v>487</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12037</v>
      </c>
      <c r="AG88" s="946"/>
      <c r="AH88" s="946"/>
      <c r="AI88" s="946"/>
      <c r="AJ88" s="946"/>
      <c r="AK88" s="950"/>
      <c r="AL88" s="950"/>
      <c r="AM88" s="950"/>
      <c r="AN88" s="950"/>
      <c r="AO88" s="950"/>
      <c r="AP88" s="946">
        <v>2576</v>
      </c>
      <c r="AQ88" s="946"/>
      <c r="AR88" s="946"/>
      <c r="AS88" s="946"/>
      <c r="AT88" s="946"/>
      <c r="AU88" s="946">
        <v>588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6" t="s">
        <v>414</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538251</v>
      </c>
      <c r="AB110" s="876"/>
      <c r="AC110" s="876"/>
      <c r="AD110" s="876"/>
      <c r="AE110" s="877"/>
      <c r="AF110" s="878">
        <v>543773</v>
      </c>
      <c r="AG110" s="876"/>
      <c r="AH110" s="876"/>
      <c r="AI110" s="876"/>
      <c r="AJ110" s="877"/>
      <c r="AK110" s="878">
        <v>522907</v>
      </c>
      <c r="AL110" s="876"/>
      <c r="AM110" s="876"/>
      <c r="AN110" s="876"/>
      <c r="AO110" s="877"/>
      <c r="AP110" s="879">
        <v>9.5</v>
      </c>
      <c r="AQ110" s="880"/>
      <c r="AR110" s="880"/>
      <c r="AS110" s="880"/>
      <c r="AT110" s="881"/>
      <c r="AU110" s="917" t="s">
        <v>70</v>
      </c>
      <c r="AV110" s="918"/>
      <c r="AW110" s="918"/>
      <c r="AX110" s="918"/>
      <c r="AY110" s="918"/>
      <c r="AZ110" s="847" t="s">
        <v>415</v>
      </c>
      <c r="BA110" s="797"/>
      <c r="BB110" s="797"/>
      <c r="BC110" s="797"/>
      <c r="BD110" s="797"/>
      <c r="BE110" s="797"/>
      <c r="BF110" s="797"/>
      <c r="BG110" s="797"/>
      <c r="BH110" s="797"/>
      <c r="BI110" s="797"/>
      <c r="BJ110" s="797"/>
      <c r="BK110" s="797"/>
      <c r="BL110" s="797"/>
      <c r="BM110" s="797"/>
      <c r="BN110" s="797"/>
      <c r="BO110" s="797"/>
      <c r="BP110" s="798"/>
      <c r="BQ110" s="848">
        <v>4833664</v>
      </c>
      <c r="BR110" s="829"/>
      <c r="BS110" s="829"/>
      <c r="BT110" s="829"/>
      <c r="BU110" s="829"/>
      <c r="BV110" s="829">
        <v>4451908</v>
      </c>
      <c r="BW110" s="829"/>
      <c r="BX110" s="829"/>
      <c r="BY110" s="829"/>
      <c r="BZ110" s="829"/>
      <c r="CA110" s="829">
        <v>4041261</v>
      </c>
      <c r="CB110" s="829"/>
      <c r="CC110" s="829"/>
      <c r="CD110" s="829"/>
      <c r="CE110" s="829"/>
      <c r="CF110" s="853">
        <v>73.3</v>
      </c>
      <c r="CG110" s="854"/>
      <c r="CH110" s="854"/>
      <c r="CI110" s="854"/>
      <c r="CJ110" s="854"/>
      <c r="CK110" s="913" t="s">
        <v>416</v>
      </c>
      <c r="CL110" s="806"/>
      <c r="CM110" s="847" t="s">
        <v>417</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123</v>
      </c>
      <c r="DH110" s="829"/>
      <c r="DI110" s="829"/>
      <c r="DJ110" s="829"/>
      <c r="DK110" s="829"/>
      <c r="DL110" s="829" t="s">
        <v>123</v>
      </c>
      <c r="DM110" s="829"/>
      <c r="DN110" s="829"/>
      <c r="DO110" s="829"/>
      <c r="DP110" s="829"/>
      <c r="DQ110" s="829" t="s">
        <v>123</v>
      </c>
      <c r="DR110" s="829"/>
      <c r="DS110" s="829"/>
      <c r="DT110" s="829"/>
      <c r="DU110" s="829"/>
      <c r="DV110" s="830" t="s">
        <v>123</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123</v>
      </c>
      <c r="AB111" s="906"/>
      <c r="AC111" s="906"/>
      <c r="AD111" s="906"/>
      <c r="AE111" s="907"/>
      <c r="AF111" s="908" t="s">
        <v>123</v>
      </c>
      <c r="AG111" s="906"/>
      <c r="AH111" s="906"/>
      <c r="AI111" s="906"/>
      <c r="AJ111" s="907"/>
      <c r="AK111" s="908" t="s">
        <v>123</v>
      </c>
      <c r="AL111" s="906"/>
      <c r="AM111" s="906"/>
      <c r="AN111" s="906"/>
      <c r="AO111" s="907"/>
      <c r="AP111" s="909" t="s">
        <v>123</v>
      </c>
      <c r="AQ111" s="910"/>
      <c r="AR111" s="910"/>
      <c r="AS111" s="910"/>
      <c r="AT111" s="911"/>
      <c r="AU111" s="919"/>
      <c r="AV111" s="920"/>
      <c r="AW111" s="920"/>
      <c r="AX111" s="920"/>
      <c r="AY111" s="920"/>
      <c r="AZ111" s="804" t="s">
        <v>419</v>
      </c>
      <c r="BA111" s="739"/>
      <c r="BB111" s="739"/>
      <c r="BC111" s="739"/>
      <c r="BD111" s="739"/>
      <c r="BE111" s="739"/>
      <c r="BF111" s="739"/>
      <c r="BG111" s="739"/>
      <c r="BH111" s="739"/>
      <c r="BI111" s="739"/>
      <c r="BJ111" s="739"/>
      <c r="BK111" s="739"/>
      <c r="BL111" s="739"/>
      <c r="BM111" s="739"/>
      <c r="BN111" s="739"/>
      <c r="BO111" s="739"/>
      <c r="BP111" s="740"/>
      <c r="BQ111" s="776" t="s">
        <v>123</v>
      </c>
      <c r="BR111" s="777"/>
      <c r="BS111" s="777"/>
      <c r="BT111" s="777"/>
      <c r="BU111" s="777"/>
      <c r="BV111" s="777" t="s">
        <v>123</v>
      </c>
      <c r="BW111" s="777"/>
      <c r="BX111" s="777"/>
      <c r="BY111" s="777"/>
      <c r="BZ111" s="777"/>
      <c r="CA111" s="777" t="s">
        <v>123</v>
      </c>
      <c r="CB111" s="777"/>
      <c r="CC111" s="777"/>
      <c r="CD111" s="777"/>
      <c r="CE111" s="777"/>
      <c r="CF111" s="862" t="s">
        <v>123</v>
      </c>
      <c r="CG111" s="863"/>
      <c r="CH111" s="863"/>
      <c r="CI111" s="863"/>
      <c r="CJ111" s="863"/>
      <c r="CK111" s="914"/>
      <c r="CL111" s="808"/>
      <c r="CM111" s="804"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123</v>
      </c>
      <c r="DH111" s="777"/>
      <c r="DI111" s="777"/>
      <c r="DJ111" s="777"/>
      <c r="DK111" s="777"/>
      <c r="DL111" s="777" t="s">
        <v>123</v>
      </c>
      <c r="DM111" s="777"/>
      <c r="DN111" s="777"/>
      <c r="DO111" s="777"/>
      <c r="DP111" s="777"/>
      <c r="DQ111" s="777" t="s">
        <v>123</v>
      </c>
      <c r="DR111" s="777"/>
      <c r="DS111" s="777"/>
      <c r="DT111" s="777"/>
      <c r="DU111" s="777"/>
      <c r="DV111" s="783" t="s">
        <v>123</v>
      </c>
      <c r="DW111" s="783"/>
      <c r="DX111" s="783"/>
      <c r="DY111" s="783"/>
      <c r="DZ111" s="784"/>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123</v>
      </c>
      <c r="AB112" s="767"/>
      <c r="AC112" s="767"/>
      <c r="AD112" s="767"/>
      <c r="AE112" s="768"/>
      <c r="AF112" s="769" t="s">
        <v>123</v>
      </c>
      <c r="AG112" s="767"/>
      <c r="AH112" s="767"/>
      <c r="AI112" s="767"/>
      <c r="AJ112" s="768"/>
      <c r="AK112" s="769" t="s">
        <v>123</v>
      </c>
      <c r="AL112" s="767"/>
      <c r="AM112" s="767"/>
      <c r="AN112" s="767"/>
      <c r="AO112" s="768"/>
      <c r="AP112" s="811" t="s">
        <v>123</v>
      </c>
      <c r="AQ112" s="812"/>
      <c r="AR112" s="812"/>
      <c r="AS112" s="812"/>
      <c r="AT112" s="813"/>
      <c r="AU112" s="919"/>
      <c r="AV112" s="920"/>
      <c r="AW112" s="920"/>
      <c r="AX112" s="920"/>
      <c r="AY112" s="920"/>
      <c r="AZ112" s="804" t="s">
        <v>423</v>
      </c>
      <c r="BA112" s="739"/>
      <c r="BB112" s="739"/>
      <c r="BC112" s="739"/>
      <c r="BD112" s="739"/>
      <c r="BE112" s="739"/>
      <c r="BF112" s="739"/>
      <c r="BG112" s="739"/>
      <c r="BH112" s="739"/>
      <c r="BI112" s="739"/>
      <c r="BJ112" s="739"/>
      <c r="BK112" s="739"/>
      <c r="BL112" s="739"/>
      <c r="BM112" s="739"/>
      <c r="BN112" s="739"/>
      <c r="BO112" s="739"/>
      <c r="BP112" s="740"/>
      <c r="BQ112" s="776">
        <v>2510969</v>
      </c>
      <c r="BR112" s="777"/>
      <c r="BS112" s="777"/>
      <c r="BT112" s="777"/>
      <c r="BU112" s="777"/>
      <c r="BV112" s="777">
        <v>2709646</v>
      </c>
      <c r="BW112" s="777"/>
      <c r="BX112" s="777"/>
      <c r="BY112" s="777"/>
      <c r="BZ112" s="777"/>
      <c r="CA112" s="777">
        <v>2728851</v>
      </c>
      <c r="CB112" s="777"/>
      <c r="CC112" s="777"/>
      <c r="CD112" s="777"/>
      <c r="CE112" s="777"/>
      <c r="CF112" s="862">
        <v>49.5</v>
      </c>
      <c r="CG112" s="863"/>
      <c r="CH112" s="863"/>
      <c r="CI112" s="863"/>
      <c r="CJ112" s="863"/>
      <c r="CK112" s="914"/>
      <c r="CL112" s="808"/>
      <c r="CM112" s="804"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123</v>
      </c>
      <c r="DH112" s="777"/>
      <c r="DI112" s="777"/>
      <c r="DJ112" s="777"/>
      <c r="DK112" s="777"/>
      <c r="DL112" s="777" t="s">
        <v>123</v>
      </c>
      <c r="DM112" s="777"/>
      <c r="DN112" s="777"/>
      <c r="DO112" s="777"/>
      <c r="DP112" s="777"/>
      <c r="DQ112" s="777" t="s">
        <v>123</v>
      </c>
      <c r="DR112" s="777"/>
      <c r="DS112" s="777"/>
      <c r="DT112" s="777"/>
      <c r="DU112" s="777"/>
      <c r="DV112" s="783" t="s">
        <v>123</v>
      </c>
      <c r="DW112" s="783"/>
      <c r="DX112" s="783"/>
      <c r="DY112" s="783"/>
      <c r="DZ112" s="784"/>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302497</v>
      </c>
      <c r="AB113" s="906"/>
      <c r="AC113" s="906"/>
      <c r="AD113" s="906"/>
      <c r="AE113" s="907"/>
      <c r="AF113" s="908">
        <v>296272</v>
      </c>
      <c r="AG113" s="906"/>
      <c r="AH113" s="906"/>
      <c r="AI113" s="906"/>
      <c r="AJ113" s="907"/>
      <c r="AK113" s="908">
        <v>274348</v>
      </c>
      <c r="AL113" s="906"/>
      <c r="AM113" s="906"/>
      <c r="AN113" s="906"/>
      <c r="AO113" s="907"/>
      <c r="AP113" s="909">
        <v>5</v>
      </c>
      <c r="AQ113" s="910"/>
      <c r="AR113" s="910"/>
      <c r="AS113" s="910"/>
      <c r="AT113" s="911"/>
      <c r="AU113" s="919"/>
      <c r="AV113" s="920"/>
      <c r="AW113" s="920"/>
      <c r="AX113" s="920"/>
      <c r="AY113" s="920"/>
      <c r="AZ113" s="804" t="s">
        <v>426</v>
      </c>
      <c r="BA113" s="739"/>
      <c r="BB113" s="739"/>
      <c r="BC113" s="739"/>
      <c r="BD113" s="739"/>
      <c r="BE113" s="739"/>
      <c r="BF113" s="739"/>
      <c r="BG113" s="739"/>
      <c r="BH113" s="739"/>
      <c r="BI113" s="739"/>
      <c r="BJ113" s="739"/>
      <c r="BK113" s="739"/>
      <c r="BL113" s="739"/>
      <c r="BM113" s="739"/>
      <c r="BN113" s="739"/>
      <c r="BO113" s="739"/>
      <c r="BP113" s="740"/>
      <c r="BQ113" s="776">
        <v>416942</v>
      </c>
      <c r="BR113" s="777"/>
      <c r="BS113" s="777"/>
      <c r="BT113" s="777"/>
      <c r="BU113" s="777"/>
      <c r="BV113" s="777">
        <v>364116</v>
      </c>
      <c r="BW113" s="777"/>
      <c r="BX113" s="777"/>
      <c r="BY113" s="777"/>
      <c r="BZ113" s="777"/>
      <c r="CA113" s="777">
        <v>587335</v>
      </c>
      <c r="CB113" s="777"/>
      <c r="CC113" s="777"/>
      <c r="CD113" s="777"/>
      <c r="CE113" s="777"/>
      <c r="CF113" s="862">
        <v>10.7</v>
      </c>
      <c r="CG113" s="863"/>
      <c r="CH113" s="863"/>
      <c r="CI113" s="863"/>
      <c r="CJ113" s="863"/>
      <c r="CK113" s="914"/>
      <c r="CL113" s="808"/>
      <c r="CM113" s="804"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123</v>
      </c>
      <c r="DH113" s="767"/>
      <c r="DI113" s="767"/>
      <c r="DJ113" s="767"/>
      <c r="DK113" s="768"/>
      <c r="DL113" s="769" t="s">
        <v>123</v>
      </c>
      <c r="DM113" s="767"/>
      <c r="DN113" s="767"/>
      <c r="DO113" s="767"/>
      <c r="DP113" s="768"/>
      <c r="DQ113" s="769" t="s">
        <v>123</v>
      </c>
      <c r="DR113" s="767"/>
      <c r="DS113" s="767"/>
      <c r="DT113" s="767"/>
      <c r="DU113" s="768"/>
      <c r="DV113" s="811" t="s">
        <v>123</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47901</v>
      </c>
      <c r="AB114" s="767"/>
      <c r="AC114" s="767"/>
      <c r="AD114" s="767"/>
      <c r="AE114" s="768"/>
      <c r="AF114" s="769">
        <v>36830</v>
      </c>
      <c r="AG114" s="767"/>
      <c r="AH114" s="767"/>
      <c r="AI114" s="767"/>
      <c r="AJ114" s="768"/>
      <c r="AK114" s="769">
        <v>68673</v>
      </c>
      <c r="AL114" s="767"/>
      <c r="AM114" s="767"/>
      <c r="AN114" s="767"/>
      <c r="AO114" s="768"/>
      <c r="AP114" s="811">
        <v>1.2</v>
      </c>
      <c r="AQ114" s="812"/>
      <c r="AR114" s="812"/>
      <c r="AS114" s="812"/>
      <c r="AT114" s="813"/>
      <c r="AU114" s="919"/>
      <c r="AV114" s="920"/>
      <c r="AW114" s="920"/>
      <c r="AX114" s="920"/>
      <c r="AY114" s="920"/>
      <c r="AZ114" s="804" t="s">
        <v>429</v>
      </c>
      <c r="BA114" s="739"/>
      <c r="BB114" s="739"/>
      <c r="BC114" s="739"/>
      <c r="BD114" s="739"/>
      <c r="BE114" s="739"/>
      <c r="BF114" s="739"/>
      <c r="BG114" s="739"/>
      <c r="BH114" s="739"/>
      <c r="BI114" s="739"/>
      <c r="BJ114" s="739"/>
      <c r="BK114" s="739"/>
      <c r="BL114" s="739"/>
      <c r="BM114" s="739"/>
      <c r="BN114" s="739"/>
      <c r="BO114" s="739"/>
      <c r="BP114" s="740"/>
      <c r="BQ114" s="776">
        <v>126491</v>
      </c>
      <c r="BR114" s="777"/>
      <c r="BS114" s="777"/>
      <c r="BT114" s="777"/>
      <c r="BU114" s="777"/>
      <c r="BV114" s="777">
        <v>116881</v>
      </c>
      <c r="BW114" s="777"/>
      <c r="BX114" s="777"/>
      <c r="BY114" s="777"/>
      <c r="BZ114" s="777"/>
      <c r="CA114" s="777">
        <v>109439</v>
      </c>
      <c r="CB114" s="777"/>
      <c r="CC114" s="777"/>
      <c r="CD114" s="777"/>
      <c r="CE114" s="777"/>
      <c r="CF114" s="862">
        <v>2</v>
      </c>
      <c r="CG114" s="863"/>
      <c r="CH114" s="863"/>
      <c r="CI114" s="863"/>
      <c r="CJ114" s="863"/>
      <c r="CK114" s="914"/>
      <c r="CL114" s="808"/>
      <c r="CM114" s="804"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123</v>
      </c>
      <c r="DH114" s="767"/>
      <c r="DI114" s="767"/>
      <c r="DJ114" s="767"/>
      <c r="DK114" s="768"/>
      <c r="DL114" s="769" t="s">
        <v>123</v>
      </c>
      <c r="DM114" s="767"/>
      <c r="DN114" s="767"/>
      <c r="DO114" s="767"/>
      <c r="DP114" s="768"/>
      <c r="DQ114" s="769" t="s">
        <v>123</v>
      </c>
      <c r="DR114" s="767"/>
      <c r="DS114" s="767"/>
      <c r="DT114" s="767"/>
      <c r="DU114" s="768"/>
      <c r="DV114" s="811" t="s">
        <v>123</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123</v>
      </c>
      <c r="AB115" s="906"/>
      <c r="AC115" s="906"/>
      <c r="AD115" s="906"/>
      <c r="AE115" s="907"/>
      <c r="AF115" s="908" t="s">
        <v>123</v>
      </c>
      <c r="AG115" s="906"/>
      <c r="AH115" s="906"/>
      <c r="AI115" s="906"/>
      <c r="AJ115" s="907"/>
      <c r="AK115" s="908" t="s">
        <v>123</v>
      </c>
      <c r="AL115" s="906"/>
      <c r="AM115" s="906"/>
      <c r="AN115" s="906"/>
      <c r="AO115" s="907"/>
      <c r="AP115" s="909" t="s">
        <v>123</v>
      </c>
      <c r="AQ115" s="910"/>
      <c r="AR115" s="910"/>
      <c r="AS115" s="910"/>
      <c r="AT115" s="911"/>
      <c r="AU115" s="919"/>
      <c r="AV115" s="920"/>
      <c r="AW115" s="920"/>
      <c r="AX115" s="920"/>
      <c r="AY115" s="920"/>
      <c r="AZ115" s="804" t="s">
        <v>432</v>
      </c>
      <c r="BA115" s="739"/>
      <c r="BB115" s="739"/>
      <c r="BC115" s="739"/>
      <c r="BD115" s="739"/>
      <c r="BE115" s="739"/>
      <c r="BF115" s="739"/>
      <c r="BG115" s="739"/>
      <c r="BH115" s="739"/>
      <c r="BI115" s="739"/>
      <c r="BJ115" s="739"/>
      <c r="BK115" s="739"/>
      <c r="BL115" s="739"/>
      <c r="BM115" s="739"/>
      <c r="BN115" s="739"/>
      <c r="BO115" s="739"/>
      <c r="BP115" s="740"/>
      <c r="BQ115" s="776" t="s">
        <v>123</v>
      </c>
      <c r="BR115" s="777"/>
      <c r="BS115" s="777"/>
      <c r="BT115" s="777"/>
      <c r="BU115" s="777"/>
      <c r="BV115" s="777" t="s">
        <v>123</v>
      </c>
      <c r="BW115" s="777"/>
      <c r="BX115" s="777"/>
      <c r="BY115" s="777"/>
      <c r="BZ115" s="777"/>
      <c r="CA115" s="777" t="s">
        <v>123</v>
      </c>
      <c r="CB115" s="777"/>
      <c r="CC115" s="777"/>
      <c r="CD115" s="777"/>
      <c r="CE115" s="777"/>
      <c r="CF115" s="862" t="s">
        <v>123</v>
      </c>
      <c r="CG115" s="863"/>
      <c r="CH115" s="863"/>
      <c r="CI115" s="863"/>
      <c r="CJ115" s="863"/>
      <c r="CK115" s="914"/>
      <c r="CL115" s="808"/>
      <c r="CM115" s="804"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123</v>
      </c>
      <c r="DH115" s="767"/>
      <c r="DI115" s="767"/>
      <c r="DJ115" s="767"/>
      <c r="DK115" s="768"/>
      <c r="DL115" s="769" t="s">
        <v>123</v>
      </c>
      <c r="DM115" s="767"/>
      <c r="DN115" s="767"/>
      <c r="DO115" s="767"/>
      <c r="DP115" s="768"/>
      <c r="DQ115" s="769" t="s">
        <v>123</v>
      </c>
      <c r="DR115" s="767"/>
      <c r="DS115" s="767"/>
      <c r="DT115" s="767"/>
      <c r="DU115" s="768"/>
      <c r="DV115" s="811" t="s">
        <v>123</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123</v>
      </c>
      <c r="AB116" s="767"/>
      <c r="AC116" s="767"/>
      <c r="AD116" s="767"/>
      <c r="AE116" s="768"/>
      <c r="AF116" s="769" t="s">
        <v>123</v>
      </c>
      <c r="AG116" s="767"/>
      <c r="AH116" s="767"/>
      <c r="AI116" s="767"/>
      <c r="AJ116" s="768"/>
      <c r="AK116" s="769" t="s">
        <v>123</v>
      </c>
      <c r="AL116" s="767"/>
      <c r="AM116" s="767"/>
      <c r="AN116" s="767"/>
      <c r="AO116" s="768"/>
      <c r="AP116" s="811" t="s">
        <v>123</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776" t="s">
        <v>123</v>
      </c>
      <c r="BR116" s="777"/>
      <c r="BS116" s="777"/>
      <c r="BT116" s="777"/>
      <c r="BU116" s="777"/>
      <c r="BV116" s="777" t="s">
        <v>123</v>
      </c>
      <c r="BW116" s="777"/>
      <c r="BX116" s="777"/>
      <c r="BY116" s="777"/>
      <c r="BZ116" s="777"/>
      <c r="CA116" s="777" t="s">
        <v>123</v>
      </c>
      <c r="CB116" s="777"/>
      <c r="CC116" s="777"/>
      <c r="CD116" s="777"/>
      <c r="CE116" s="777"/>
      <c r="CF116" s="862" t="s">
        <v>123</v>
      </c>
      <c r="CG116" s="863"/>
      <c r="CH116" s="863"/>
      <c r="CI116" s="863"/>
      <c r="CJ116" s="863"/>
      <c r="CK116" s="914"/>
      <c r="CL116" s="808"/>
      <c r="CM116" s="804"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123</v>
      </c>
      <c r="DH116" s="767"/>
      <c r="DI116" s="767"/>
      <c r="DJ116" s="767"/>
      <c r="DK116" s="768"/>
      <c r="DL116" s="769" t="s">
        <v>123</v>
      </c>
      <c r="DM116" s="767"/>
      <c r="DN116" s="767"/>
      <c r="DO116" s="767"/>
      <c r="DP116" s="768"/>
      <c r="DQ116" s="769" t="s">
        <v>123</v>
      </c>
      <c r="DR116" s="767"/>
      <c r="DS116" s="767"/>
      <c r="DT116" s="767"/>
      <c r="DU116" s="768"/>
      <c r="DV116" s="811" t="s">
        <v>123</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888649</v>
      </c>
      <c r="AB117" s="890"/>
      <c r="AC117" s="890"/>
      <c r="AD117" s="890"/>
      <c r="AE117" s="891"/>
      <c r="AF117" s="892">
        <v>876875</v>
      </c>
      <c r="AG117" s="890"/>
      <c r="AH117" s="890"/>
      <c r="AI117" s="890"/>
      <c r="AJ117" s="891"/>
      <c r="AK117" s="892">
        <v>865928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776" t="s">
        <v>123</v>
      </c>
      <c r="BR117" s="777"/>
      <c r="BS117" s="777"/>
      <c r="BT117" s="777"/>
      <c r="BU117" s="777"/>
      <c r="BV117" s="777" t="s">
        <v>123</v>
      </c>
      <c r="BW117" s="777"/>
      <c r="BX117" s="777"/>
      <c r="BY117" s="777"/>
      <c r="BZ117" s="777"/>
      <c r="CA117" s="777" t="s">
        <v>123</v>
      </c>
      <c r="CB117" s="777"/>
      <c r="CC117" s="777"/>
      <c r="CD117" s="777"/>
      <c r="CE117" s="777"/>
      <c r="CF117" s="862" t="s">
        <v>123</v>
      </c>
      <c r="CG117" s="863"/>
      <c r="CH117" s="863"/>
      <c r="CI117" s="863"/>
      <c r="CJ117" s="863"/>
      <c r="CK117" s="914"/>
      <c r="CL117" s="808"/>
      <c r="CM117" s="804"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123</v>
      </c>
      <c r="DH117" s="767"/>
      <c r="DI117" s="767"/>
      <c r="DJ117" s="767"/>
      <c r="DK117" s="768"/>
      <c r="DL117" s="769" t="s">
        <v>123</v>
      </c>
      <c r="DM117" s="767"/>
      <c r="DN117" s="767"/>
      <c r="DO117" s="767"/>
      <c r="DP117" s="768"/>
      <c r="DQ117" s="769" t="s">
        <v>123</v>
      </c>
      <c r="DR117" s="767"/>
      <c r="DS117" s="767"/>
      <c r="DT117" s="767"/>
      <c r="DU117" s="768"/>
      <c r="DV117" s="811" t="s">
        <v>123</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123</v>
      </c>
      <c r="BR118" s="832"/>
      <c r="BS118" s="832"/>
      <c r="BT118" s="832"/>
      <c r="BU118" s="832"/>
      <c r="BV118" s="832" t="s">
        <v>123</v>
      </c>
      <c r="BW118" s="832"/>
      <c r="BX118" s="832"/>
      <c r="BY118" s="832"/>
      <c r="BZ118" s="832"/>
      <c r="CA118" s="832" t="s">
        <v>123</v>
      </c>
      <c r="CB118" s="832"/>
      <c r="CC118" s="832"/>
      <c r="CD118" s="832"/>
      <c r="CE118" s="832"/>
      <c r="CF118" s="862" t="s">
        <v>123</v>
      </c>
      <c r="CG118" s="863"/>
      <c r="CH118" s="863"/>
      <c r="CI118" s="863"/>
      <c r="CJ118" s="863"/>
      <c r="CK118" s="914"/>
      <c r="CL118" s="808"/>
      <c r="CM118" s="804"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123</v>
      </c>
      <c r="DH118" s="767"/>
      <c r="DI118" s="767"/>
      <c r="DJ118" s="767"/>
      <c r="DK118" s="768"/>
      <c r="DL118" s="769" t="s">
        <v>123</v>
      </c>
      <c r="DM118" s="767"/>
      <c r="DN118" s="767"/>
      <c r="DO118" s="767"/>
      <c r="DP118" s="768"/>
      <c r="DQ118" s="769" t="s">
        <v>123</v>
      </c>
      <c r="DR118" s="767"/>
      <c r="DS118" s="767"/>
      <c r="DT118" s="767"/>
      <c r="DU118" s="768"/>
      <c r="DV118" s="811" t="s">
        <v>123</v>
      </c>
      <c r="DW118" s="812"/>
      <c r="DX118" s="812"/>
      <c r="DY118" s="812"/>
      <c r="DZ118" s="813"/>
    </row>
    <row r="119" spans="1:130" s="212" customFormat="1" ht="26.25" customHeight="1" x14ac:dyDescent="0.2">
      <c r="A119" s="805" t="s">
        <v>416</v>
      </c>
      <c r="B119" s="806"/>
      <c r="C119" s="847" t="s">
        <v>417</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123</v>
      </c>
      <c r="AB119" s="876"/>
      <c r="AC119" s="876"/>
      <c r="AD119" s="876"/>
      <c r="AE119" s="877"/>
      <c r="AF119" s="878" t="s">
        <v>123</v>
      </c>
      <c r="AG119" s="876"/>
      <c r="AH119" s="876"/>
      <c r="AI119" s="876"/>
      <c r="AJ119" s="877"/>
      <c r="AK119" s="878" t="s">
        <v>123</v>
      </c>
      <c r="AL119" s="876"/>
      <c r="AM119" s="876"/>
      <c r="AN119" s="876"/>
      <c r="AO119" s="877"/>
      <c r="AP119" s="879" t="s">
        <v>123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7888066</v>
      </c>
      <c r="BR119" s="832"/>
      <c r="BS119" s="832"/>
      <c r="BT119" s="832"/>
      <c r="BU119" s="832"/>
      <c r="BV119" s="832">
        <v>7642551</v>
      </c>
      <c r="BW119" s="832"/>
      <c r="BX119" s="832"/>
      <c r="BY119" s="832"/>
      <c r="BZ119" s="832"/>
      <c r="CA119" s="832">
        <v>7466886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123</v>
      </c>
      <c r="DH119" s="751"/>
      <c r="DI119" s="751"/>
      <c r="DJ119" s="751"/>
      <c r="DK119" s="752"/>
      <c r="DL119" s="753" t="s">
        <v>123</v>
      </c>
      <c r="DM119" s="751"/>
      <c r="DN119" s="751"/>
      <c r="DO119" s="751"/>
      <c r="DP119" s="752"/>
      <c r="DQ119" s="753" t="s">
        <v>123</v>
      </c>
      <c r="DR119" s="751"/>
      <c r="DS119" s="751"/>
      <c r="DT119" s="751"/>
      <c r="DU119" s="752"/>
      <c r="DV119" s="835" t="s">
        <v>123</v>
      </c>
      <c r="DW119" s="836"/>
      <c r="DX119" s="836"/>
      <c r="DY119" s="836"/>
      <c r="DZ119" s="837"/>
    </row>
    <row r="120" spans="1:130" s="212" customFormat="1" ht="26.25" customHeight="1" x14ac:dyDescent="0.2">
      <c r="A120" s="807"/>
      <c r="B120" s="808"/>
      <c r="C120" s="804"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123</v>
      </c>
      <c r="AB120" s="767"/>
      <c r="AC120" s="767"/>
      <c r="AD120" s="767"/>
      <c r="AE120" s="768"/>
      <c r="AF120" s="769" t="s">
        <v>123</v>
      </c>
      <c r="AG120" s="767"/>
      <c r="AH120" s="767"/>
      <c r="AI120" s="767"/>
      <c r="AJ120" s="768"/>
      <c r="AK120" s="769" t="s">
        <v>123</v>
      </c>
      <c r="AL120" s="767"/>
      <c r="AM120" s="767"/>
      <c r="AN120" s="767"/>
      <c r="AO120" s="768"/>
      <c r="AP120" s="811" t="s">
        <v>123</v>
      </c>
      <c r="AQ120" s="812"/>
      <c r="AR120" s="812"/>
      <c r="AS120" s="812"/>
      <c r="AT120" s="813"/>
      <c r="AU120" s="867" t="s">
        <v>444</v>
      </c>
      <c r="AV120" s="868"/>
      <c r="AW120" s="868"/>
      <c r="AX120" s="868"/>
      <c r="AY120" s="869"/>
      <c r="AZ120" s="847" t="s">
        <v>445</v>
      </c>
      <c r="BA120" s="797"/>
      <c r="BB120" s="797"/>
      <c r="BC120" s="797"/>
      <c r="BD120" s="797"/>
      <c r="BE120" s="797"/>
      <c r="BF120" s="797"/>
      <c r="BG120" s="797"/>
      <c r="BH120" s="797"/>
      <c r="BI120" s="797"/>
      <c r="BJ120" s="797"/>
      <c r="BK120" s="797"/>
      <c r="BL120" s="797"/>
      <c r="BM120" s="797"/>
      <c r="BN120" s="797"/>
      <c r="BO120" s="797"/>
      <c r="BP120" s="798"/>
      <c r="BQ120" s="848">
        <v>2649166</v>
      </c>
      <c r="BR120" s="829"/>
      <c r="BS120" s="829"/>
      <c r="BT120" s="829"/>
      <c r="BU120" s="829"/>
      <c r="BV120" s="829">
        <v>2566181</v>
      </c>
      <c r="BW120" s="829"/>
      <c r="BX120" s="829"/>
      <c r="BY120" s="829"/>
      <c r="BZ120" s="829"/>
      <c r="CA120" s="829">
        <v>2512785</v>
      </c>
      <c r="CB120" s="829"/>
      <c r="CC120" s="829"/>
      <c r="CD120" s="829"/>
      <c r="CE120" s="829"/>
      <c r="CF120" s="853">
        <v>45.6</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2508258</v>
      </c>
      <c r="DH120" s="829"/>
      <c r="DI120" s="829"/>
      <c r="DJ120" s="829"/>
      <c r="DK120" s="829"/>
      <c r="DL120" s="829">
        <v>2699915</v>
      </c>
      <c r="DM120" s="829"/>
      <c r="DN120" s="829"/>
      <c r="DO120" s="829"/>
      <c r="DP120" s="829"/>
      <c r="DQ120" s="829">
        <v>2723046</v>
      </c>
      <c r="DR120" s="829"/>
      <c r="DS120" s="829"/>
      <c r="DT120" s="829"/>
      <c r="DU120" s="829"/>
      <c r="DV120" s="830">
        <v>49.4</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123</v>
      </c>
      <c r="AB121" s="767"/>
      <c r="AC121" s="767"/>
      <c r="AD121" s="767"/>
      <c r="AE121" s="768"/>
      <c r="AF121" s="769" t="s">
        <v>123</v>
      </c>
      <c r="AG121" s="767"/>
      <c r="AH121" s="767"/>
      <c r="AI121" s="767"/>
      <c r="AJ121" s="768"/>
      <c r="AK121" s="769" t="s">
        <v>123</v>
      </c>
      <c r="AL121" s="767"/>
      <c r="AM121" s="767"/>
      <c r="AN121" s="767"/>
      <c r="AO121" s="768"/>
      <c r="AP121" s="811" t="s">
        <v>123</v>
      </c>
      <c r="AQ121" s="812"/>
      <c r="AR121" s="812"/>
      <c r="AS121" s="812"/>
      <c r="AT121" s="813"/>
      <c r="AU121" s="870"/>
      <c r="AV121" s="871"/>
      <c r="AW121" s="871"/>
      <c r="AX121" s="871"/>
      <c r="AY121" s="872"/>
      <c r="AZ121" s="804" t="s">
        <v>448</v>
      </c>
      <c r="BA121" s="739"/>
      <c r="BB121" s="739"/>
      <c r="BC121" s="739"/>
      <c r="BD121" s="739"/>
      <c r="BE121" s="739"/>
      <c r="BF121" s="739"/>
      <c r="BG121" s="739"/>
      <c r="BH121" s="739"/>
      <c r="BI121" s="739"/>
      <c r="BJ121" s="739"/>
      <c r="BK121" s="739"/>
      <c r="BL121" s="739"/>
      <c r="BM121" s="739"/>
      <c r="BN121" s="739"/>
      <c r="BO121" s="739"/>
      <c r="BP121" s="740"/>
      <c r="BQ121" s="776" t="s">
        <v>123</v>
      </c>
      <c r="BR121" s="777"/>
      <c r="BS121" s="777"/>
      <c r="BT121" s="777"/>
      <c r="BU121" s="777"/>
      <c r="BV121" s="777" t="s">
        <v>123</v>
      </c>
      <c r="BW121" s="777"/>
      <c r="BX121" s="777"/>
      <c r="BY121" s="777"/>
      <c r="BZ121" s="777"/>
      <c r="CA121" s="777" t="s">
        <v>123</v>
      </c>
      <c r="CB121" s="777"/>
      <c r="CC121" s="777"/>
      <c r="CD121" s="777"/>
      <c r="CE121" s="777"/>
      <c r="CF121" s="862" t="s">
        <v>123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776">
        <v>2711</v>
      </c>
      <c r="DH121" s="777"/>
      <c r="DI121" s="777"/>
      <c r="DJ121" s="777"/>
      <c r="DK121" s="777"/>
      <c r="DL121" s="777">
        <v>9731</v>
      </c>
      <c r="DM121" s="777"/>
      <c r="DN121" s="777"/>
      <c r="DO121" s="777"/>
      <c r="DP121" s="777"/>
      <c r="DQ121" s="777">
        <v>5805</v>
      </c>
      <c r="DR121" s="777"/>
      <c r="DS121" s="777"/>
      <c r="DT121" s="777"/>
      <c r="DU121" s="777"/>
      <c r="DV121" s="783">
        <v>0.1</v>
      </c>
      <c r="DW121" s="783"/>
      <c r="DX121" s="783"/>
      <c r="DY121" s="783"/>
      <c r="DZ121" s="784"/>
    </row>
    <row r="122" spans="1:130" s="212" customFormat="1" ht="26.25" customHeight="1" x14ac:dyDescent="0.2">
      <c r="A122" s="807"/>
      <c r="B122" s="808"/>
      <c r="C122" s="804"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123</v>
      </c>
      <c r="AB122" s="767"/>
      <c r="AC122" s="767"/>
      <c r="AD122" s="767"/>
      <c r="AE122" s="768"/>
      <c r="AF122" s="769" t="s">
        <v>123</v>
      </c>
      <c r="AG122" s="767"/>
      <c r="AH122" s="767"/>
      <c r="AI122" s="767"/>
      <c r="AJ122" s="768"/>
      <c r="AK122" s="769" t="s">
        <v>123</v>
      </c>
      <c r="AL122" s="767"/>
      <c r="AM122" s="767"/>
      <c r="AN122" s="767"/>
      <c r="AO122" s="768"/>
      <c r="AP122" s="811" t="s">
        <v>123</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5241845</v>
      </c>
      <c r="BR122" s="832"/>
      <c r="BS122" s="832"/>
      <c r="BT122" s="832"/>
      <c r="BU122" s="832"/>
      <c r="BV122" s="832">
        <v>5992916</v>
      </c>
      <c r="BW122" s="832"/>
      <c r="BX122" s="832"/>
      <c r="BY122" s="832"/>
      <c r="BZ122" s="832"/>
      <c r="CA122" s="832">
        <v>5468465</v>
      </c>
      <c r="CB122" s="832"/>
      <c r="CC122" s="832"/>
      <c r="CD122" s="832"/>
      <c r="CE122" s="832"/>
      <c r="CF122" s="833">
        <v>99.2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776" t="s">
        <v>123</v>
      </c>
      <c r="DH122" s="777"/>
      <c r="DI122" s="777"/>
      <c r="DJ122" s="777"/>
      <c r="DK122" s="777"/>
      <c r="DL122" s="777" t="s">
        <v>123</v>
      </c>
      <c r="DM122" s="777"/>
      <c r="DN122" s="777"/>
      <c r="DO122" s="777"/>
      <c r="DP122" s="777"/>
      <c r="DQ122" s="777" t="s">
        <v>123</v>
      </c>
      <c r="DR122" s="777"/>
      <c r="DS122" s="777"/>
      <c r="DT122" s="777"/>
      <c r="DU122" s="777"/>
      <c r="DV122" s="783" t="s">
        <v>123</v>
      </c>
      <c r="DW122" s="783"/>
      <c r="DX122" s="783"/>
      <c r="DY122" s="783"/>
      <c r="DZ122" s="784"/>
    </row>
    <row r="123" spans="1:130" s="212" customFormat="1" ht="26.25" customHeight="1" x14ac:dyDescent="0.2">
      <c r="A123" s="807"/>
      <c r="B123" s="808"/>
      <c r="C123" s="804"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123</v>
      </c>
      <c r="AB123" s="767"/>
      <c r="AC123" s="767"/>
      <c r="AD123" s="767"/>
      <c r="AE123" s="768"/>
      <c r="AF123" s="769" t="s">
        <v>123</v>
      </c>
      <c r="AG123" s="767"/>
      <c r="AH123" s="767"/>
      <c r="AI123" s="767"/>
      <c r="AJ123" s="768"/>
      <c r="AK123" s="769" t="s">
        <v>123</v>
      </c>
      <c r="AL123" s="767"/>
      <c r="AM123" s="767"/>
      <c r="AN123" s="767"/>
      <c r="AO123" s="768"/>
      <c r="AP123" s="811" t="s">
        <v>123</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7891011</v>
      </c>
      <c r="BR123" s="820"/>
      <c r="BS123" s="820"/>
      <c r="BT123" s="820"/>
      <c r="BU123" s="820"/>
      <c r="BV123" s="820">
        <v>8559097</v>
      </c>
      <c r="BW123" s="820"/>
      <c r="BX123" s="820"/>
      <c r="BY123" s="820"/>
      <c r="BZ123" s="820"/>
      <c r="CA123" s="820">
        <v>7981250</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123</v>
      </c>
      <c r="DH123" s="767"/>
      <c r="DI123" s="767"/>
      <c r="DJ123" s="767"/>
      <c r="DK123" s="768"/>
      <c r="DL123" s="769" t="s">
        <v>123</v>
      </c>
      <c r="DM123" s="767"/>
      <c r="DN123" s="767"/>
      <c r="DO123" s="767"/>
      <c r="DP123" s="768"/>
      <c r="DQ123" s="769" t="s">
        <v>123</v>
      </c>
      <c r="DR123" s="767"/>
      <c r="DS123" s="767"/>
      <c r="DT123" s="767"/>
      <c r="DU123" s="768"/>
      <c r="DV123" s="811" t="s">
        <v>123</v>
      </c>
      <c r="DW123" s="812"/>
      <c r="DX123" s="812"/>
      <c r="DY123" s="812"/>
      <c r="DZ123" s="813"/>
    </row>
    <row r="124" spans="1:130" s="212" customFormat="1" ht="26.25" customHeight="1" thickBot="1" x14ac:dyDescent="0.25">
      <c r="A124" s="807"/>
      <c r="B124" s="808"/>
      <c r="C124" s="804"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123</v>
      </c>
      <c r="AB124" s="767"/>
      <c r="AC124" s="767"/>
      <c r="AD124" s="767"/>
      <c r="AE124" s="768"/>
      <c r="AF124" s="769" t="s">
        <v>123</v>
      </c>
      <c r="AG124" s="767"/>
      <c r="AH124" s="767"/>
      <c r="AI124" s="767"/>
      <c r="AJ124" s="768"/>
      <c r="AK124" s="769" t="s">
        <v>123</v>
      </c>
      <c r="AL124" s="767"/>
      <c r="AM124" s="767"/>
      <c r="AN124" s="767"/>
      <c r="AO124" s="768"/>
      <c r="AP124" s="811" t="s">
        <v>123</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123</v>
      </c>
      <c r="BR124" s="818"/>
      <c r="BS124" s="818"/>
      <c r="BT124" s="818"/>
      <c r="BU124" s="818"/>
      <c r="BV124" s="818" t="s">
        <v>123</v>
      </c>
      <c r="BW124" s="818"/>
      <c r="BX124" s="818"/>
      <c r="BY124" s="818"/>
      <c r="BZ124" s="818"/>
      <c r="CA124" s="818" t="s">
        <v>123</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123</v>
      </c>
      <c r="DH124" s="751"/>
      <c r="DI124" s="751"/>
      <c r="DJ124" s="751"/>
      <c r="DK124" s="752"/>
      <c r="DL124" s="753" t="s">
        <v>123</v>
      </c>
      <c r="DM124" s="751"/>
      <c r="DN124" s="751"/>
      <c r="DO124" s="751"/>
      <c r="DP124" s="752"/>
      <c r="DQ124" s="753" t="s">
        <v>123</v>
      </c>
      <c r="DR124" s="751"/>
      <c r="DS124" s="751"/>
      <c r="DT124" s="751"/>
      <c r="DU124" s="752"/>
      <c r="DV124" s="835" t="s">
        <v>123</v>
      </c>
      <c r="DW124" s="836"/>
      <c r="DX124" s="836"/>
      <c r="DY124" s="836"/>
      <c r="DZ124" s="837"/>
    </row>
    <row r="125" spans="1:130" s="212" customFormat="1" ht="26.25" customHeight="1" x14ac:dyDescent="0.2">
      <c r="A125" s="807"/>
      <c r="B125" s="808"/>
      <c r="C125" s="804"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123</v>
      </c>
      <c r="AB125" s="767"/>
      <c r="AC125" s="767"/>
      <c r="AD125" s="767"/>
      <c r="AE125" s="768"/>
      <c r="AF125" s="769" t="s">
        <v>123</v>
      </c>
      <c r="AG125" s="767"/>
      <c r="AH125" s="767"/>
      <c r="AI125" s="767"/>
      <c r="AJ125" s="768"/>
      <c r="AK125" s="769" t="s">
        <v>123</v>
      </c>
      <c r="AL125" s="767"/>
      <c r="AM125" s="767"/>
      <c r="AN125" s="767"/>
      <c r="AO125" s="768"/>
      <c r="AP125" s="811" t="s">
        <v>123</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7"/>
      <c r="CR125" s="797"/>
      <c r="CS125" s="797"/>
      <c r="CT125" s="797"/>
      <c r="CU125" s="797"/>
      <c r="CV125" s="797"/>
      <c r="CW125" s="797"/>
      <c r="CX125" s="797"/>
      <c r="CY125" s="797"/>
      <c r="CZ125" s="797"/>
      <c r="DA125" s="797"/>
      <c r="DB125" s="797"/>
      <c r="DC125" s="797"/>
      <c r="DD125" s="797"/>
      <c r="DE125" s="797"/>
      <c r="DF125" s="798"/>
      <c r="DG125" s="848" t="s">
        <v>123</v>
      </c>
      <c r="DH125" s="829"/>
      <c r="DI125" s="829"/>
      <c r="DJ125" s="829"/>
      <c r="DK125" s="829"/>
      <c r="DL125" s="829" t="s">
        <v>123</v>
      </c>
      <c r="DM125" s="829"/>
      <c r="DN125" s="829"/>
      <c r="DO125" s="829"/>
      <c r="DP125" s="829"/>
      <c r="DQ125" s="829" t="s">
        <v>123</v>
      </c>
      <c r="DR125" s="829"/>
      <c r="DS125" s="829"/>
      <c r="DT125" s="829"/>
      <c r="DU125" s="829"/>
      <c r="DV125" s="830" t="s">
        <v>123</v>
      </c>
      <c r="DW125" s="830"/>
      <c r="DX125" s="830"/>
      <c r="DY125" s="830"/>
      <c r="DZ125" s="831"/>
    </row>
    <row r="126" spans="1:130" s="212" customFormat="1" ht="26.25" customHeight="1" thickBot="1" x14ac:dyDescent="0.25">
      <c r="A126" s="807"/>
      <c r="B126" s="808"/>
      <c r="C126" s="804"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123</v>
      </c>
      <c r="AB126" s="767"/>
      <c r="AC126" s="767"/>
      <c r="AD126" s="767"/>
      <c r="AE126" s="768"/>
      <c r="AF126" s="769" t="s">
        <v>123</v>
      </c>
      <c r="AG126" s="767"/>
      <c r="AH126" s="767"/>
      <c r="AI126" s="767"/>
      <c r="AJ126" s="768"/>
      <c r="AK126" s="769" t="s">
        <v>123</v>
      </c>
      <c r="AL126" s="767"/>
      <c r="AM126" s="767"/>
      <c r="AN126" s="767"/>
      <c r="AO126" s="768"/>
      <c r="AP126" s="811" t="s">
        <v>123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455</v>
      </c>
      <c r="CQ126" s="739"/>
      <c r="CR126" s="739"/>
      <c r="CS126" s="739"/>
      <c r="CT126" s="739"/>
      <c r="CU126" s="739"/>
      <c r="CV126" s="739"/>
      <c r="CW126" s="739"/>
      <c r="CX126" s="739"/>
      <c r="CY126" s="739"/>
      <c r="CZ126" s="739"/>
      <c r="DA126" s="739"/>
      <c r="DB126" s="739"/>
      <c r="DC126" s="739"/>
      <c r="DD126" s="739"/>
      <c r="DE126" s="739"/>
      <c r="DF126" s="740"/>
      <c r="DG126" s="776" t="s">
        <v>123</v>
      </c>
      <c r="DH126" s="777"/>
      <c r="DI126" s="777"/>
      <c r="DJ126" s="777"/>
      <c r="DK126" s="777"/>
      <c r="DL126" s="777" t="s">
        <v>123</v>
      </c>
      <c r="DM126" s="777"/>
      <c r="DN126" s="777"/>
      <c r="DO126" s="777"/>
      <c r="DP126" s="777"/>
      <c r="DQ126" s="777" t="s">
        <v>123</v>
      </c>
      <c r="DR126" s="777"/>
      <c r="DS126" s="777"/>
      <c r="DT126" s="777"/>
      <c r="DU126" s="777"/>
      <c r="DV126" s="783" t="s">
        <v>123</v>
      </c>
      <c r="DW126" s="783"/>
      <c r="DX126" s="783"/>
      <c r="DY126" s="783"/>
      <c r="DZ126" s="784"/>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123</v>
      </c>
      <c r="AB127" s="767"/>
      <c r="AC127" s="767"/>
      <c r="AD127" s="767"/>
      <c r="AE127" s="768"/>
      <c r="AF127" s="769" t="s">
        <v>123</v>
      </c>
      <c r="AG127" s="767"/>
      <c r="AH127" s="767"/>
      <c r="AI127" s="767"/>
      <c r="AJ127" s="768"/>
      <c r="AK127" s="769" t="s">
        <v>123</v>
      </c>
      <c r="AL127" s="767"/>
      <c r="AM127" s="767"/>
      <c r="AN127" s="767"/>
      <c r="AO127" s="768"/>
      <c r="AP127" s="811" t="s">
        <v>123</v>
      </c>
      <c r="AQ127" s="812"/>
      <c r="AR127" s="812"/>
      <c r="AS127" s="812"/>
      <c r="AT127" s="813"/>
      <c r="AU127" s="214"/>
      <c r="AV127" s="214"/>
      <c r="AW127" s="214"/>
      <c r="AX127" s="828" t="s">
        <v>457</v>
      </c>
      <c r="AY127" s="801"/>
      <c r="AZ127" s="801"/>
      <c r="BA127" s="801"/>
      <c r="BB127" s="801"/>
      <c r="BC127" s="801"/>
      <c r="BD127" s="801"/>
      <c r="BE127" s="802"/>
      <c r="BF127" s="800" t="s">
        <v>458</v>
      </c>
      <c r="BG127" s="801"/>
      <c r="BH127" s="801"/>
      <c r="BI127" s="801"/>
      <c r="BJ127" s="801"/>
      <c r="BK127" s="801"/>
      <c r="BL127" s="802"/>
      <c r="BM127" s="800" t="s">
        <v>459</v>
      </c>
      <c r="BN127" s="801"/>
      <c r="BO127" s="801"/>
      <c r="BP127" s="801"/>
      <c r="BQ127" s="801"/>
      <c r="BR127" s="801"/>
      <c r="BS127" s="802"/>
      <c r="BT127" s="800" t="s">
        <v>460</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461</v>
      </c>
      <c r="CQ127" s="739"/>
      <c r="CR127" s="739"/>
      <c r="CS127" s="739"/>
      <c r="CT127" s="739"/>
      <c r="CU127" s="739"/>
      <c r="CV127" s="739"/>
      <c r="CW127" s="739"/>
      <c r="CX127" s="739"/>
      <c r="CY127" s="739"/>
      <c r="CZ127" s="739"/>
      <c r="DA127" s="739"/>
      <c r="DB127" s="739"/>
      <c r="DC127" s="739"/>
      <c r="DD127" s="739"/>
      <c r="DE127" s="739"/>
      <c r="DF127" s="740"/>
      <c r="DG127" s="776" t="s">
        <v>123</v>
      </c>
      <c r="DH127" s="777"/>
      <c r="DI127" s="777"/>
      <c r="DJ127" s="777"/>
      <c r="DK127" s="777"/>
      <c r="DL127" s="777" t="s">
        <v>123</v>
      </c>
      <c r="DM127" s="777"/>
      <c r="DN127" s="777"/>
      <c r="DO127" s="777"/>
      <c r="DP127" s="777"/>
      <c r="DQ127" s="777" t="s">
        <v>123</v>
      </c>
      <c r="DR127" s="777"/>
      <c r="DS127" s="777"/>
      <c r="DT127" s="777"/>
      <c r="DU127" s="777"/>
      <c r="DV127" s="783" t="s">
        <v>123</v>
      </c>
      <c r="DW127" s="783"/>
      <c r="DX127" s="783"/>
      <c r="DY127" s="783"/>
      <c r="DZ127" s="784"/>
    </row>
    <row r="128" spans="1:130" s="212" customFormat="1" ht="26.25" customHeight="1" thickBot="1" x14ac:dyDescent="0.25">
      <c r="A128" s="785" t="s">
        <v>462</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463</v>
      </c>
      <c r="X128" s="787"/>
      <c r="Y128" s="787"/>
      <c r="Z128" s="788"/>
      <c r="AA128" s="789">
        <v>311</v>
      </c>
      <c r="AB128" s="790"/>
      <c r="AC128" s="790"/>
      <c r="AD128" s="790"/>
      <c r="AE128" s="791"/>
      <c r="AF128" s="792">
        <v>311</v>
      </c>
      <c r="AG128" s="790"/>
      <c r="AH128" s="790"/>
      <c r="AI128" s="790"/>
      <c r="AJ128" s="791"/>
      <c r="AK128" s="792">
        <v>311</v>
      </c>
      <c r="AL128" s="790"/>
      <c r="AM128" s="790"/>
      <c r="AN128" s="790"/>
      <c r="AO128" s="791"/>
      <c r="AP128" s="793"/>
      <c r="AQ128" s="794"/>
      <c r="AR128" s="794"/>
      <c r="AS128" s="794"/>
      <c r="AT128" s="795"/>
      <c r="AU128" s="214"/>
      <c r="AV128" s="214"/>
      <c r="AW128" s="214"/>
      <c r="AX128" s="796" t="s">
        <v>464</v>
      </c>
      <c r="AY128" s="797"/>
      <c r="AZ128" s="797"/>
      <c r="BA128" s="797"/>
      <c r="BB128" s="797"/>
      <c r="BC128" s="797"/>
      <c r="BD128" s="797"/>
      <c r="BE128" s="798"/>
      <c r="BF128" s="773" t="s">
        <v>123</v>
      </c>
      <c r="BG128" s="774"/>
      <c r="BH128" s="774"/>
      <c r="BI128" s="774"/>
      <c r="BJ128" s="774"/>
      <c r="BK128" s="774"/>
      <c r="BL128" s="799"/>
      <c r="BM128" s="773">
        <v>14.46</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465</v>
      </c>
      <c r="CQ128" s="717"/>
      <c r="CR128" s="717"/>
      <c r="CS128" s="717"/>
      <c r="CT128" s="717"/>
      <c r="CU128" s="717"/>
      <c r="CV128" s="717"/>
      <c r="CW128" s="717"/>
      <c r="CX128" s="717"/>
      <c r="CY128" s="717"/>
      <c r="CZ128" s="717"/>
      <c r="DA128" s="717"/>
      <c r="DB128" s="717"/>
      <c r="DC128" s="717"/>
      <c r="DD128" s="717"/>
      <c r="DE128" s="717"/>
      <c r="DF128" s="718"/>
      <c r="DG128" s="779" t="s">
        <v>123</v>
      </c>
      <c r="DH128" s="780"/>
      <c r="DI128" s="780"/>
      <c r="DJ128" s="780"/>
      <c r="DK128" s="780"/>
      <c r="DL128" s="780" t="s">
        <v>123</v>
      </c>
      <c r="DM128" s="780"/>
      <c r="DN128" s="780"/>
      <c r="DO128" s="780"/>
      <c r="DP128" s="780"/>
      <c r="DQ128" s="780" t="s">
        <v>123</v>
      </c>
      <c r="DR128" s="780"/>
      <c r="DS128" s="780"/>
      <c r="DT128" s="780"/>
      <c r="DU128" s="780"/>
      <c r="DV128" s="781" t="s">
        <v>123</v>
      </c>
      <c r="DW128" s="781"/>
      <c r="DX128" s="781"/>
      <c r="DY128" s="781"/>
      <c r="DZ128" s="782"/>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5595075</v>
      </c>
      <c r="AB129" s="767"/>
      <c r="AC129" s="767"/>
      <c r="AD129" s="767"/>
      <c r="AE129" s="768"/>
      <c r="AF129" s="769">
        <v>5713787</v>
      </c>
      <c r="AG129" s="767"/>
      <c r="AH129" s="767"/>
      <c r="AI129" s="767"/>
      <c r="AJ129" s="768"/>
      <c r="AK129" s="769">
        <v>5970004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123</v>
      </c>
      <c r="BG129" s="758"/>
      <c r="BH129" s="758"/>
      <c r="BI129" s="758"/>
      <c r="BJ129" s="758"/>
      <c r="BK129" s="758"/>
      <c r="BL129" s="759"/>
      <c r="BM129" s="757">
        <v>19.46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475465</v>
      </c>
      <c r="AB130" s="767"/>
      <c r="AC130" s="767"/>
      <c r="AD130" s="767"/>
      <c r="AE130" s="768"/>
      <c r="AF130" s="769">
        <v>472451</v>
      </c>
      <c r="AG130" s="767"/>
      <c r="AH130" s="767"/>
      <c r="AI130" s="767"/>
      <c r="AJ130" s="768"/>
      <c r="AK130" s="769">
        <v>459230</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5119610</v>
      </c>
      <c r="AB131" s="751"/>
      <c r="AC131" s="751"/>
      <c r="AD131" s="751"/>
      <c r="AE131" s="752"/>
      <c r="AF131" s="753">
        <v>5241336</v>
      </c>
      <c r="AG131" s="751"/>
      <c r="AH131" s="751"/>
      <c r="AI131" s="751"/>
      <c r="AJ131" s="752"/>
      <c r="AK131" s="753">
        <v>5510774</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8.0645400719999998</v>
      </c>
      <c r="AB132" s="732"/>
      <c r="AC132" s="732"/>
      <c r="AD132" s="732"/>
      <c r="AE132" s="733"/>
      <c r="AF132" s="734">
        <v>7.7101143680000002</v>
      </c>
      <c r="AG132" s="732"/>
      <c r="AH132" s="732"/>
      <c r="AI132" s="732"/>
      <c r="AJ132" s="733"/>
      <c r="AK132" s="734">
        <v>7.3744087489999997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6.9</v>
      </c>
      <c r="AB133" s="711"/>
      <c r="AC133" s="711"/>
      <c r="AD133" s="711"/>
      <c r="AE133" s="712"/>
      <c r="AF133" s="710">
        <v>7.7</v>
      </c>
      <c r="AG133" s="711"/>
      <c r="AH133" s="711"/>
      <c r="AI133" s="711"/>
      <c r="AJ133" s="712"/>
      <c r="AK133" s="710">
        <v>7.7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i4hXeMLMCBKM//wQvdvrgku2ogw13/ULA9j5vQ4ilImszf+tKeSSw/iorxn/D0M5/OoduYtdBVhFbqPE4oauA==" saltValue="Jb315Oiim+N+Oha54CHP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KM4fHg7VFYsHkPhsliFtPfImz/OC2i3ouZoC18AnZ6+1AHWTrFrC3KBJCG+FORt25+wCz+npIQinZ4yNmmUng==" saltValue="skgFCQBdKY4CqF8lX/nk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osqn7FiKIqMLtuugE6VlNlsMHINlnzfSczCuXjo7S9PXmlcnAUVukCITj9qAos4+7I2FySQDdQBmg+osiapsw==" saltValue="dEN4djJuhN6XZ1p0Vfy6E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1485559</v>
      </c>
      <c r="AP9" s="262">
        <v>56344</v>
      </c>
      <c r="AQ9" s="263">
        <v>72090</v>
      </c>
      <c r="AR9" s="264">
        <v>-21.8</v>
      </c>
    </row>
    <row r="10" spans="1:46" ht="13.5" customHeight="1" x14ac:dyDescent="0.2">
      <c r="A10" s="247"/>
      <c r="AK10" s="1117" t="s">
        <v>485</v>
      </c>
      <c r="AL10" s="1118"/>
      <c r="AM10" s="1118"/>
      <c r="AN10" s="1119"/>
      <c r="AO10" s="265">
        <v>346537</v>
      </c>
      <c r="AP10" s="265">
        <v>13143</v>
      </c>
      <c r="AQ10" s="266">
        <v>9072</v>
      </c>
      <c r="AR10" s="267">
        <v>44.9</v>
      </c>
    </row>
    <row r="11" spans="1:46" ht="13.5" customHeight="1" x14ac:dyDescent="0.2">
      <c r="A11" s="247"/>
      <c r="AK11" s="1117" t="s">
        <v>486</v>
      </c>
      <c r="AL11" s="1118"/>
      <c r="AM11" s="1118"/>
      <c r="AN11" s="1119"/>
      <c r="AO11" s="265" t="s">
        <v>487</v>
      </c>
      <c r="AP11" s="265" t="s">
        <v>487</v>
      </c>
      <c r="AQ11" s="266">
        <v>383</v>
      </c>
      <c r="AR11" s="267" t="s">
        <v>487</v>
      </c>
    </row>
    <row r="12" spans="1:46" ht="13.5" customHeight="1" x14ac:dyDescent="0.2">
      <c r="A12" s="247"/>
      <c r="AK12" s="1117" t="s">
        <v>488</v>
      </c>
      <c r="AL12" s="1118"/>
      <c r="AM12" s="1118"/>
      <c r="AN12" s="1119"/>
      <c r="AO12" s="265" t="s">
        <v>487</v>
      </c>
      <c r="AP12" s="265" t="s">
        <v>487</v>
      </c>
      <c r="AQ12" s="266">
        <v>26</v>
      </c>
      <c r="AR12" s="267" t="s">
        <v>487</v>
      </c>
    </row>
    <row r="13" spans="1:46" ht="13.5" customHeight="1" x14ac:dyDescent="0.2">
      <c r="A13" s="247"/>
      <c r="AK13" s="1117" t="s">
        <v>489</v>
      </c>
      <c r="AL13" s="1118"/>
      <c r="AM13" s="1118"/>
      <c r="AN13" s="1119"/>
      <c r="AO13" s="265">
        <v>88288</v>
      </c>
      <c r="AP13" s="265">
        <v>3349</v>
      </c>
      <c r="AQ13" s="266">
        <v>2732</v>
      </c>
      <c r="AR13" s="267">
        <v>22.6</v>
      </c>
    </row>
    <row r="14" spans="1:46" ht="13.5" customHeight="1" x14ac:dyDescent="0.2">
      <c r="A14" s="247"/>
      <c r="AK14" s="1117" t="s">
        <v>490</v>
      </c>
      <c r="AL14" s="1118"/>
      <c r="AM14" s="1118"/>
      <c r="AN14" s="1119"/>
      <c r="AO14" s="265">
        <v>8892</v>
      </c>
      <c r="AP14" s="265">
        <v>337</v>
      </c>
      <c r="AQ14" s="266">
        <v>1315</v>
      </c>
      <c r="AR14" s="267">
        <v>-74.400000000000006</v>
      </c>
    </row>
    <row r="15" spans="1:46" ht="13.5" customHeight="1" x14ac:dyDescent="0.2">
      <c r="A15" s="247"/>
      <c r="AK15" s="1120" t="s">
        <v>491</v>
      </c>
      <c r="AL15" s="1121"/>
      <c r="AM15" s="1121"/>
      <c r="AN15" s="1122"/>
      <c r="AO15" s="265">
        <v>-78456</v>
      </c>
      <c r="AP15" s="265">
        <v>-2976</v>
      </c>
      <c r="AQ15" s="266">
        <v>-4107</v>
      </c>
      <c r="AR15" s="267">
        <v>-27.5</v>
      </c>
    </row>
    <row r="16" spans="1:46" ht="13.2" x14ac:dyDescent="0.2">
      <c r="A16" s="247"/>
      <c r="AK16" s="1120" t="s">
        <v>178</v>
      </c>
      <c r="AL16" s="1121"/>
      <c r="AM16" s="1121"/>
      <c r="AN16" s="1122"/>
      <c r="AO16" s="265">
        <v>1850820</v>
      </c>
      <c r="AP16" s="265">
        <v>70197</v>
      </c>
      <c r="AQ16" s="266">
        <v>81511</v>
      </c>
      <c r="AR16" s="267">
        <v>-13.9</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5.12</v>
      </c>
      <c r="AP21" s="278">
        <v>6.74</v>
      </c>
      <c r="AQ21" s="279">
        <v>-1.62</v>
      </c>
      <c r="AS21" s="280"/>
      <c r="AT21" s="276"/>
    </row>
    <row r="22" spans="1:46" s="248" customFormat="1" ht="13.2" x14ac:dyDescent="0.2">
      <c r="A22" s="276"/>
      <c r="AK22" s="1123" t="s">
        <v>497</v>
      </c>
      <c r="AL22" s="1124"/>
      <c r="AM22" s="1124"/>
      <c r="AN22" s="1125"/>
      <c r="AO22" s="281">
        <v>97.1</v>
      </c>
      <c r="AP22" s="282">
        <v>97</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522907</v>
      </c>
      <c r="AP32" s="291">
        <v>19833</v>
      </c>
      <c r="AQ32" s="292">
        <v>33695</v>
      </c>
      <c r="AR32" s="293">
        <v>-41.1</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t="s">
        <v>487</v>
      </c>
      <c r="AR34" s="293" t="s">
        <v>487</v>
      </c>
    </row>
    <row r="35" spans="1:46" ht="27" customHeight="1" x14ac:dyDescent="0.2">
      <c r="A35" s="247"/>
      <c r="AK35" s="1107" t="s">
        <v>504</v>
      </c>
      <c r="AL35" s="1108"/>
      <c r="AM35" s="1108"/>
      <c r="AN35" s="1109"/>
      <c r="AO35" s="291">
        <v>274348</v>
      </c>
      <c r="AP35" s="291">
        <v>10405</v>
      </c>
      <c r="AQ35" s="292">
        <v>8394</v>
      </c>
      <c r="AR35" s="293">
        <v>24</v>
      </c>
    </row>
    <row r="36" spans="1:46" ht="27" customHeight="1" x14ac:dyDescent="0.2">
      <c r="A36" s="247"/>
      <c r="AK36" s="1107" t="s">
        <v>505</v>
      </c>
      <c r="AL36" s="1108"/>
      <c r="AM36" s="1108"/>
      <c r="AN36" s="1109"/>
      <c r="AO36" s="291">
        <v>68673</v>
      </c>
      <c r="AP36" s="291">
        <v>2605</v>
      </c>
      <c r="AQ36" s="292">
        <v>1998</v>
      </c>
      <c r="AR36" s="293">
        <v>30.4</v>
      </c>
    </row>
    <row r="37" spans="1:46" ht="13.5" customHeight="1" x14ac:dyDescent="0.2">
      <c r="A37" s="247"/>
      <c r="AK37" s="1107" t="s">
        <v>506</v>
      </c>
      <c r="AL37" s="1108"/>
      <c r="AM37" s="1108"/>
      <c r="AN37" s="1109"/>
      <c r="AO37" s="291" t="s">
        <v>487</v>
      </c>
      <c r="AP37" s="291" t="s">
        <v>487</v>
      </c>
      <c r="AQ37" s="292">
        <v>1021</v>
      </c>
      <c r="AR37" s="293" t="s">
        <v>487</v>
      </c>
    </row>
    <row r="38" spans="1:46" ht="27" customHeight="1" x14ac:dyDescent="0.2">
      <c r="A38" s="247"/>
      <c r="AK38" s="1110" t="s">
        <v>507</v>
      </c>
      <c r="AL38" s="1111"/>
      <c r="AM38" s="1111"/>
      <c r="AN38" s="1112"/>
      <c r="AO38" s="294" t="s">
        <v>487</v>
      </c>
      <c r="AP38" s="294" t="s">
        <v>487</v>
      </c>
      <c r="AQ38" s="295">
        <v>3</v>
      </c>
      <c r="AR38" s="283" t="s">
        <v>487</v>
      </c>
      <c r="AS38" s="290"/>
    </row>
    <row r="39" spans="1:46" ht="13.2" x14ac:dyDescent="0.2">
      <c r="A39" s="247"/>
      <c r="AK39" s="1110" t="s">
        <v>508</v>
      </c>
      <c r="AL39" s="1111"/>
      <c r="AM39" s="1111"/>
      <c r="AN39" s="1112"/>
      <c r="AO39" s="291">
        <v>-311</v>
      </c>
      <c r="AP39" s="291">
        <v>-12</v>
      </c>
      <c r="AQ39" s="292">
        <v>-3210</v>
      </c>
      <c r="AR39" s="293">
        <v>-99.6</v>
      </c>
      <c r="AS39" s="290"/>
    </row>
    <row r="40" spans="1:46" ht="27" customHeight="1" x14ac:dyDescent="0.2">
      <c r="A40" s="247"/>
      <c r="AK40" s="1107" t="s">
        <v>509</v>
      </c>
      <c r="AL40" s="1108"/>
      <c r="AM40" s="1108"/>
      <c r="AN40" s="1109"/>
      <c r="AO40" s="291">
        <v>-459230</v>
      </c>
      <c r="AP40" s="291">
        <v>-17418</v>
      </c>
      <c r="AQ40" s="292">
        <v>-26336</v>
      </c>
      <c r="AR40" s="293">
        <v>-33.9</v>
      </c>
      <c r="AS40" s="290"/>
    </row>
    <row r="41" spans="1:46" ht="13.2" x14ac:dyDescent="0.2">
      <c r="A41" s="247"/>
      <c r="AK41" s="1113" t="s">
        <v>288</v>
      </c>
      <c r="AL41" s="1114"/>
      <c r="AM41" s="1114"/>
      <c r="AN41" s="1115"/>
      <c r="AO41" s="291">
        <v>406387</v>
      </c>
      <c r="AP41" s="291">
        <v>15413</v>
      </c>
      <c r="AQ41" s="292">
        <v>15565</v>
      </c>
      <c r="AR41" s="293">
        <v>-1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1061381</v>
      </c>
      <c r="AN51" s="313">
        <v>40630</v>
      </c>
      <c r="AO51" s="314">
        <v>45</v>
      </c>
      <c r="AP51" s="315">
        <v>52068</v>
      </c>
      <c r="AQ51" s="316">
        <v>1.6</v>
      </c>
      <c r="AR51" s="317">
        <v>43.4</v>
      </c>
    </row>
    <row r="52" spans="1:44" ht="13.2" x14ac:dyDescent="0.2">
      <c r="A52" s="247"/>
      <c r="AK52" s="318"/>
      <c r="AL52" s="319" t="s">
        <v>519</v>
      </c>
      <c r="AM52" s="320">
        <v>565616</v>
      </c>
      <c r="AN52" s="321">
        <v>21652</v>
      </c>
      <c r="AO52" s="322">
        <v>96.6</v>
      </c>
      <c r="AP52" s="323">
        <v>26936</v>
      </c>
      <c r="AQ52" s="324">
        <v>3.4</v>
      </c>
      <c r="AR52" s="325">
        <v>93.2</v>
      </c>
    </row>
    <row r="53" spans="1:44" ht="13.2" x14ac:dyDescent="0.2">
      <c r="A53" s="247"/>
      <c r="AK53" s="303" t="s">
        <v>520</v>
      </c>
      <c r="AL53" s="304"/>
      <c r="AM53" s="312">
        <v>409232</v>
      </c>
      <c r="AN53" s="313">
        <v>15577</v>
      </c>
      <c r="AO53" s="314">
        <v>-61.7</v>
      </c>
      <c r="AP53" s="315">
        <v>47161</v>
      </c>
      <c r="AQ53" s="316">
        <v>-9.4</v>
      </c>
      <c r="AR53" s="317">
        <v>-52.3</v>
      </c>
    </row>
    <row r="54" spans="1:44" ht="13.2" x14ac:dyDescent="0.2">
      <c r="A54" s="247"/>
      <c r="AK54" s="318"/>
      <c r="AL54" s="319" t="s">
        <v>519</v>
      </c>
      <c r="AM54" s="320">
        <v>284211</v>
      </c>
      <c r="AN54" s="321">
        <v>10818</v>
      </c>
      <c r="AO54" s="322">
        <v>-50</v>
      </c>
      <c r="AP54" s="323">
        <v>24595</v>
      </c>
      <c r="AQ54" s="324">
        <v>-8.6999999999999993</v>
      </c>
      <c r="AR54" s="325">
        <v>-41.3</v>
      </c>
    </row>
    <row r="55" spans="1:44" ht="13.2" x14ac:dyDescent="0.2">
      <c r="A55" s="247"/>
      <c r="AK55" s="303" t="s">
        <v>521</v>
      </c>
      <c r="AL55" s="304"/>
      <c r="AM55" s="312">
        <v>939281</v>
      </c>
      <c r="AN55" s="313">
        <v>35792</v>
      </c>
      <c r="AO55" s="314">
        <v>129.80000000000001</v>
      </c>
      <c r="AP55" s="315">
        <v>43423</v>
      </c>
      <c r="AQ55" s="316">
        <v>-7.9</v>
      </c>
      <c r="AR55" s="317">
        <v>137.69999999999999</v>
      </c>
    </row>
    <row r="56" spans="1:44" ht="13.2" x14ac:dyDescent="0.2">
      <c r="A56" s="247"/>
      <c r="AK56" s="318"/>
      <c r="AL56" s="319" t="s">
        <v>519</v>
      </c>
      <c r="AM56" s="320">
        <v>639470</v>
      </c>
      <c r="AN56" s="321">
        <v>24367</v>
      </c>
      <c r="AO56" s="322">
        <v>125.2</v>
      </c>
      <c r="AP56" s="323">
        <v>22207</v>
      </c>
      <c r="AQ56" s="324">
        <v>-9.6999999999999993</v>
      </c>
      <c r="AR56" s="325">
        <v>134.9</v>
      </c>
    </row>
    <row r="57" spans="1:44" ht="13.2" x14ac:dyDescent="0.2">
      <c r="A57" s="247"/>
      <c r="AK57" s="303" t="s">
        <v>522</v>
      </c>
      <c r="AL57" s="304"/>
      <c r="AM57" s="312">
        <v>586487</v>
      </c>
      <c r="AN57" s="313">
        <v>22362</v>
      </c>
      <c r="AO57" s="314">
        <v>-37.5</v>
      </c>
      <c r="AP57" s="315">
        <v>45265</v>
      </c>
      <c r="AQ57" s="316">
        <v>4.2</v>
      </c>
      <c r="AR57" s="317">
        <v>-41.7</v>
      </c>
    </row>
    <row r="58" spans="1:44" ht="13.2" x14ac:dyDescent="0.2">
      <c r="A58" s="247"/>
      <c r="AK58" s="318"/>
      <c r="AL58" s="319" t="s">
        <v>519</v>
      </c>
      <c r="AM58" s="320">
        <v>318717</v>
      </c>
      <c r="AN58" s="321">
        <v>12152</v>
      </c>
      <c r="AO58" s="322">
        <v>-50.1</v>
      </c>
      <c r="AP58" s="323">
        <v>22600</v>
      </c>
      <c r="AQ58" s="324">
        <v>1.8</v>
      </c>
      <c r="AR58" s="325">
        <v>-51.9</v>
      </c>
    </row>
    <row r="59" spans="1:44" ht="13.2" x14ac:dyDescent="0.2">
      <c r="A59" s="247"/>
      <c r="AK59" s="303" t="s">
        <v>523</v>
      </c>
      <c r="AL59" s="304"/>
      <c r="AM59" s="312">
        <v>543891</v>
      </c>
      <c r="AN59" s="313">
        <v>20628</v>
      </c>
      <c r="AO59" s="314">
        <v>-7.8</v>
      </c>
      <c r="AP59" s="315">
        <v>54621</v>
      </c>
      <c r="AQ59" s="316">
        <v>20.7</v>
      </c>
      <c r="AR59" s="317">
        <v>-28.5</v>
      </c>
    </row>
    <row r="60" spans="1:44" ht="13.2" x14ac:dyDescent="0.2">
      <c r="A60" s="247"/>
      <c r="AK60" s="318"/>
      <c r="AL60" s="319" t="s">
        <v>519</v>
      </c>
      <c r="AM60" s="320">
        <v>328052</v>
      </c>
      <c r="AN60" s="321">
        <v>12442</v>
      </c>
      <c r="AO60" s="322">
        <v>2.4</v>
      </c>
      <c r="AP60" s="323">
        <v>30892</v>
      </c>
      <c r="AQ60" s="324">
        <v>36.700000000000003</v>
      </c>
      <c r="AR60" s="325">
        <v>-34.299999999999997</v>
      </c>
    </row>
    <row r="61" spans="1:44" ht="13.2" x14ac:dyDescent="0.2">
      <c r="A61" s="247"/>
      <c r="AK61" s="303" t="s">
        <v>524</v>
      </c>
      <c r="AL61" s="326"/>
      <c r="AM61" s="312">
        <v>708054</v>
      </c>
      <c r="AN61" s="313">
        <v>26998</v>
      </c>
      <c r="AO61" s="314">
        <v>13.6</v>
      </c>
      <c r="AP61" s="315">
        <v>48508</v>
      </c>
      <c r="AQ61" s="327">
        <v>1.8</v>
      </c>
      <c r="AR61" s="317">
        <v>11.8</v>
      </c>
    </row>
    <row r="62" spans="1:44" ht="13.2" x14ac:dyDescent="0.2">
      <c r="A62" s="247"/>
      <c r="AK62" s="318"/>
      <c r="AL62" s="319" t="s">
        <v>519</v>
      </c>
      <c r="AM62" s="320">
        <v>427213</v>
      </c>
      <c r="AN62" s="321">
        <v>16286</v>
      </c>
      <c r="AO62" s="322">
        <v>24.8</v>
      </c>
      <c r="AP62" s="323">
        <v>25446</v>
      </c>
      <c r="AQ62" s="324">
        <v>4.7</v>
      </c>
      <c r="AR62" s="325">
        <v>20.100000000000001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xsrjDwWkffRgPzedXsNCS0wj1+OEIZovPqgwbB9QgaWLjodWWG6uFWeBstmEuS4iqAtMzxVLDMnfwYjHGVkRw==" saltValue="iu6Lan7ZUiMYKB3IpCyW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l42KwXg9/+KY6KglavgBrmPZ/SC+BhtKCCRUJxMMl5r6kWR7vvsryEQgqNpkvxVcKSC3gmJIiy2mWD61DQHYig==" saltValue="24QH6oLLTif9Iq8WFglf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XqVFk9v7CR/Qoi1tT2U/gBA/ws41xtg8nmY/zzCdeCxDp8ojU0LIn4MmXpWshDLr7kLSuSOxDbDYQwoTUqHAQQ==" saltValue="oQ0sDOBqn7MsFUeDcIB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13.49</v>
      </c>
      <c r="G47" s="12">
        <v>17.489999999999998</v>
      </c>
      <c r="H47" s="12">
        <v>20.079999999999998</v>
      </c>
      <c r="I47" s="12">
        <v>17.5</v>
      </c>
      <c r="J47" s="13">
        <v>16.75</v>
      </c>
    </row>
    <row r="48" spans="2:10" ht="57.75" customHeight="1" x14ac:dyDescent="0.2">
      <c r="B48" s="14"/>
      <c r="C48" s="1128" t="s">
        <v>4</v>
      </c>
      <c r="D48" s="1128"/>
      <c r="E48" s="1129"/>
      <c r="F48" s="15">
        <v>9.07</v>
      </c>
      <c r="G48" s="16">
        <v>15.36</v>
      </c>
      <c r="H48" s="16">
        <v>11.82</v>
      </c>
      <c r="I48" s="16">
        <v>11</v>
      </c>
      <c r="J48" s="17">
        <v>6.09</v>
      </c>
    </row>
    <row r="49" spans="2:10" ht="57.75" customHeight="1" thickBot="1" x14ac:dyDescent="0.25">
      <c r="B49" s="18"/>
      <c r="C49" s="1130" t="s">
        <v>5</v>
      </c>
      <c r="D49" s="1130"/>
      <c r="E49" s="1131"/>
      <c r="F49" s="19" t="s">
        <v>531</v>
      </c>
      <c r="G49" s="20">
        <v>11.91</v>
      </c>
      <c r="H49" s="20" t="s">
        <v>532</v>
      </c>
      <c r="I49" s="20" t="s">
        <v>533</v>
      </c>
      <c r="J49" s="21" t="s">
        <v>534</v>
      </c>
    </row>
    <row r="50" spans="2:10" ht="13.2" x14ac:dyDescent="0.2"/>
  </sheetData>
  <sheetProtection algorithmName="SHA-512" hashValue="RPHwouRv6G3yW64SdbuciejULOvagVMCxi/J30tBhv/72ojOTbMD1DwId8tn9laBHkYiI0OxG51YhjDYA3Nvig==" saltValue="8smY8xPEqzDmIWiGpH5D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田島 賢一</cp:lastModifiedBy>
  <cp:lastPrinted>2026-03-18T02:31:25Z</cp:lastPrinted>
  <dcterms:created xsi:type="dcterms:W3CDTF">2026-02-26T09:50:37Z</dcterms:created>
  <dcterms:modified xsi:type="dcterms:W3CDTF">2026-03-18T02:31:27Z</dcterms:modified>
  <cp:category/>
</cp:coreProperties>
</file>