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C:\Users\p95128\Box\11108_10_庁内用\税政係\100＿地方税\000 全般的な事項（徴収関係を含む）\税の統計\R07\02_市町村税の統計資料（HP掲載用）\02 掲載用データ\02_市町村別の内訳\"/>
    </mc:Choice>
  </mc:AlternateContent>
  <xr:revisionPtr revIDLastSave="0" documentId="13_ncr:1_{34FC678F-16A2-4553-9A3D-9457F6E891D2}" xr6:coauthVersionLast="47" xr6:coauthVersionMax="47" xr10:uidLastSave="{00000000-0000-0000-0000-000000000000}"/>
  <bookViews>
    <workbookView xWindow="-16248" yWindow="468" windowWidth="14532" windowHeight="14448" tabRatio="793" xr2:uid="{00000000-000D-0000-FFFF-FFFF00000000}"/>
  </bookViews>
  <sheets>
    <sheet name="第1表" sheetId="5" r:id="rId1"/>
    <sheet name="第2表-1" sheetId="6" r:id="rId2"/>
    <sheet name="第2表-2" sheetId="7" r:id="rId3"/>
    <sheet name="第2表-3" sheetId="8" r:id="rId4"/>
    <sheet name="附表1-1" sheetId="19" r:id="rId5"/>
    <sheet name="附表1-2" sheetId="20" r:id="rId6"/>
    <sheet name="附表2" sheetId="11" r:id="rId7"/>
    <sheet name="附表3-1" sheetId="12" r:id="rId8"/>
    <sheet name="附表3-2" sheetId="13" r:id="rId9"/>
    <sheet name="附表3-3" sheetId="14" r:id="rId10"/>
    <sheet name="附表4" sheetId="15" r:id="rId11"/>
    <sheet name="附表5" sheetId="16" r:id="rId12"/>
    <sheet name="第3表" sheetId="17" r:id="rId13"/>
    <sheet name="第4表" sheetId="18" r:id="rId14"/>
  </sheets>
  <definedNames>
    <definedName name="_xlnm._FilterDatabase" localSheetId="12" hidden="1">第3表!$A$10:$F$53</definedName>
    <definedName name="_xlnm.Print_Area" localSheetId="0">第1表!$A$1:$W$57</definedName>
    <definedName name="_xlnm.Print_Area" localSheetId="1">'第2表-1'!$A$1:$R$56</definedName>
    <definedName name="_xlnm.Print_Area" localSheetId="2">'第2表-2'!$A$1:$V$56</definedName>
    <definedName name="_xlnm.Print_Area" localSheetId="3">'第2表-3'!$A$1:$S$56</definedName>
    <definedName name="_xlnm.Print_Area" localSheetId="12">第3表!$A$1:$F$53</definedName>
    <definedName name="_xlnm.Print_Area" localSheetId="13">第4表!$A$1:$R$56</definedName>
    <definedName name="_xlnm.Print_Area" localSheetId="4">'附表1-1'!$A$1:$Q$56</definedName>
    <definedName name="_xlnm.Print_Area" localSheetId="5">'附表1-2'!$A$1:$Q$56</definedName>
    <definedName name="_xlnm.Print_Area" localSheetId="6">附表2!$A$1:$O$56</definedName>
    <definedName name="_xlnm.Print_Area" localSheetId="7">'附表3-1'!$A$1:$S$56</definedName>
    <definedName name="_xlnm.Print_Area" localSheetId="8">'附表3-2'!$A$1:$O$56</definedName>
    <definedName name="_xlnm.Print_Area" localSheetId="9">'附表3-3'!$A$1:$U$56</definedName>
    <definedName name="_xlnm.Print_Area" localSheetId="10">附表4!$A$1:$S$56</definedName>
    <definedName name="_xlnm.Print_Area" localSheetId="11">附表5!$A$1:$L$57</definedName>
    <definedName name="_xlnm.Print_Titles" localSheetId="0">第1表!$2:$11</definedName>
    <definedName name="_xlnm.Print_Titles" localSheetId="1">'第2表-1'!$1:$10</definedName>
    <definedName name="_xlnm.Print_Titles" localSheetId="2">'第2表-2'!$1:$10</definedName>
    <definedName name="_xlnm.Print_Titles" localSheetId="3">'第2表-3'!$1:$10</definedName>
    <definedName name="_xlnm.Print_Titles" localSheetId="12">第3表!$1:$10</definedName>
    <definedName name="_xlnm.Print_Titles" localSheetId="13">第4表!$1:$10</definedName>
    <definedName name="_xlnm.Print_Titles" localSheetId="4">'附表1-1'!$1:$10</definedName>
    <definedName name="_xlnm.Print_Titles" localSheetId="5">'附表1-2'!$1:$10</definedName>
    <definedName name="_xlnm.Print_Titles" localSheetId="6">附表2!$1:$10</definedName>
    <definedName name="_xlnm.Print_Titles" localSheetId="7">'附表3-1'!$1:$10</definedName>
    <definedName name="_xlnm.Print_Titles" localSheetId="8">'附表3-2'!$1:$10</definedName>
    <definedName name="_xlnm.Print_Titles" localSheetId="9">'附表3-3'!$1:$10</definedName>
    <definedName name="_xlnm.Print_Titles" localSheetId="10">附表4!$1:$10</definedName>
    <definedName name="_xlnm.Print_Titles" localSheetId="11">附表5!$1:$11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4" i="8" l="1"/>
  <c r="M32" i="8"/>
  <c r="T54" i="14"/>
  <c r="T32" i="14"/>
  <c r="T55" i="14" s="1"/>
  <c r="R11" i="18"/>
  <c r="M55" i="8" l="1"/>
  <c r="F11" i="20"/>
  <c r="N11" i="20" s="1"/>
  <c r="I11" i="20"/>
  <c r="R11" i="8" l="1"/>
  <c r="G33" i="5"/>
  <c r="F33" i="5" l="1"/>
  <c r="F54" i="7" l="1"/>
  <c r="D32" i="6"/>
  <c r="E32" i="6"/>
  <c r="F32" i="6"/>
  <c r="E55" i="5" l="1"/>
  <c r="F55" i="5"/>
  <c r="G55" i="5"/>
  <c r="G56" i="5" s="1"/>
  <c r="H55" i="5"/>
  <c r="I55" i="5"/>
  <c r="J55" i="5"/>
  <c r="K55" i="5"/>
  <c r="L55" i="5"/>
  <c r="M55" i="5"/>
  <c r="N55" i="5"/>
  <c r="O55" i="5"/>
  <c r="P55" i="5"/>
  <c r="Q55" i="5"/>
  <c r="R55" i="5"/>
  <c r="S55" i="5"/>
  <c r="T55" i="5"/>
  <c r="U55" i="5"/>
  <c r="V55" i="5"/>
  <c r="W55" i="5"/>
  <c r="D55" i="5"/>
  <c r="E33" i="5"/>
  <c r="H33" i="5"/>
  <c r="I33" i="5"/>
  <c r="J33" i="5"/>
  <c r="K33" i="5"/>
  <c r="L33" i="5"/>
  <c r="M33" i="5"/>
  <c r="N33" i="5"/>
  <c r="O33" i="5"/>
  <c r="P33" i="5"/>
  <c r="Q33" i="5"/>
  <c r="R33" i="5"/>
  <c r="S33" i="5"/>
  <c r="T33" i="5"/>
  <c r="U33" i="5"/>
  <c r="V33" i="5"/>
  <c r="W33" i="5"/>
  <c r="D33" i="5"/>
  <c r="D56" i="5" l="1"/>
  <c r="M32" i="18"/>
  <c r="J32" i="6" l="1"/>
  <c r="E32" i="18" l="1"/>
  <c r="F32" i="18"/>
  <c r="G32" i="18"/>
  <c r="H32" i="18"/>
  <c r="I32" i="18"/>
  <c r="J32" i="18"/>
  <c r="K32" i="18"/>
  <c r="L32" i="18"/>
  <c r="N32" i="18"/>
  <c r="O32" i="18"/>
  <c r="P32" i="18"/>
  <c r="Q32" i="18"/>
  <c r="D32" i="18"/>
  <c r="R32" i="18" l="1"/>
  <c r="E33" i="16"/>
  <c r="F33" i="16"/>
  <c r="G33" i="16"/>
  <c r="H33" i="16"/>
  <c r="I33" i="16"/>
  <c r="J33" i="16"/>
  <c r="K33" i="16"/>
  <c r="L33" i="16"/>
  <c r="D33" i="16"/>
  <c r="E32" i="15" l="1"/>
  <c r="F32" i="15"/>
  <c r="G32" i="15"/>
  <c r="H32" i="15"/>
  <c r="I32" i="15"/>
  <c r="J32" i="15"/>
  <c r="K32" i="15"/>
  <c r="L32" i="15"/>
  <c r="M32" i="15"/>
  <c r="N32" i="15"/>
  <c r="O32" i="15"/>
  <c r="P32" i="15"/>
  <c r="Q32" i="15"/>
  <c r="R32" i="15"/>
  <c r="S32" i="15"/>
  <c r="D32" i="15"/>
  <c r="R32" i="14" l="1"/>
  <c r="S32" i="14"/>
  <c r="U32" i="14"/>
  <c r="E32" i="14"/>
  <c r="F32" i="14"/>
  <c r="G32" i="14"/>
  <c r="H32" i="14"/>
  <c r="I32" i="14"/>
  <c r="J32" i="14"/>
  <c r="K32" i="14"/>
  <c r="L32" i="14"/>
  <c r="M32" i="14"/>
  <c r="N32" i="14"/>
  <c r="O32" i="14"/>
  <c r="P32" i="14"/>
  <c r="Q32" i="14"/>
  <c r="D32" i="14"/>
  <c r="E32" i="13"/>
  <c r="F32" i="13"/>
  <c r="G32" i="13"/>
  <c r="H32" i="13"/>
  <c r="I32" i="13"/>
  <c r="J32" i="13"/>
  <c r="K32" i="13"/>
  <c r="L32" i="13"/>
  <c r="M32" i="13"/>
  <c r="N32" i="13"/>
  <c r="O32" i="13"/>
  <c r="D32" i="13"/>
  <c r="E32" i="12"/>
  <c r="F32" i="12"/>
  <c r="G32" i="12"/>
  <c r="H32" i="12"/>
  <c r="I32" i="12"/>
  <c r="J32" i="12"/>
  <c r="K32" i="12"/>
  <c r="L32" i="12"/>
  <c r="M32" i="12"/>
  <c r="N32" i="12"/>
  <c r="O32" i="12"/>
  <c r="P32" i="12"/>
  <c r="Q32" i="12"/>
  <c r="R32" i="12"/>
  <c r="S32" i="12"/>
  <c r="D32" i="12"/>
  <c r="E32" i="11"/>
  <c r="F32" i="11"/>
  <c r="G32" i="11"/>
  <c r="H32" i="11"/>
  <c r="I32" i="11"/>
  <c r="J32" i="11"/>
  <c r="K32" i="11"/>
  <c r="L32" i="11"/>
  <c r="M32" i="11"/>
  <c r="N32" i="11"/>
  <c r="O32" i="11"/>
  <c r="D32" i="11"/>
  <c r="D32" i="20"/>
  <c r="E32" i="20"/>
  <c r="J32" i="20"/>
  <c r="K32" i="20"/>
  <c r="L32" i="20"/>
  <c r="M32" i="20"/>
  <c r="E32" i="19"/>
  <c r="F32" i="19"/>
  <c r="G32" i="19"/>
  <c r="H32" i="19"/>
  <c r="I32" i="19"/>
  <c r="J32" i="19"/>
  <c r="K32" i="19"/>
  <c r="L32" i="19"/>
  <c r="M32" i="19"/>
  <c r="N32" i="19"/>
  <c r="O32" i="19"/>
  <c r="P32" i="19"/>
  <c r="Q32" i="19"/>
  <c r="D32" i="19"/>
  <c r="S32" i="8"/>
  <c r="I32" i="8"/>
  <c r="J32" i="8"/>
  <c r="K32" i="8"/>
  <c r="L32" i="8"/>
  <c r="N32" i="8"/>
  <c r="O32" i="8"/>
  <c r="P32" i="8"/>
  <c r="Q32" i="8"/>
  <c r="D32" i="8"/>
  <c r="E32" i="8"/>
  <c r="F32" i="8"/>
  <c r="G32" i="8"/>
  <c r="V32" i="7"/>
  <c r="E32" i="7"/>
  <c r="F32" i="7"/>
  <c r="F55" i="7" s="1"/>
  <c r="G32" i="7"/>
  <c r="H32" i="7"/>
  <c r="I32" i="7"/>
  <c r="J32" i="7"/>
  <c r="K32" i="7"/>
  <c r="L32" i="7"/>
  <c r="M32" i="7"/>
  <c r="N32" i="7"/>
  <c r="O32" i="7"/>
  <c r="P32" i="7"/>
  <c r="Q32" i="7"/>
  <c r="R32" i="7"/>
  <c r="S32" i="7"/>
  <c r="T32" i="7"/>
  <c r="U32" i="7"/>
  <c r="D32" i="7"/>
  <c r="R54" i="7"/>
  <c r="J54" i="7"/>
  <c r="R32" i="6"/>
  <c r="G32" i="6"/>
  <c r="H32" i="6"/>
  <c r="I32" i="6"/>
  <c r="K32" i="6"/>
  <c r="L32" i="6"/>
  <c r="M32" i="6"/>
  <c r="N32" i="6"/>
  <c r="O32" i="6"/>
  <c r="P32" i="6"/>
  <c r="Q32" i="6"/>
  <c r="M54" i="6"/>
  <c r="M55" i="6" l="1"/>
  <c r="R55" i="7"/>
  <c r="J55" i="7"/>
  <c r="D54" i="8" l="1"/>
  <c r="D55" i="8" s="1"/>
  <c r="D54" i="11"/>
  <c r="D55" i="11" s="1"/>
  <c r="D54" i="7"/>
  <c r="D55" i="7" s="1"/>
  <c r="R54" i="6"/>
  <c r="R55" i="6" s="1"/>
  <c r="F54" i="6"/>
  <c r="F55" i="6" s="1"/>
  <c r="D54" i="6"/>
  <c r="D55" i="6" s="1"/>
  <c r="J54" i="6"/>
  <c r="J55" i="6" s="1"/>
  <c r="R56" i="5"/>
  <c r="H11" i="20"/>
  <c r="E54" i="8"/>
  <c r="E55" i="8" s="1"/>
  <c r="K54" i="12"/>
  <c r="K55" i="12" s="1"/>
  <c r="J54" i="12"/>
  <c r="J55" i="12" s="1"/>
  <c r="L54" i="12"/>
  <c r="L55" i="12" s="1"/>
  <c r="M54" i="12"/>
  <c r="M55" i="12" s="1"/>
  <c r="U54" i="14"/>
  <c r="U55" i="14" s="1"/>
  <c r="T54" i="7"/>
  <c r="T55" i="7" s="1"/>
  <c r="L54" i="7"/>
  <c r="L55" i="7" s="1"/>
  <c r="O54" i="6"/>
  <c r="O55" i="6" s="1"/>
  <c r="D54" i="18"/>
  <c r="D55" i="18" s="1"/>
  <c r="E54" i="18"/>
  <c r="E55" i="18" s="1"/>
  <c r="F54" i="18"/>
  <c r="F55" i="18" s="1"/>
  <c r="P54" i="14"/>
  <c r="Q54" i="14"/>
  <c r="Q55" i="14" s="1"/>
  <c r="F54" i="8"/>
  <c r="F55" i="8" s="1"/>
  <c r="F34" i="20"/>
  <c r="N34" i="20" s="1"/>
  <c r="G34" i="20"/>
  <c r="O34" i="20" s="1"/>
  <c r="H34" i="20"/>
  <c r="P34" i="20" s="1"/>
  <c r="I34" i="20"/>
  <c r="Q34" i="20" s="1"/>
  <c r="F35" i="20"/>
  <c r="N35" i="20" s="1"/>
  <c r="G35" i="20"/>
  <c r="O35" i="20" s="1"/>
  <c r="H35" i="20"/>
  <c r="P35" i="20" s="1"/>
  <c r="I35" i="20"/>
  <c r="Q35" i="20" s="1"/>
  <c r="F36" i="20"/>
  <c r="N36" i="20" s="1"/>
  <c r="G36" i="20"/>
  <c r="O36" i="20" s="1"/>
  <c r="H36" i="20"/>
  <c r="P36" i="20" s="1"/>
  <c r="I36" i="20"/>
  <c r="Q36" i="20" s="1"/>
  <c r="F37" i="20"/>
  <c r="N37" i="20" s="1"/>
  <c r="G37" i="20"/>
  <c r="O37" i="20" s="1"/>
  <c r="H37" i="20"/>
  <c r="P37" i="20" s="1"/>
  <c r="I37" i="20"/>
  <c r="Q37" i="20" s="1"/>
  <c r="F38" i="20"/>
  <c r="N38" i="20" s="1"/>
  <c r="G38" i="20"/>
  <c r="O38" i="20" s="1"/>
  <c r="H38" i="20"/>
  <c r="P38" i="20" s="1"/>
  <c r="I38" i="20"/>
  <c r="Q38" i="20" s="1"/>
  <c r="F39" i="20"/>
  <c r="N39" i="20" s="1"/>
  <c r="G39" i="20"/>
  <c r="O39" i="20" s="1"/>
  <c r="H39" i="20"/>
  <c r="P39" i="20" s="1"/>
  <c r="I39" i="20"/>
  <c r="Q39" i="20" s="1"/>
  <c r="F40" i="20"/>
  <c r="N40" i="20" s="1"/>
  <c r="G40" i="20"/>
  <c r="O40" i="20" s="1"/>
  <c r="H40" i="20"/>
  <c r="P40" i="20" s="1"/>
  <c r="I40" i="20"/>
  <c r="Q40" i="20" s="1"/>
  <c r="F41" i="20"/>
  <c r="N41" i="20" s="1"/>
  <c r="G41" i="20"/>
  <c r="O41" i="20" s="1"/>
  <c r="H41" i="20"/>
  <c r="P41" i="20" s="1"/>
  <c r="I41" i="20"/>
  <c r="Q41" i="20" s="1"/>
  <c r="F42" i="20"/>
  <c r="N42" i="20" s="1"/>
  <c r="G42" i="20"/>
  <c r="O42" i="20" s="1"/>
  <c r="H42" i="20"/>
  <c r="P42" i="20" s="1"/>
  <c r="I42" i="20"/>
  <c r="Q42" i="20" s="1"/>
  <c r="F43" i="20"/>
  <c r="N43" i="20" s="1"/>
  <c r="G43" i="20"/>
  <c r="O43" i="20" s="1"/>
  <c r="H43" i="20"/>
  <c r="P43" i="20" s="1"/>
  <c r="I43" i="20"/>
  <c r="Q43" i="20" s="1"/>
  <c r="F44" i="20"/>
  <c r="N44" i="20" s="1"/>
  <c r="G44" i="20"/>
  <c r="O44" i="20" s="1"/>
  <c r="H44" i="20"/>
  <c r="P44" i="20" s="1"/>
  <c r="I44" i="20"/>
  <c r="Q44" i="20" s="1"/>
  <c r="F45" i="20"/>
  <c r="N45" i="20" s="1"/>
  <c r="G45" i="20"/>
  <c r="O45" i="20" s="1"/>
  <c r="H45" i="20"/>
  <c r="P45" i="20" s="1"/>
  <c r="I45" i="20"/>
  <c r="Q45" i="20" s="1"/>
  <c r="F46" i="20"/>
  <c r="N46" i="20" s="1"/>
  <c r="G46" i="20"/>
  <c r="O46" i="20" s="1"/>
  <c r="H46" i="20"/>
  <c r="P46" i="20" s="1"/>
  <c r="I46" i="20"/>
  <c r="Q46" i="20" s="1"/>
  <c r="F47" i="20"/>
  <c r="N47" i="20" s="1"/>
  <c r="G47" i="20"/>
  <c r="O47" i="20" s="1"/>
  <c r="H47" i="20"/>
  <c r="P47" i="20" s="1"/>
  <c r="I47" i="20"/>
  <c r="Q47" i="20" s="1"/>
  <c r="F48" i="20"/>
  <c r="N48" i="20" s="1"/>
  <c r="G48" i="20"/>
  <c r="O48" i="20" s="1"/>
  <c r="H48" i="20"/>
  <c r="P48" i="20" s="1"/>
  <c r="I48" i="20"/>
  <c r="Q48" i="20" s="1"/>
  <c r="F49" i="20"/>
  <c r="N49" i="20" s="1"/>
  <c r="G49" i="20"/>
  <c r="O49" i="20" s="1"/>
  <c r="H49" i="20"/>
  <c r="P49" i="20" s="1"/>
  <c r="I49" i="20"/>
  <c r="Q49" i="20" s="1"/>
  <c r="F50" i="20"/>
  <c r="N50" i="20" s="1"/>
  <c r="G50" i="20"/>
  <c r="O50" i="20" s="1"/>
  <c r="H50" i="20"/>
  <c r="P50" i="20" s="1"/>
  <c r="I50" i="20"/>
  <c r="Q50" i="20" s="1"/>
  <c r="F51" i="20"/>
  <c r="N51" i="20" s="1"/>
  <c r="G51" i="20"/>
  <c r="O51" i="20" s="1"/>
  <c r="H51" i="20"/>
  <c r="P51" i="20" s="1"/>
  <c r="I51" i="20"/>
  <c r="Q51" i="20" s="1"/>
  <c r="F52" i="20"/>
  <c r="N52" i="20" s="1"/>
  <c r="G52" i="20"/>
  <c r="O52" i="20" s="1"/>
  <c r="H52" i="20"/>
  <c r="P52" i="20" s="1"/>
  <c r="I52" i="20"/>
  <c r="Q52" i="20" s="1"/>
  <c r="F53" i="20"/>
  <c r="N53" i="20" s="1"/>
  <c r="G53" i="20"/>
  <c r="O53" i="20" s="1"/>
  <c r="H53" i="20"/>
  <c r="P53" i="20" s="1"/>
  <c r="I53" i="20"/>
  <c r="Q53" i="20" s="1"/>
  <c r="H33" i="20"/>
  <c r="P33" i="20" s="1"/>
  <c r="I33" i="20"/>
  <c r="Q33" i="20" s="1"/>
  <c r="F33" i="20"/>
  <c r="N33" i="20" s="1"/>
  <c r="G33" i="20"/>
  <c r="O33" i="20" s="1"/>
  <c r="F12" i="20"/>
  <c r="N12" i="20" s="1"/>
  <c r="G12" i="20"/>
  <c r="O12" i="20" s="1"/>
  <c r="H12" i="20"/>
  <c r="P12" i="20" s="1"/>
  <c r="I12" i="20"/>
  <c r="Q12" i="20" s="1"/>
  <c r="F13" i="20"/>
  <c r="N13" i="20" s="1"/>
  <c r="G13" i="20"/>
  <c r="O13" i="20" s="1"/>
  <c r="H13" i="20"/>
  <c r="P13" i="20" s="1"/>
  <c r="I13" i="20"/>
  <c r="Q13" i="20" s="1"/>
  <c r="F14" i="20"/>
  <c r="N14" i="20" s="1"/>
  <c r="G14" i="20"/>
  <c r="O14" i="20" s="1"/>
  <c r="H14" i="20"/>
  <c r="P14" i="20" s="1"/>
  <c r="I14" i="20"/>
  <c r="Q14" i="20" s="1"/>
  <c r="F15" i="20"/>
  <c r="N15" i="20" s="1"/>
  <c r="G15" i="20"/>
  <c r="O15" i="20" s="1"/>
  <c r="H15" i="20"/>
  <c r="P15" i="20" s="1"/>
  <c r="I15" i="20"/>
  <c r="Q15" i="20" s="1"/>
  <c r="F16" i="20"/>
  <c r="N16" i="20" s="1"/>
  <c r="G16" i="20"/>
  <c r="O16" i="20" s="1"/>
  <c r="H16" i="20"/>
  <c r="P16" i="20" s="1"/>
  <c r="I16" i="20"/>
  <c r="Q16" i="20" s="1"/>
  <c r="F17" i="20"/>
  <c r="N17" i="20" s="1"/>
  <c r="G17" i="20"/>
  <c r="O17" i="20" s="1"/>
  <c r="H17" i="20"/>
  <c r="P17" i="20" s="1"/>
  <c r="I17" i="20"/>
  <c r="Q17" i="20" s="1"/>
  <c r="F18" i="20"/>
  <c r="N18" i="20" s="1"/>
  <c r="G18" i="20"/>
  <c r="O18" i="20" s="1"/>
  <c r="H18" i="20"/>
  <c r="P18" i="20" s="1"/>
  <c r="I18" i="20"/>
  <c r="Q18" i="20" s="1"/>
  <c r="F19" i="20"/>
  <c r="N19" i="20" s="1"/>
  <c r="G19" i="20"/>
  <c r="O19" i="20" s="1"/>
  <c r="H19" i="20"/>
  <c r="P19" i="20" s="1"/>
  <c r="I19" i="20"/>
  <c r="Q19" i="20" s="1"/>
  <c r="F20" i="20"/>
  <c r="N20" i="20" s="1"/>
  <c r="G20" i="20"/>
  <c r="O20" i="20" s="1"/>
  <c r="H20" i="20"/>
  <c r="P20" i="20" s="1"/>
  <c r="I20" i="20"/>
  <c r="Q20" i="20" s="1"/>
  <c r="F21" i="20"/>
  <c r="N21" i="20" s="1"/>
  <c r="G21" i="20"/>
  <c r="O21" i="20" s="1"/>
  <c r="H21" i="20"/>
  <c r="P21" i="20" s="1"/>
  <c r="I21" i="20"/>
  <c r="Q21" i="20" s="1"/>
  <c r="F22" i="20"/>
  <c r="N22" i="20" s="1"/>
  <c r="G22" i="20"/>
  <c r="O22" i="20" s="1"/>
  <c r="H22" i="20"/>
  <c r="P22" i="20" s="1"/>
  <c r="I22" i="20"/>
  <c r="Q22" i="20" s="1"/>
  <c r="F23" i="20"/>
  <c r="N23" i="20" s="1"/>
  <c r="G23" i="20"/>
  <c r="O23" i="20" s="1"/>
  <c r="H23" i="20"/>
  <c r="P23" i="20" s="1"/>
  <c r="I23" i="20"/>
  <c r="Q23" i="20" s="1"/>
  <c r="F24" i="20"/>
  <c r="N24" i="20" s="1"/>
  <c r="G24" i="20"/>
  <c r="O24" i="20" s="1"/>
  <c r="H24" i="20"/>
  <c r="P24" i="20" s="1"/>
  <c r="I24" i="20"/>
  <c r="Q24" i="20" s="1"/>
  <c r="F25" i="20"/>
  <c r="N25" i="20" s="1"/>
  <c r="G25" i="20"/>
  <c r="O25" i="20" s="1"/>
  <c r="H25" i="20"/>
  <c r="P25" i="20" s="1"/>
  <c r="I25" i="20"/>
  <c r="Q25" i="20" s="1"/>
  <c r="F26" i="20"/>
  <c r="N26" i="20" s="1"/>
  <c r="G26" i="20"/>
  <c r="O26" i="20" s="1"/>
  <c r="H26" i="20"/>
  <c r="P26" i="20" s="1"/>
  <c r="I26" i="20"/>
  <c r="Q26" i="20" s="1"/>
  <c r="F27" i="20"/>
  <c r="N27" i="20" s="1"/>
  <c r="G27" i="20"/>
  <c r="O27" i="20" s="1"/>
  <c r="H27" i="20"/>
  <c r="P27" i="20" s="1"/>
  <c r="I27" i="20"/>
  <c r="Q27" i="20" s="1"/>
  <c r="F28" i="20"/>
  <c r="N28" i="20" s="1"/>
  <c r="G28" i="20"/>
  <c r="O28" i="20" s="1"/>
  <c r="H28" i="20"/>
  <c r="P28" i="20" s="1"/>
  <c r="I28" i="20"/>
  <c r="Q28" i="20" s="1"/>
  <c r="F29" i="20"/>
  <c r="N29" i="20" s="1"/>
  <c r="G29" i="20"/>
  <c r="O29" i="20" s="1"/>
  <c r="H29" i="20"/>
  <c r="P29" i="20" s="1"/>
  <c r="I29" i="20"/>
  <c r="Q29" i="20" s="1"/>
  <c r="F30" i="20"/>
  <c r="N30" i="20" s="1"/>
  <c r="G30" i="20"/>
  <c r="O30" i="20" s="1"/>
  <c r="H30" i="20"/>
  <c r="P30" i="20" s="1"/>
  <c r="I30" i="20"/>
  <c r="Q30" i="20" s="1"/>
  <c r="F31" i="20"/>
  <c r="N31" i="20" s="1"/>
  <c r="G31" i="20"/>
  <c r="O31" i="20" s="1"/>
  <c r="H31" i="20"/>
  <c r="P31" i="20" s="1"/>
  <c r="I31" i="20"/>
  <c r="Q31" i="20" s="1"/>
  <c r="G11" i="20"/>
  <c r="R45" i="18"/>
  <c r="R44" i="18"/>
  <c r="R43" i="18"/>
  <c r="R12" i="18"/>
  <c r="R13" i="18"/>
  <c r="R14" i="18"/>
  <c r="R15" i="18"/>
  <c r="R16" i="18"/>
  <c r="R17" i="18"/>
  <c r="R18" i="18"/>
  <c r="R19" i="18"/>
  <c r="R20" i="18"/>
  <c r="R21" i="18"/>
  <c r="R22" i="18"/>
  <c r="R23" i="18"/>
  <c r="R24" i="18"/>
  <c r="R25" i="18"/>
  <c r="R26" i="18"/>
  <c r="R27" i="18"/>
  <c r="R28" i="18"/>
  <c r="R29" i="18"/>
  <c r="R30" i="18"/>
  <c r="R31" i="18"/>
  <c r="I54" i="15"/>
  <c r="I55" i="15" s="1"/>
  <c r="E54" i="7"/>
  <c r="E55" i="7" s="1"/>
  <c r="R33" i="18"/>
  <c r="R34" i="18"/>
  <c r="R35" i="18"/>
  <c r="R36" i="18"/>
  <c r="R37" i="18"/>
  <c r="R38" i="18"/>
  <c r="R39" i="18"/>
  <c r="R40" i="18"/>
  <c r="R41" i="18"/>
  <c r="R42" i="18"/>
  <c r="R46" i="18"/>
  <c r="R47" i="18"/>
  <c r="R48" i="18"/>
  <c r="R49" i="18"/>
  <c r="R50" i="18"/>
  <c r="R51" i="18"/>
  <c r="R52" i="18"/>
  <c r="R53" i="18"/>
  <c r="G54" i="18"/>
  <c r="H54" i="18"/>
  <c r="H55" i="18" s="1"/>
  <c r="I54" i="18"/>
  <c r="I55" i="18" s="1"/>
  <c r="J54" i="18"/>
  <c r="K54" i="18"/>
  <c r="K55" i="18" s="1"/>
  <c r="L54" i="18"/>
  <c r="M54" i="18"/>
  <c r="N54" i="18"/>
  <c r="N55" i="18" s="1"/>
  <c r="O54" i="18"/>
  <c r="O55" i="18" s="1"/>
  <c r="P54" i="18"/>
  <c r="P55" i="18" s="1"/>
  <c r="Q54" i="18"/>
  <c r="Q55" i="18" s="1"/>
  <c r="D55" i="16"/>
  <c r="D56" i="16" s="1"/>
  <c r="E55" i="16"/>
  <c r="E56" i="16" s="1"/>
  <c r="F55" i="16"/>
  <c r="F56" i="16" s="1"/>
  <c r="G55" i="16"/>
  <c r="H55" i="16"/>
  <c r="H56" i="16" s="1"/>
  <c r="I55" i="16"/>
  <c r="J55" i="16"/>
  <c r="J56" i="16" s="1"/>
  <c r="K55" i="16"/>
  <c r="K56" i="16" s="1"/>
  <c r="L55" i="16"/>
  <c r="D54" i="15"/>
  <c r="D55" i="15" s="1"/>
  <c r="E54" i="15"/>
  <c r="F54" i="15"/>
  <c r="F55" i="15" s="1"/>
  <c r="G54" i="15"/>
  <c r="G55" i="15" s="1"/>
  <c r="H54" i="15"/>
  <c r="H55" i="15" s="1"/>
  <c r="J54" i="15"/>
  <c r="J55" i="15" s="1"/>
  <c r="K54" i="15"/>
  <c r="K55" i="15" s="1"/>
  <c r="L54" i="15"/>
  <c r="L55" i="15" s="1"/>
  <c r="M54" i="15"/>
  <c r="M55" i="15" s="1"/>
  <c r="N54" i="15"/>
  <c r="N55" i="15" s="1"/>
  <c r="O54" i="15"/>
  <c r="O55" i="15" s="1"/>
  <c r="P54" i="15"/>
  <c r="P55" i="15" s="1"/>
  <c r="Q54" i="15"/>
  <c r="R54" i="15"/>
  <c r="R55" i="15" s="1"/>
  <c r="S54" i="15"/>
  <c r="S55" i="15" s="1"/>
  <c r="D54" i="14"/>
  <c r="D55" i="14" s="1"/>
  <c r="E54" i="14"/>
  <c r="E55" i="14" s="1"/>
  <c r="F54" i="14"/>
  <c r="F55" i="14" s="1"/>
  <c r="G54" i="14"/>
  <c r="H54" i="14"/>
  <c r="H55" i="14" s="1"/>
  <c r="I54" i="14"/>
  <c r="I55" i="14" s="1"/>
  <c r="J54" i="14"/>
  <c r="J55" i="14" s="1"/>
  <c r="K54" i="14"/>
  <c r="K55" i="14" s="1"/>
  <c r="L54" i="14"/>
  <c r="M54" i="14"/>
  <c r="M55" i="14" s="1"/>
  <c r="N54" i="14"/>
  <c r="N55" i="14" s="1"/>
  <c r="O54" i="14"/>
  <c r="O55" i="14" s="1"/>
  <c r="R54" i="14"/>
  <c r="R55" i="14" s="1"/>
  <c r="S54" i="14"/>
  <c r="S55" i="14" s="1"/>
  <c r="D54" i="13"/>
  <c r="D55" i="13" s="1"/>
  <c r="E54" i="13"/>
  <c r="E55" i="13" s="1"/>
  <c r="F54" i="13"/>
  <c r="F55" i="13" s="1"/>
  <c r="G54" i="13"/>
  <c r="G55" i="13" s="1"/>
  <c r="H54" i="13"/>
  <c r="H55" i="13" s="1"/>
  <c r="I54" i="13"/>
  <c r="I55" i="13" s="1"/>
  <c r="J54" i="13"/>
  <c r="J55" i="13" s="1"/>
  <c r="K54" i="13"/>
  <c r="K55" i="13" s="1"/>
  <c r="L54" i="13"/>
  <c r="L55" i="13" s="1"/>
  <c r="M54" i="13"/>
  <c r="M55" i="13" s="1"/>
  <c r="N54" i="13"/>
  <c r="N55" i="13" s="1"/>
  <c r="O54" i="13"/>
  <c r="O55" i="13" s="1"/>
  <c r="D54" i="12"/>
  <c r="E54" i="12"/>
  <c r="F54" i="12"/>
  <c r="F55" i="12" s="1"/>
  <c r="G54" i="12"/>
  <c r="G55" i="12" s="1"/>
  <c r="H54" i="12"/>
  <c r="I54" i="12"/>
  <c r="N54" i="12"/>
  <c r="N55" i="12" s="1"/>
  <c r="O54" i="12"/>
  <c r="O55" i="12" s="1"/>
  <c r="P54" i="12"/>
  <c r="Q54" i="12"/>
  <c r="R54" i="12"/>
  <c r="S54" i="12"/>
  <c r="S55" i="12" s="1"/>
  <c r="E54" i="11"/>
  <c r="E55" i="11" s="1"/>
  <c r="F54" i="11"/>
  <c r="F55" i="11" s="1"/>
  <c r="G54" i="11"/>
  <c r="H54" i="11"/>
  <c r="H55" i="11" s="1"/>
  <c r="I54" i="11"/>
  <c r="I55" i="11" s="1"/>
  <c r="J54" i="11"/>
  <c r="J55" i="11" s="1"/>
  <c r="K54" i="11"/>
  <c r="K55" i="11" s="1"/>
  <c r="L54" i="11"/>
  <c r="L55" i="11" s="1"/>
  <c r="M54" i="11"/>
  <c r="N54" i="11"/>
  <c r="N55" i="11" s="1"/>
  <c r="O54" i="11"/>
  <c r="O55" i="11" s="1"/>
  <c r="D54" i="20"/>
  <c r="D55" i="20" s="1"/>
  <c r="E54" i="20"/>
  <c r="E55" i="20" s="1"/>
  <c r="J54" i="20"/>
  <c r="J55" i="20" s="1"/>
  <c r="K54" i="20"/>
  <c r="K55" i="20" s="1"/>
  <c r="L54" i="20"/>
  <c r="L55" i="20" s="1"/>
  <c r="M54" i="20"/>
  <c r="D54" i="19"/>
  <c r="D55" i="19" s="1"/>
  <c r="E54" i="19"/>
  <c r="E55" i="19" s="1"/>
  <c r="F54" i="19"/>
  <c r="G54" i="19"/>
  <c r="G55" i="19" s="1"/>
  <c r="H54" i="19"/>
  <c r="H55" i="19" s="1"/>
  <c r="I54" i="19"/>
  <c r="I55" i="19" s="1"/>
  <c r="J54" i="19"/>
  <c r="J55" i="19" s="1"/>
  <c r="K54" i="19"/>
  <c r="K55" i="19" s="1"/>
  <c r="L54" i="19"/>
  <c r="L55" i="19" s="1"/>
  <c r="M54" i="19"/>
  <c r="M55" i="19" s="1"/>
  <c r="N54" i="19"/>
  <c r="N55" i="19" s="1"/>
  <c r="O54" i="19"/>
  <c r="O55" i="19" s="1"/>
  <c r="P54" i="19"/>
  <c r="P55" i="19" s="1"/>
  <c r="Q54" i="19"/>
  <c r="Q55" i="19" s="1"/>
  <c r="R12" i="8"/>
  <c r="R13" i="8"/>
  <c r="R14" i="8"/>
  <c r="R15" i="8"/>
  <c r="R16" i="8"/>
  <c r="R17" i="8"/>
  <c r="R18" i="8"/>
  <c r="R19" i="8"/>
  <c r="R20" i="8"/>
  <c r="R21" i="8"/>
  <c r="R22" i="8"/>
  <c r="R23" i="8"/>
  <c r="R24" i="8"/>
  <c r="R25" i="8"/>
  <c r="R26" i="8"/>
  <c r="R27" i="8"/>
  <c r="R28" i="8"/>
  <c r="R29" i="8"/>
  <c r="R30" i="8"/>
  <c r="R31" i="8"/>
  <c r="R33" i="8"/>
  <c r="R34" i="8"/>
  <c r="R35" i="8"/>
  <c r="R36" i="8"/>
  <c r="R37" i="8"/>
  <c r="R38" i="8"/>
  <c r="R39" i="8"/>
  <c r="R40" i="8"/>
  <c r="R41" i="8"/>
  <c r="R42" i="8"/>
  <c r="R43" i="8"/>
  <c r="R44" i="8"/>
  <c r="R45" i="8"/>
  <c r="R46" i="8"/>
  <c r="R47" i="8"/>
  <c r="R48" i="8"/>
  <c r="R49" i="8"/>
  <c r="R50" i="8"/>
  <c r="R51" i="8"/>
  <c r="R52" i="8"/>
  <c r="R53" i="8"/>
  <c r="G54" i="8"/>
  <c r="I54" i="8"/>
  <c r="I55" i="8" s="1"/>
  <c r="J54" i="8"/>
  <c r="K54" i="8"/>
  <c r="K55" i="8" s="1"/>
  <c r="L54" i="8"/>
  <c r="L55" i="8" s="1"/>
  <c r="N54" i="8"/>
  <c r="N55" i="8" s="1"/>
  <c r="O54" i="8"/>
  <c r="O55" i="8" s="1"/>
  <c r="P54" i="8"/>
  <c r="P55" i="8" s="1"/>
  <c r="Q54" i="8"/>
  <c r="Q55" i="8" s="1"/>
  <c r="S54" i="8"/>
  <c r="S55" i="8" s="1"/>
  <c r="G54" i="7"/>
  <c r="G55" i="7" s="1"/>
  <c r="I54" i="7"/>
  <c r="I55" i="7" s="1"/>
  <c r="H54" i="7"/>
  <c r="H55" i="7" s="1"/>
  <c r="K54" i="7"/>
  <c r="K55" i="7" s="1"/>
  <c r="M54" i="7"/>
  <c r="M55" i="7" s="1"/>
  <c r="N54" i="7"/>
  <c r="O54" i="7"/>
  <c r="Q54" i="7"/>
  <c r="Q55" i="7" s="1"/>
  <c r="P54" i="7"/>
  <c r="P55" i="7" s="1"/>
  <c r="S54" i="7"/>
  <c r="U54" i="7"/>
  <c r="V54" i="7"/>
  <c r="E54" i="6"/>
  <c r="E55" i="6" s="1"/>
  <c r="G54" i="6"/>
  <c r="G55" i="6" s="1"/>
  <c r="H54" i="6"/>
  <c r="H55" i="6" s="1"/>
  <c r="I54" i="6"/>
  <c r="I55" i="6" s="1"/>
  <c r="L54" i="6"/>
  <c r="L55" i="6" s="1"/>
  <c r="K54" i="6"/>
  <c r="N54" i="6"/>
  <c r="P54" i="6"/>
  <c r="P55" i="6" s="1"/>
  <c r="Q54" i="6"/>
  <c r="Q55" i="6" s="1"/>
  <c r="U56" i="5"/>
  <c r="O56" i="5"/>
  <c r="S56" i="5"/>
  <c r="W56" i="5"/>
  <c r="M56" i="5"/>
  <c r="T56" i="5"/>
  <c r="L56" i="5"/>
  <c r="J56" i="5"/>
  <c r="N56" i="5"/>
  <c r="K56" i="5"/>
  <c r="Q56" i="5"/>
  <c r="V56" i="5"/>
  <c r="H56" i="5"/>
  <c r="P56" i="5"/>
  <c r="F56" i="5"/>
  <c r="R32" i="8"/>
  <c r="H32" i="8"/>
  <c r="H54" i="8"/>
  <c r="N54" i="20" l="1"/>
  <c r="F54" i="20"/>
  <c r="Q54" i="20"/>
  <c r="P54" i="20"/>
  <c r="H54" i="20"/>
  <c r="Q11" i="20"/>
  <c r="Q32" i="20" s="1"/>
  <c r="I32" i="20"/>
  <c r="P11" i="20"/>
  <c r="P32" i="20" s="1"/>
  <c r="H32" i="20"/>
  <c r="N32" i="20"/>
  <c r="F32" i="20"/>
  <c r="O11" i="20"/>
  <c r="O32" i="20" s="1"/>
  <c r="G32" i="20"/>
  <c r="R54" i="8"/>
  <c r="R54" i="18"/>
  <c r="L56" i="16"/>
  <c r="L55" i="14"/>
  <c r="P55" i="14"/>
  <c r="O54" i="20"/>
  <c r="H55" i="8"/>
  <c r="S55" i="7"/>
  <c r="V55" i="7"/>
  <c r="U55" i="7"/>
  <c r="O55" i="7"/>
  <c r="E56" i="5"/>
  <c r="N55" i="6"/>
  <c r="N55" i="7"/>
  <c r="F55" i="19"/>
  <c r="G55" i="11"/>
  <c r="Q55" i="12"/>
  <c r="I55" i="12"/>
  <c r="E55" i="12"/>
  <c r="G55" i="14"/>
  <c r="Q55" i="15"/>
  <c r="E55" i="15"/>
  <c r="L55" i="18"/>
  <c r="G55" i="18"/>
  <c r="K55" i="6"/>
  <c r="G55" i="8"/>
  <c r="P55" i="12"/>
  <c r="H55" i="12"/>
  <c r="D55" i="12"/>
  <c r="G56" i="16"/>
  <c r="R55" i="12"/>
  <c r="G54" i="20"/>
  <c r="I54" i="20"/>
  <c r="J55" i="8"/>
  <c r="R55" i="8" s="1"/>
  <c r="J55" i="18"/>
  <c r="R55" i="18" s="1"/>
  <c r="M55" i="20"/>
  <c r="M55" i="11"/>
  <c r="I56" i="16"/>
  <c r="I56" i="5"/>
  <c r="M55" i="18"/>
  <c r="P55" i="20" l="1"/>
  <c r="O55" i="20"/>
  <c r="N55" i="20"/>
  <c r="F55" i="20"/>
  <c r="I55" i="20"/>
  <c r="Q55" i="20"/>
  <c r="H55" i="20"/>
  <c r="G55" i="20"/>
</calcChain>
</file>

<file path=xl/sharedStrings.xml><?xml version="1.0" encoding="utf-8"?>
<sst xmlns="http://schemas.openxmlformats.org/spreadsheetml/2006/main" count="1267" uniqueCount="298">
  <si>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</si>
  <si>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</si>
  <si>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</si>
  <si>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</si>
  <si>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</si>
  <si>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</si>
  <si>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</si>
  <si>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</si>
  <si>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</si>
  <si>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</si>
  <si>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</si>
  <si>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</si>
  <si>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</si>
  <si>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</si>
  <si>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</si>
  <si>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</si>
  <si>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本巣市</t>
  </si>
  <si>
    <t>郡上市</t>
  </si>
  <si>
    <t>下呂市</t>
  </si>
  <si>
    <t>市計</t>
    <rPh sb="0" eb="1">
      <t>シ</t>
    </rPh>
    <rPh sb="1" eb="2">
      <t>ケイ</t>
    </rPh>
    <phoneticPr fontId="2"/>
  </si>
  <si>
    <t>岐南町</t>
  </si>
  <si>
    <t>笠松町</t>
  </si>
  <si>
    <t>養老町</t>
  </si>
  <si>
    <t>垂井町</t>
  </si>
  <si>
    <t>神戸町</t>
  </si>
  <si>
    <t>輪之内町</t>
  </si>
  <si>
    <t>安八町</t>
  </si>
  <si>
    <t>揖斐川町</t>
  </si>
  <si>
    <t>大野町</t>
  </si>
  <si>
    <t>池田町</t>
  </si>
  <si>
    <t>北方町</t>
  </si>
  <si>
    <t>坂祝町</t>
  </si>
  <si>
    <t>富加町</t>
  </si>
  <si>
    <t>川辺町</t>
  </si>
  <si>
    <t>七宗町</t>
  </si>
  <si>
    <t>八百津町</t>
  </si>
  <si>
    <t>白川町</t>
  </si>
  <si>
    <t>東白川村</t>
  </si>
  <si>
    <t>御嵩町</t>
  </si>
  <si>
    <t>白川村</t>
  </si>
  <si>
    <t>町村計</t>
    <rPh sb="0" eb="2">
      <t>チョウソン</t>
    </rPh>
    <rPh sb="2" eb="3">
      <t>ケイ</t>
    </rPh>
    <phoneticPr fontId="2"/>
  </si>
  <si>
    <t>県計</t>
    <rPh sb="0" eb="1">
      <t>ケン</t>
    </rPh>
    <rPh sb="1" eb="2">
      <t>ケイ</t>
    </rPh>
    <phoneticPr fontId="2"/>
  </si>
  <si>
    <t>市町村名</t>
    <rPh sb="0" eb="4">
      <t>シチョウソンメイ</t>
    </rPh>
    <phoneticPr fontId="2"/>
  </si>
  <si>
    <t>（人）</t>
    <rPh sb="1" eb="2">
      <t>ニン</t>
    </rPh>
    <phoneticPr fontId="2"/>
  </si>
  <si>
    <t>地方税法第294</t>
    <rPh sb="0" eb="2">
      <t>チホウ</t>
    </rPh>
    <rPh sb="2" eb="4">
      <t>ゼイホウ</t>
    </rPh>
    <rPh sb="4" eb="5">
      <t>ダイ</t>
    </rPh>
    <phoneticPr fontId="2"/>
  </si>
  <si>
    <t>条第1項第1号</t>
    <rPh sb="0" eb="1">
      <t>ジョウ</t>
    </rPh>
    <rPh sb="1" eb="2">
      <t>ダイ</t>
    </rPh>
    <rPh sb="3" eb="4">
      <t>コウ</t>
    </rPh>
    <rPh sb="4" eb="5">
      <t>ダイ</t>
    </rPh>
    <rPh sb="6" eb="7">
      <t>ゴウ</t>
    </rPh>
    <phoneticPr fontId="2"/>
  </si>
  <si>
    <t>に該当する者</t>
    <rPh sb="1" eb="3">
      <t>ガイトウ</t>
    </rPh>
    <rPh sb="5" eb="6">
      <t>モノ</t>
    </rPh>
    <phoneticPr fontId="2"/>
  </si>
  <si>
    <t>納税義務者数</t>
    <rPh sb="0" eb="2">
      <t>ノウゼイ</t>
    </rPh>
    <rPh sb="2" eb="5">
      <t>ギムシャ</t>
    </rPh>
    <rPh sb="5" eb="6">
      <t>スウ</t>
    </rPh>
    <phoneticPr fontId="2"/>
  </si>
  <si>
    <t>個人均等割</t>
    <rPh sb="0" eb="2">
      <t>コジン</t>
    </rPh>
    <rPh sb="2" eb="5">
      <t>キントウワリ</t>
    </rPh>
    <phoneticPr fontId="2"/>
  </si>
  <si>
    <t>海津市</t>
    <rPh sb="0" eb="2">
      <t>カイヅ</t>
    </rPh>
    <rPh sb="2" eb="3">
      <t>シ</t>
    </rPh>
    <phoneticPr fontId="2"/>
  </si>
  <si>
    <t>区　分</t>
    <rPh sb="0" eb="1">
      <t>ク</t>
    </rPh>
    <rPh sb="2" eb="3">
      <t>ブン</t>
    </rPh>
    <phoneticPr fontId="2"/>
  </si>
  <si>
    <t>地方税法第311条の規定による軽減</t>
    <rPh sb="0" eb="2">
      <t>チホウ</t>
    </rPh>
    <rPh sb="2" eb="4">
      <t>ゼイホウ</t>
    </rPh>
    <rPh sb="4" eb="5">
      <t>ダイ</t>
    </rPh>
    <rPh sb="8" eb="9">
      <t>ジョウ</t>
    </rPh>
    <rPh sb="10" eb="12">
      <t>キテイ</t>
    </rPh>
    <rPh sb="15" eb="17">
      <t>ケイゲン</t>
    </rPh>
    <phoneticPr fontId="2"/>
  </si>
  <si>
    <t>地方税法第294</t>
    <rPh sb="0" eb="3">
      <t>チホウゼイ</t>
    </rPh>
    <rPh sb="3" eb="4">
      <t>ホウ</t>
    </rPh>
    <rPh sb="4" eb="5">
      <t>ダイ</t>
    </rPh>
    <phoneticPr fontId="2"/>
  </si>
  <si>
    <t>条第1項第2号</t>
    <rPh sb="0" eb="1">
      <t>ジョウ</t>
    </rPh>
    <rPh sb="1" eb="2">
      <t>ダイ</t>
    </rPh>
    <rPh sb="3" eb="4">
      <t>コウ</t>
    </rPh>
    <rPh sb="4" eb="5">
      <t>ダイ</t>
    </rPh>
    <rPh sb="6" eb="7">
      <t>ゴウ</t>
    </rPh>
    <phoneticPr fontId="2"/>
  </si>
  <si>
    <t>計</t>
    <rPh sb="0" eb="1">
      <t>ケイ</t>
    </rPh>
    <phoneticPr fontId="2"/>
  </si>
  <si>
    <t>軽減した者</t>
    <rPh sb="0" eb="2">
      <t>ケイゲン</t>
    </rPh>
    <rPh sb="4" eb="5">
      <t>モノ</t>
    </rPh>
    <phoneticPr fontId="2"/>
  </si>
  <si>
    <t>軽減の額</t>
    <rPh sb="0" eb="2">
      <t>ケイゲン</t>
    </rPh>
    <rPh sb="3" eb="4">
      <t>ガク</t>
    </rPh>
    <phoneticPr fontId="2"/>
  </si>
  <si>
    <t>（千円）</t>
    <rPh sb="1" eb="3">
      <t>センエン</t>
    </rPh>
    <phoneticPr fontId="2"/>
  </si>
  <si>
    <t>地方税法第312</t>
    <rPh sb="0" eb="2">
      <t>チホウ</t>
    </rPh>
    <rPh sb="2" eb="4">
      <t>ゼイホウ</t>
    </rPh>
    <rPh sb="4" eb="5">
      <t>ダイ</t>
    </rPh>
    <phoneticPr fontId="2"/>
  </si>
  <si>
    <t>に該当する法人</t>
    <rPh sb="1" eb="3">
      <t>ガイトウ</t>
    </rPh>
    <rPh sb="5" eb="7">
      <t>ホウジン</t>
    </rPh>
    <phoneticPr fontId="2"/>
  </si>
  <si>
    <t>同第2号</t>
    <rPh sb="0" eb="1">
      <t>ドウ</t>
    </rPh>
    <rPh sb="1" eb="2">
      <t>ダイ</t>
    </rPh>
    <rPh sb="3" eb="4">
      <t>ゴウ</t>
    </rPh>
    <phoneticPr fontId="2"/>
  </si>
  <si>
    <t>同第3号</t>
    <rPh sb="0" eb="1">
      <t>ドウ</t>
    </rPh>
    <rPh sb="1" eb="2">
      <t>ダイ</t>
    </rPh>
    <rPh sb="3" eb="4">
      <t>ゴウ</t>
    </rPh>
    <phoneticPr fontId="2"/>
  </si>
  <si>
    <t>同第4号</t>
    <rPh sb="0" eb="1">
      <t>ドウ</t>
    </rPh>
    <rPh sb="1" eb="2">
      <t>ダイ</t>
    </rPh>
    <rPh sb="3" eb="4">
      <t>ゴウ</t>
    </rPh>
    <phoneticPr fontId="2"/>
  </si>
  <si>
    <t>同第5号</t>
    <rPh sb="0" eb="1">
      <t>ドウ</t>
    </rPh>
    <rPh sb="1" eb="2">
      <t>ダイ</t>
    </rPh>
    <rPh sb="3" eb="4">
      <t>ゴウ</t>
    </rPh>
    <phoneticPr fontId="2"/>
  </si>
  <si>
    <t>同第6号</t>
    <rPh sb="0" eb="1">
      <t>ドウ</t>
    </rPh>
    <rPh sb="1" eb="2">
      <t>ダイ</t>
    </rPh>
    <rPh sb="3" eb="4">
      <t>ゴウ</t>
    </rPh>
    <phoneticPr fontId="2"/>
  </si>
  <si>
    <t>同第7号</t>
    <rPh sb="0" eb="1">
      <t>ドウ</t>
    </rPh>
    <rPh sb="1" eb="2">
      <t>ダイ</t>
    </rPh>
    <rPh sb="3" eb="4">
      <t>ゴウ</t>
    </rPh>
    <phoneticPr fontId="2"/>
  </si>
  <si>
    <t>同第8号</t>
    <rPh sb="0" eb="1">
      <t>ドウ</t>
    </rPh>
    <rPh sb="1" eb="2">
      <t>ダイ</t>
    </rPh>
    <rPh sb="3" eb="4">
      <t>ゴウ</t>
    </rPh>
    <phoneticPr fontId="2"/>
  </si>
  <si>
    <t>法人でない</t>
    <rPh sb="0" eb="2">
      <t>ホウジン</t>
    </rPh>
    <phoneticPr fontId="2"/>
  </si>
  <si>
    <t>市町村民税</t>
    <rPh sb="0" eb="5">
      <t>シチョウソンミンゼイ</t>
    </rPh>
    <phoneticPr fontId="2"/>
  </si>
  <si>
    <t>所得割の納</t>
    <rPh sb="0" eb="3">
      <t>ショトクワリ</t>
    </rPh>
    <rPh sb="4" eb="5">
      <t>ノウ</t>
    </rPh>
    <phoneticPr fontId="2"/>
  </si>
  <si>
    <t>税義務者数</t>
    <rPh sb="0" eb="1">
      <t>ゼイ</t>
    </rPh>
    <rPh sb="1" eb="4">
      <t>ギムシャ</t>
    </rPh>
    <rPh sb="4" eb="5">
      <t>スウ</t>
    </rPh>
    <phoneticPr fontId="2"/>
  </si>
  <si>
    <t>固定資産税</t>
    <rPh sb="0" eb="2">
      <t>コテイ</t>
    </rPh>
    <rPh sb="2" eb="5">
      <t>シサンゼイ</t>
    </rPh>
    <phoneticPr fontId="2"/>
  </si>
  <si>
    <t>法　　人</t>
    <rPh sb="0" eb="1">
      <t>ホウ</t>
    </rPh>
    <rPh sb="3" eb="4">
      <t>ジン</t>
    </rPh>
    <phoneticPr fontId="2"/>
  </si>
  <si>
    <t>義務者数</t>
    <rPh sb="0" eb="3">
      <t>ギムシャ</t>
    </rPh>
    <rPh sb="3" eb="4">
      <t>スウ</t>
    </rPh>
    <phoneticPr fontId="2"/>
  </si>
  <si>
    <t>納　　　　 税</t>
    <rPh sb="0" eb="1">
      <t>オサム</t>
    </rPh>
    <rPh sb="6" eb="7">
      <t>ゼイ</t>
    </rPh>
    <phoneticPr fontId="2"/>
  </si>
  <si>
    <t>義 務 者 数</t>
    <rPh sb="0" eb="1">
      <t>ギ</t>
    </rPh>
    <rPh sb="2" eb="3">
      <t>ツトム</t>
    </rPh>
    <rPh sb="4" eb="5">
      <t>シャ</t>
    </rPh>
    <rPh sb="6" eb="7">
      <t>スウ</t>
    </rPh>
    <phoneticPr fontId="2"/>
  </si>
  <si>
    <t>納税者数</t>
    <rPh sb="0" eb="3">
      <t>ノウゼイシャ</t>
    </rPh>
    <rPh sb="3" eb="4">
      <t>スウ</t>
    </rPh>
    <phoneticPr fontId="2"/>
  </si>
  <si>
    <t>法　人　税　割</t>
    <rPh sb="0" eb="1">
      <t>ホウ</t>
    </rPh>
    <rPh sb="2" eb="3">
      <t>ジン</t>
    </rPh>
    <rPh sb="4" eb="5">
      <t>ゼイ</t>
    </rPh>
    <rPh sb="6" eb="7">
      <t>ワ</t>
    </rPh>
    <phoneticPr fontId="2"/>
  </si>
  <si>
    <t>納　　  税</t>
    <rPh sb="0" eb="1">
      <t>オサム</t>
    </rPh>
    <rPh sb="5" eb="6">
      <t>ゼイ</t>
    </rPh>
    <phoneticPr fontId="2"/>
  </si>
  <si>
    <t>法　　　　　　　　　　　　　　　　　　　　　　　　　　　　　　　　　　　　　　　　人</t>
    <rPh sb="0" eb="1">
      <t>ホウ</t>
    </rPh>
    <rPh sb="41" eb="42">
      <t>ジン</t>
    </rPh>
    <phoneticPr fontId="2"/>
  </si>
  <si>
    <t>法　　　　　　人　　　　　　均　　　　　　等　　　　　　割　　　　　　納　　　　　　税　　　　　　義　　　　　　務　　　　　　者　　　　　　数</t>
    <rPh sb="0" eb="1">
      <t>ホウ</t>
    </rPh>
    <rPh sb="7" eb="8">
      <t>ジン</t>
    </rPh>
    <rPh sb="14" eb="15">
      <t>タモツ</t>
    </rPh>
    <rPh sb="21" eb="22">
      <t>トウ</t>
    </rPh>
    <rPh sb="28" eb="29">
      <t>ワリ</t>
    </rPh>
    <rPh sb="35" eb="36">
      <t>オサム</t>
    </rPh>
    <rPh sb="42" eb="43">
      <t>ゼイ</t>
    </rPh>
    <rPh sb="49" eb="50">
      <t>ギ</t>
    </rPh>
    <rPh sb="56" eb="57">
      <t>ツトム</t>
    </rPh>
    <rPh sb="63" eb="64">
      <t>シャ</t>
    </rPh>
    <rPh sb="70" eb="71">
      <t>スウ</t>
    </rPh>
    <phoneticPr fontId="2"/>
  </si>
  <si>
    <t>社　団　等</t>
    <rPh sb="0" eb="1">
      <t>シャ</t>
    </rPh>
    <rPh sb="2" eb="3">
      <t>ダン</t>
    </rPh>
    <rPh sb="4" eb="5">
      <t>トウ</t>
    </rPh>
    <phoneticPr fontId="2"/>
  </si>
  <si>
    <t>課税標準額等</t>
    <rPh sb="0" eb="2">
      <t>カゼイ</t>
    </rPh>
    <rPh sb="2" eb="5">
      <t>ヒョウジュンガク</t>
    </rPh>
    <rPh sb="5" eb="6">
      <t>トウ</t>
    </rPh>
    <phoneticPr fontId="2"/>
  </si>
  <si>
    <t>総所得金額</t>
    <rPh sb="0" eb="3">
      <t>ソウショトク</t>
    </rPh>
    <rPh sb="3" eb="5">
      <t>キンガク</t>
    </rPh>
    <phoneticPr fontId="2"/>
  </si>
  <si>
    <t>山林所得金額</t>
    <rPh sb="0" eb="2">
      <t>サンリン</t>
    </rPh>
    <rPh sb="2" eb="4">
      <t>ショトク</t>
    </rPh>
    <rPh sb="4" eb="6">
      <t>キンガク</t>
    </rPh>
    <phoneticPr fontId="2"/>
  </si>
  <si>
    <t>退職所得金額</t>
    <rPh sb="0" eb="2">
      <t>タイショク</t>
    </rPh>
    <rPh sb="2" eb="4">
      <t>ショトク</t>
    </rPh>
    <rPh sb="4" eb="6">
      <t>キンガク</t>
    </rPh>
    <phoneticPr fontId="2"/>
  </si>
  <si>
    <t>納　　　税　　　義　　　務　　　者　　　数</t>
    <rPh sb="0" eb="1">
      <t>オサム</t>
    </rPh>
    <rPh sb="4" eb="5">
      <t>ゼイ</t>
    </rPh>
    <rPh sb="8" eb="9">
      <t>ギ</t>
    </rPh>
    <rPh sb="12" eb="13">
      <t>ツトム</t>
    </rPh>
    <rPh sb="16" eb="17">
      <t>シャ</t>
    </rPh>
    <rPh sb="20" eb="21">
      <t>スウ</t>
    </rPh>
    <phoneticPr fontId="2"/>
  </si>
  <si>
    <t>総 所 得 金 額</t>
    <rPh sb="0" eb="1">
      <t>フサ</t>
    </rPh>
    <rPh sb="2" eb="3">
      <t>ショ</t>
    </rPh>
    <rPh sb="4" eb="5">
      <t>トク</t>
    </rPh>
    <rPh sb="6" eb="7">
      <t>カネ</t>
    </rPh>
    <rPh sb="8" eb="9">
      <t>ガク</t>
    </rPh>
    <phoneticPr fontId="2"/>
  </si>
  <si>
    <t>山 林 所 得 金 額</t>
    <rPh sb="0" eb="1">
      <t>ヤマ</t>
    </rPh>
    <rPh sb="2" eb="3">
      <t>ハヤシ</t>
    </rPh>
    <rPh sb="4" eb="5">
      <t>トコロ</t>
    </rPh>
    <rPh sb="6" eb="7">
      <t>トク</t>
    </rPh>
    <rPh sb="8" eb="9">
      <t>カネ</t>
    </rPh>
    <rPh sb="10" eb="11">
      <t>ガク</t>
    </rPh>
    <phoneticPr fontId="2"/>
  </si>
  <si>
    <t>退 職 所 得 金 額</t>
    <rPh sb="0" eb="1">
      <t>タイ</t>
    </rPh>
    <rPh sb="2" eb="3">
      <t>ショク</t>
    </rPh>
    <rPh sb="4" eb="5">
      <t>ショ</t>
    </rPh>
    <rPh sb="6" eb="7">
      <t>トク</t>
    </rPh>
    <rPh sb="8" eb="9">
      <t>カネ</t>
    </rPh>
    <rPh sb="10" eb="11">
      <t>ガク</t>
    </rPh>
    <phoneticPr fontId="2"/>
  </si>
  <si>
    <t>総所得金額等</t>
    <rPh sb="0" eb="3">
      <t>ソウショトク</t>
    </rPh>
    <rPh sb="3" eb="5">
      <t>キンガク</t>
    </rPh>
    <rPh sb="5" eb="6">
      <t>トウ</t>
    </rPh>
    <phoneticPr fontId="2"/>
  </si>
  <si>
    <t>分離短期譲渡</t>
    <rPh sb="0" eb="2">
      <t>ブンリ</t>
    </rPh>
    <rPh sb="2" eb="4">
      <t>タンキ</t>
    </rPh>
    <rPh sb="4" eb="6">
      <t>ジョウト</t>
    </rPh>
    <phoneticPr fontId="2"/>
  </si>
  <si>
    <t>分離長期譲渡</t>
    <rPh sb="0" eb="2">
      <t>ブンリ</t>
    </rPh>
    <rPh sb="2" eb="4">
      <t>チョウキ</t>
    </rPh>
    <rPh sb="4" eb="6">
      <t>ジョウト</t>
    </rPh>
    <phoneticPr fontId="2"/>
  </si>
  <si>
    <t>譲渡所得等</t>
    <rPh sb="0" eb="2">
      <t>ジョウト</t>
    </rPh>
    <rPh sb="2" eb="4">
      <t>ショトク</t>
    </rPh>
    <rPh sb="4" eb="5">
      <t>トウ</t>
    </rPh>
    <phoneticPr fontId="2"/>
  </si>
  <si>
    <t>に係る雑所得</t>
    <rPh sb="1" eb="2">
      <t>カカ</t>
    </rPh>
    <rPh sb="3" eb="4">
      <t>ザツ</t>
    </rPh>
    <rPh sb="4" eb="6">
      <t>ショトク</t>
    </rPh>
    <phoneticPr fontId="2"/>
  </si>
  <si>
    <t>所得控除額合計</t>
    <rPh sb="0" eb="2">
      <t>ショトク</t>
    </rPh>
    <rPh sb="2" eb="5">
      <t>コウジョガク</t>
    </rPh>
    <rPh sb="5" eb="7">
      <t>ゴウケイ</t>
    </rPh>
    <phoneticPr fontId="2"/>
  </si>
  <si>
    <t>所　得　金　額</t>
    <rPh sb="0" eb="1">
      <t>トコロ</t>
    </rPh>
    <rPh sb="2" eb="3">
      <t>トク</t>
    </rPh>
    <rPh sb="4" eb="5">
      <t>カネ</t>
    </rPh>
    <rPh sb="6" eb="7">
      <t>ガク</t>
    </rPh>
    <phoneticPr fontId="2"/>
  </si>
  <si>
    <t>の　　金　　額</t>
    <rPh sb="3" eb="4">
      <t>キン</t>
    </rPh>
    <rPh sb="6" eb="7">
      <t>ガク</t>
    </rPh>
    <phoneticPr fontId="2"/>
  </si>
  <si>
    <t>等  の  金  額</t>
    <rPh sb="0" eb="1">
      <t>トウ</t>
    </rPh>
    <rPh sb="6" eb="7">
      <t>キン</t>
    </rPh>
    <rPh sb="9" eb="10">
      <t>ガク</t>
    </rPh>
    <phoneticPr fontId="2"/>
  </si>
  <si>
    <t>に係るもの</t>
    <rPh sb="1" eb="2">
      <t>カカ</t>
    </rPh>
    <phoneticPr fontId="2"/>
  </si>
  <si>
    <t>所得金額に</t>
    <rPh sb="0" eb="2">
      <t>ショトク</t>
    </rPh>
    <rPh sb="2" eb="4">
      <t>キンガク</t>
    </rPh>
    <phoneticPr fontId="2"/>
  </si>
  <si>
    <t>係 る も の</t>
    <rPh sb="0" eb="1">
      <t>カカ</t>
    </rPh>
    <phoneticPr fontId="2"/>
  </si>
  <si>
    <t>金額に係るもの</t>
    <rPh sb="0" eb="2">
      <t>キンガク</t>
    </rPh>
    <rPh sb="3" eb="4">
      <t>カカ</t>
    </rPh>
    <phoneticPr fontId="2"/>
  </si>
  <si>
    <t>係る雑所得等の</t>
    <rPh sb="0" eb="1">
      <t>カカ</t>
    </rPh>
    <rPh sb="2" eb="5">
      <t>ザツショトク</t>
    </rPh>
    <rPh sb="5" eb="6">
      <t>トウ</t>
    </rPh>
    <phoneticPr fontId="2"/>
  </si>
  <si>
    <t>総所得金額、山</t>
    <rPh sb="0" eb="3">
      <t>ソウショトク</t>
    </rPh>
    <rPh sb="3" eb="5">
      <t>キンガク</t>
    </rPh>
    <rPh sb="6" eb="7">
      <t>ヤマ</t>
    </rPh>
    <phoneticPr fontId="2"/>
  </si>
  <si>
    <t>林所得金額及び</t>
    <rPh sb="0" eb="1">
      <t>ハヤシ</t>
    </rPh>
    <rPh sb="1" eb="3">
      <t>ショトク</t>
    </rPh>
    <rPh sb="3" eb="5">
      <t>キンガク</t>
    </rPh>
    <rPh sb="5" eb="6">
      <t>オヨ</t>
    </rPh>
    <phoneticPr fontId="2"/>
  </si>
  <si>
    <t>退職所得金額分</t>
    <rPh sb="0" eb="2">
      <t>タイショク</t>
    </rPh>
    <rPh sb="2" eb="4">
      <t>ショトク</t>
    </rPh>
    <rPh sb="4" eb="6">
      <t>キンガク</t>
    </rPh>
    <rPh sb="6" eb="7">
      <t>ブン</t>
    </rPh>
    <phoneticPr fontId="2"/>
  </si>
  <si>
    <t>譲渡所得分</t>
    <rPh sb="0" eb="2">
      <t>ジョウト</t>
    </rPh>
    <rPh sb="2" eb="4">
      <t>ショトク</t>
    </rPh>
    <rPh sb="4" eb="5">
      <t>ブン</t>
    </rPh>
    <phoneticPr fontId="2"/>
  </si>
  <si>
    <t>分離短期</t>
    <rPh sb="0" eb="1">
      <t>ブン</t>
    </rPh>
    <rPh sb="1" eb="2">
      <t>ハナレ</t>
    </rPh>
    <rPh sb="2" eb="3">
      <t>タン</t>
    </rPh>
    <rPh sb="3" eb="4">
      <t>キ</t>
    </rPh>
    <phoneticPr fontId="2"/>
  </si>
  <si>
    <t>分離長期</t>
    <rPh sb="0" eb="2">
      <t>ブンリ</t>
    </rPh>
    <rPh sb="2" eb="4">
      <t>チョウキ</t>
    </rPh>
    <phoneticPr fontId="2"/>
  </si>
  <si>
    <t>譲渡所得分</t>
    <rPh sb="0" eb="2">
      <t>ジョウト</t>
    </rPh>
    <rPh sb="2" eb="5">
      <t>ショトクブン</t>
    </rPh>
    <phoneticPr fontId="2"/>
  </si>
  <si>
    <t>係る雑所得等分</t>
    <rPh sb="0" eb="1">
      <t>カカ</t>
    </rPh>
    <rPh sb="2" eb="5">
      <t>ザツショトク</t>
    </rPh>
    <rPh sb="5" eb="6">
      <t>トウ</t>
    </rPh>
    <rPh sb="6" eb="7">
      <t>ブン</t>
    </rPh>
    <phoneticPr fontId="2"/>
  </si>
  <si>
    <t>算出税額</t>
    <rPh sb="0" eb="2">
      <t>サンシュツ</t>
    </rPh>
    <rPh sb="2" eb="4">
      <t>ゼイガク</t>
    </rPh>
    <phoneticPr fontId="2"/>
  </si>
  <si>
    <t>税額控除額</t>
    <rPh sb="0" eb="2">
      <t>ゼイガク</t>
    </rPh>
    <rPh sb="2" eb="5">
      <t>コウジョガク</t>
    </rPh>
    <phoneticPr fontId="2"/>
  </si>
  <si>
    <t>外国税額</t>
    <rPh sb="0" eb="2">
      <t>ガイコク</t>
    </rPh>
    <rPh sb="2" eb="4">
      <t>ゼイガク</t>
    </rPh>
    <phoneticPr fontId="2"/>
  </si>
  <si>
    <t>配　　当</t>
    <rPh sb="0" eb="1">
      <t>クバ</t>
    </rPh>
    <rPh sb="3" eb="4">
      <t>トウ</t>
    </rPh>
    <phoneticPr fontId="2"/>
  </si>
  <si>
    <t>税額調整額</t>
    <rPh sb="0" eb="2">
      <t>ゼイガク</t>
    </rPh>
    <rPh sb="2" eb="5">
      <t>チョウセイガク</t>
    </rPh>
    <phoneticPr fontId="2"/>
  </si>
  <si>
    <t>減免税額</t>
    <rPh sb="0" eb="2">
      <t>ゲンメン</t>
    </rPh>
    <rPh sb="2" eb="4">
      <t>ゼイガク</t>
    </rPh>
    <phoneticPr fontId="2"/>
  </si>
  <si>
    <t>所得割額</t>
    <rPh sb="0" eb="3">
      <t>ショトクワリ</t>
    </rPh>
    <rPh sb="3" eb="4">
      <t>ガク</t>
    </rPh>
    <phoneticPr fontId="2"/>
  </si>
  <si>
    <t>税額調整措置</t>
    <rPh sb="0" eb="2">
      <t>ゼイガク</t>
    </rPh>
    <rPh sb="2" eb="4">
      <t>チョウセイ</t>
    </rPh>
    <rPh sb="4" eb="6">
      <t>ソチ</t>
    </rPh>
    <phoneticPr fontId="2"/>
  </si>
  <si>
    <t>左 の う ち</t>
    <rPh sb="0" eb="1">
      <t>ヒダリ</t>
    </rPh>
    <phoneticPr fontId="2"/>
  </si>
  <si>
    <t>に 係 る 者</t>
    <rPh sb="2" eb="3">
      <t>カカ</t>
    </rPh>
    <rPh sb="6" eb="7">
      <t>モノ</t>
    </rPh>
    <phoneticPr fontId="2"/>
  </si>
  <si>
    <t>平 均 税 率</t>
    <rPh sb="0" eb="1">
      <t>ヒラ</t>
    </rPh>
    <rPh sb="2" eb="3">
      <t>タモツ</t>
    </rPh>
    <rPh sb="4" eb="5">
      <t>ゼイ</t>
    </rPh>
    <rPh sb="6" eb="7">
      <t>リツ</t>
    </rPh>
    <phoneticPr fontId="2"/>
  </si>
  <si>
    <t>均等割のみを納める者</t>
    <rPh sb="0" eb="2">
      <t>キントウ</t>
    </rPh>
    <rPh sb="2" eb="3">
      <t>ワ</t>
    </rPh>
    <rPh sb="6" eb="7">
      <t>オサ</t>
    </rPh>
    <rPh sb="9" eb="10">
      <t>モノ</t>
    </rPh>
    <phoneticPr fontId="2"/>
  </si>
  <si>
    <t>所得割のみを納める者</t>
    <rPh sb="0" eb="3">
      <t>ショトクワリ</t>
    </rPh>
    <rPh sb="6" eb="7">
      <t>オサ</t>
    </rPh>
    <rPh sb="9" eb="10">
      <t>モノ</t>
    </rPh>
    <phoneticPr fontId="2"/>
  </si>
  <si>
    <t>均等割と所得割を納める者</t>
    <rPh sb="0" eb="2">
      <t>キントウ</t>
    </rPh>
    <rPh sb="2" eb="3">
      <t>ワ</t>
    </rPh>
    <rPh sb="4" eb="7">
      <t>ショトクワリ</t>
    </rPh>
    <rPh sb="8" eb="9">
      <t>オサ</t>
    </rPh>
    <rPh sb="11" eb="12">
      <t>モノ</t>
    </rPh>
    <phoneticPr fontId="2"/>
  </si>
  <si>
    <t>均等割を納める者</t>
    <rPh sb="0" eb="2">
      <t>キントウ</t>
    </rPh>
    <rPh sb="2" eb="3">
      <t>ワ</t>
    </rPh>
    <rPh sb="4" eb="5">
      <t>オサ</t>
    </rPh>
    <rPh sb="7" eb="8">
      <t>モノ</t>
    </rPh>
    <phoneticPr fontId="2"/>
  </si>
  <si>
    <t>所得割を納める者</t>
    <rPh sb="0" eb="3">
      <t>ショトクワリ</t>
    </rPh>
    <rPh sb="4" eb="5">
      <t>オサ</t>
    </rPh>
    <rPh sb="7" eb="8">
      <t>モノ</t>
    </rPh>
    <phoneticPr fontId="2"/>
  </si>
  <si>
    <t>合　　　　　　　　　　　　　　　　　　　　　　計</t>
    <rPh sb="0" eb="1">
      <t>ゴウ</t>
    </rPh>
    <rPh sb="23" eb="24">
      <t>ケイ</t>
    </rPh>
    <phoneticPr fontId="2"/>
  </si>
  <si>
    <t>均等割額</t>
    <rPh sb="0" eb="3">
      <t>キントウワリ</t>
    </rPh>
    <rPh sb="3" eb="4">
      <t>ガク</t>
    </rPh>
    <phoneticPr fontId="2"/>
  </si>
  <si>
    <t>附表3　所得控除等の人員等　その1</t>
    <rPh sb="0" eb="2">
      <t>フヒョウ</t>
    </rPh>
    <rPh sb="4" eb="6">
      <t>ショトク</t>
    </rPh>
    <rPh sb="6" eb="9">
      <t>コウジョナド</t>
    </rPh>
    <rPh sb="10" eb="13">
      <t>ジンインナド</t>
    </rPh>
    <phoneticPr fontId="2"/>
  </si>
  <si>
    <t>所得控除を行った納税義務者数</t>
    <rPh sb="0" eb="2">
      <t>ショトク</t>
    </rPh>
    <rPh sb="2" eb="4">
      <t>コウジョ</t>
    </rPh>
    <rPh sb="5" eb="6">
      <t>オコナ</t>
    </rPh>
    <rPh sb="8" eb="10">
      <t>ノウゼイ</t>
    </rPh>
    <rPh sb="10" eb="13">
      <t>ギムシャ</t>
    </rPh>
    <rPh sb="13" eb="14">
      <t>スウ</t>
    </rPh>
    <phoneticPr fontId="2"/>
  </si>
  <si>
    <t>雑損</t>
    <rPh sb="0" eb="1">
      <t>ザツ</t>
    </rPh>
    <rPh sb="1" eb="2">
      <t>ソン</t>
    </rPh>
    <phoneticPr fontId="2"/>
  </si>
  <si>
    <t>医療費</t>
    <rPh sb="0" eb="3">
      <t>イリョウヒ</t>
    </rPh>
    <phoneticPr fontId="2"/>
  </si>
  <si>
    <t>社会保険料</t>
    <rPh sb="0" eb="2">
      <t>シャカイ</t>
    </rPh>
    <rPh sb="2" eb="5">
      <t>ホケンリョウ</t>
    </rPh>
    <phoneticPr fontId="2"/>
  </si>
  <si>
    <t>小規模企業</t>
    <rPh sb="0" eb="3">
      <t>ショウキボ</t>
    </rPh>
    <rPh sb="3" eb="5">
      <t>キギョウ</t>
    </rPh>
    <phoneticPr fontId="2"/>
  </si>
  <si>
    <t>共済等掛金</t>
    <rPh sb="0" eb="2">
      <t>キョウサイ</t>
    </rPh>
    <rPh sb="2" eb="3">
      <t>トウ</t>
    </rPh>
    <rPh sb="3" eb="4">
      <t>カ</t>
    </rPh>
    <rPh sb="4" eb="5">
      <t>キン</t>
    </rPh>
    <phoneticPr fontId="2"/>
  </si>
  <si>
    <t>生命保険料</t>
    <rPh sb="0" eb="2">
      <t>セイメイ</t>
    </rPh>
    <rPh sb="2" eb="5">
      <t>ホケンリョウ</t>
    </rPh>
    <phoneticPr fontId="2"/>
  </si>
  <si>
    <t>左のうち</t>
    <rPh sb="0" eb="1">
      <t>ヒダリ</t>
    </rPh>
    <phoneticPr fontId="2"/>
  </si>
  <si>
    <t>特別障害者</t>
    <rPh sb="0" eb="2">
      <t>トクベツ</t>
    </rPh>
    <rPh sb="2" eb="5">
      <t>ショウガイシャ</t>
    </rPh>
    <phoneticPr fontId="2"/>
  </si>
  <si>
    <t>普　　通</t>
    <rPh sb="0" eb="1">
      <t>ススム</t>
    </rPh>
    <rPh sb="3" eb="4">
      <t>ツウ</t>
    </rPh>
    <phoneticPr fontId="2"/>
  </si>
  <si>
    <t>障　　　　害　　　　者</t>
    <rPh sb="0" eb="1">
      <t>サワ</t>
    </rPh>
    <rPh sb="5" eb="6">
      <t>ガイ</t>
    </rPh>
    <rPh sb="10" eb="11">
      <t>シャ</t>
    </rPh>
    <phoneticPr fontId="2"/>
  </si>
  <si>
    <t>長 期 分</t>
    <rPh sb="0" eb="1">
      <t>チョウ</t>
    </rPh>
    <rPh sb="2" eb="3">
      <t>キ</t>
    </rPh>
    <rPh sb="4" eb="5">
      <t>ブン</t>
    </rPh>
    <phoneticPr fontId="2"/>
  </si>
  <si>
    <t>実 人 員</t>
    <rPh sb="0" eb="1">
      <t>ジツ</t>
    </rPh>
    <rPh sb="2" eb="3">
      <t>ジン</t>
    </rPh>
    <rPh sb="4" eb="5">
      <t>イン</t>
    </rPh>
    <phoneticPr fontId="2"/>
  </si>
  <si>
    <t>附表3　所得控除等の人員等　その2</t>
    <rPh sb="0" eb="2">
      <t>フヒョウ</t>
    </rPh>
    <rPh sb="4" eb="6">
      <t>ショトク</t>
    </rPh>
    <rPh sb="6" eb="9">
      <t>コウジョナド</t>
    </rPh>
    <rPh sb="10" eb="13">
      <t>ジンインナド</t>
    </rPh>
    <phoneticPr fontId="2"/>
  </si>
  <si>
    <t>勤労学生</t>
    <rPh sb="0" eb="2">
      <t>キンロウ</t>
    </rPh>
    <rPh sb="2" eb="4">
      <t>ガクセイ</t>
    </rPh>
    <phoneticPr fontId="2"/>
  </si>
  <si>
    <t>配偶者</t>
    <rPh sb="0" eb="3">
      <t>ハイグウシャ</t>
    </rPh>
    <phoneticPr fontId="2"/>
  </si>
  <si>
    <t>（７０歳未満）</t>
    <rPh sb="3" eb="4">
      <t>サイ</t>
    </rPh>
    <rPh sb="4" eb="6">
      <t>ミマン</t>
    </rPh>
    <phoneticPr fontId="2"/>
  </si>
  <si>
    <t>老人配偶者</t>
    <rPh sb="0" eb="2">
      <t>ロウジン</t>
    </rPh>
    <rPh sb="2" eb="5">
      <t>ハイグウシャ</t>
    </rPh>
    <phoneticPr fontId="2"/>
  </si>
  <si>
    <t>（７０歳以上）</t>
    <rPh sb="3" eb="4">
      <t>サイ</t>
    </rPh>
    <rPh sb="4" eb="6">
      <t>イジョウ</t>
    </rPh>
    <phoneticPr fontId="2"/>
  </si>
  <si>
    <t>配偶者特別</t>
    <rPh sb="0" eb="3">
      <t>ハイグウシャ</t>
    </rPh>
    <rPh sb="3" eb="5">
      <t>トクベツ</t>
    </rPh>
    <phoneticPr fontId="2"/>
  </si>
  <si>
    <t>控除対象配偶</t>
    <rPh sb="0" eb="2">
      <t>コウジョ</t>
    </rPh>
    <rPh sb="2" eb="4">
      <t>タイショウ</t>
    </rPh>
    <rPh sb="4" eb="6">
      <t>ハイグウ</t>
    </rPh>
    <phoneticPr fontId="2"/>
  </si>
  <si>
    <t>者を有する者</t>
    <rPh sb="0" eb="1">
      <t>シャ</t>
    </rPh>
    <rPh sb="2" eb="3">
      <t>ユウ</t>
    </rPh>
    <rPh sb="5" eb="6">
      <t>モノ</t>
    </rPh>
    <phoneticPr fontId="2"/>
  </si>
  <si>
    <t>一  　　般</t>
    <rPh sb="0" eb="1">
      <t>イチ</t>
    </rPh>
    <rPh sb="5" eb="6">
      <t>パン</t>
    </rPh>
    <phoneticPr fontId="2"/>
  </si>
  <si>
    <t>扶　　　　　　　　　　　　　　　　養</t>
    <rPh sb="0" eb="1">
      <t>タモツ</t>
    </rPh>
    <rPh sb="17" eb="18">
      <t>オサム</t>
    </rPh>
    <phoneticPr fontId="2"/>
  </si>
  <si>
    <t>配偶者及び扶養親族の</t>
    <rPh sb="0" eb="3">
      <t>ハイグウシャ</t>
    </rPh>
    <rPh sb="3" eb="4">
      <t>オヨ</t>
    </rPh>
    <rPh sb="5" eb="7">
      <t>フヨウ</t>
    </rPh>
    <rPh sb="7" eb="9">
      <t>シンゾク</t>
    </rPh>
    <phoneticPr fontId="2"/>
  </si>
  <si>
    <t>うち同居特障加算分</t>
    <rPh sb="2" eb="4">
      <t>ドウキョ</t>
    </rPh>
    <rPh sb="4" eb="5">
      <t>トク</t>
    </rPh>
    <rPh sb="5" eb="6">
      <t>ショウ</t>
    </rPh>
    <rPh sb="6" eb="9">
      <t>カサンブン</t>
    </rPh>
    <phoneticPr fontId="2"/>
  </si>
  <si>
    <t>（23万円）に係る者</t>
    <rPh sb="3" eb="5">
      <t>マンエン</t>
    </rPh>
    <rPh sb="7" eb="8">
      <t>カカ</t>
    </rPh>
    <rPh sb="9" eb="10">
      <t>モノ</t>
    </rPh>
    <phoneticPr fontId="2"/>
  </si>
  <si>
    <t>（23歳～69歳）</t>
    <rPh sb="3" eb="4">
      <t>サイ</t>
    </rPh>
    <rPh sb="7" eb="8">
      <t>サイ</t>
    </rPh>
    <phoneticPr fontId="2"/>
  </si>
  <si>
    <t>特定扶養親族</t>
    <rPh sb="0" eb="2">
      <t>トクテイ</t>
    </rPh>
    <rPh sb="2" eb="4">
      <t>フヨウ</t>
    </rPh>
    <rPh sb="4" eb="6">
      <t>シンゾク</t>
    </rPh>
    <phoneticPr fontId="2"/>
  </si>
  <si>
    <t>老人扶養親族</t>
    <rPh sb="0" eb="2">
      <t>ロウジン</t>
    </rPh>
    <rPh sb="2" eb="4">
      <t>フヨウ</t>
    </rPh>
    <rPh sb="4" eb="6">
      <t>シンゾク</t>
    </rPh>
    <phoneticPr fontId="2"/>
  </si>
  <si>
    <t>（70歳以上）</t>
    <rPh sb="3" eb="4">
      <t>サイ</t>
    </rPh>
    <rPh sb="4" eb="6">
      <t>イジョウ</t>
    </rPh>
    <phoneticPr fontId="2"/>
  </si>
  <si>
    <t>同居老親等</t>
    <rPh sb="0" eb="2">
      <t>ドウキョ</t>
    </rPh>
    <rPh sb="2" eb="3">
      <t>ロウ</t>
    </rPh>
    <rPh sb="3" eb="4">
      <t>シン</t>
    </rPh>
    <rPh sb="4" eb="5">
      <t>トウ</t>
    </rPh>
    <phoneticPr fontId="2"/>
  </si>
  <si>
    <t>実　人　員</t>
    <rPh sb="0" eb="1">
      <t>ジツ</t>
    </rPh>
    <rPh sb="2" eb="3">
      <t>ジン</t>
    </rPh>
    <rPh sb="4" eb="5">
      <t>イン</t>
    </rPh>
    <phoneticPr fontId="2"/>
  </si>
  <si>
    <t>一　　　般</t>
    <rPh sb="0" eb="1">
      <t>イチ</t>
    </rPh>
    <rPh sb="4" eb="5">
      <t>パン</t>
    </rPh>
    <phoneticPr fontId="2"/>
  </si>
  <si>
    <t>附表3　所得控除等の人員等　その3</t>
    <rPh sb="0" eb="2">
      <t>フヒョウ</t>
    </rPh>
    <rPh sb="4" eb="6">
      <t>ショトク</t>
    </rPh>
    <rPh sb="6" eb="9">
      <t>コウジョナド</t>
    </rPh>
    <rPh sb="10" eb="13">
      <t>ジンインナド</t>
    </rPh>
    <phoneticPr fontId="2"/>
  </si>
  <si>
    <t>障害者控除の対象となった人員</t>
    <rPh sb="0" eb="3">
      <t>ショウガイシャ</t>
    </rPh>
    <rPh sb="3" eb="5">
      <t>コウジョ</t>
    </rPh>
    <rPh sb="6" eb="8">
      <t>タイショウ</t>
    </rPh>
    <rPh sb="12" eb="14">
      <t>ジンイン</t>
    </rPh>
    <phoneticPr fontId="2"/>
  </si>
  <si>
    <t>扶養親族及び控除対象配偶者</t>
    <rPh sb="0" eb="2">
      <t>フヨウ</t>
    </rPh>
    <rPh sb="2" eb="4">
      <t>シンゾク</t>
    </rPh>
    <rPh sb="4" eb="5">
      <t>オヨ</t>
    </rPh>
    <rPh sb="6" eb="8">
      <t>コウジョ</t>
    </rPh>
    <rPh sb="8" eb="10">
      <t>タイショウ</t>
    </rPh>
    <rPh sb="10" eb="13">
      <t>ハイグウシャ</t>
    </rPh>
    <phoneticPr fontId="2"/>
  </si>
  <si>
    <t>特別支出控除</t>
    <rPh sb="0" eb="2">
      <t>トクベツ</t>
    </rPh>
    <rPh sb="2" eb="4">
      <t>シシュツ</t>
    </rPh>
    <rPh sb="4" eb="6">
      <t>コウジョ</t>
    </rPh>
    <phoneticPr fontId="2"/>
  </si>
  <si>
    <t>の特例の対象</t>
    <rPh sb="1" eb="3">
      <t>トクレイ</t>
    </rPh>
    <rPh sb="4" eb="6">
      <t>タイショウ</t>
    </rPh>
    <phoneticPr fontId="2"/>
  </si>
  <si>
    <t>と な っ た</t>
    <phoneticPr fontId="2"/>
  </si>
  <si>
    <t>住民税の課税の対象となった</t>
    <rPh sb="0" eb="3">
      <t>ジュウミンゼイ</t>
    </rPh>
    <rPh sb="4" eb="6">
      <t>カゼイ</t>
    </rPh>
    <rPh sb="7" eb="9">
      <t>タイショウ</t>
    </rPh>
    <phoneticPr fontId="2"/>
  </si>
  <si>
    <t>配当所得の金額</t>
    <rPh sb="0" eb="2">
      <t>ハイトウ</t>
    </rPh>
    <rPh sb="2" eb="4">
      <t>ショトク</t>
    </rPh>
    <rPh sb="5" eb="7">
      <t>キンガク</t>
    </rPh>
    <phoneticPr fontId="2"/>
  </si>
  <si>
    <t>利子所得の金額</t>
    <rPh sb="0" eb="2">
      <t>リシ</t>
    </rPh>
    <rPh sb="2" eb="4">
      <t>ショトク</t>
    </rPh>
    <rPh sb="5" eb="7">
      <t>キンガク</t>
    </rPh>
    <phoneticPr fontId="2"/>
  </si>
  <si>
    <t>配当所得に係る納税義務者数等</t>
    <rPh sb="0" eb="2">
      <t>ハイトウ</t>
    </rPh>
    <rPh sb="2" eb="4">
      <t>ショトク</t>
    </rPh>
    <rPh sb="5" eb="6">
      <t>カカ</t>
    </rPh>
    <rPh sb="7" eb="9">
      <t>ノウゼイ</t>
    </rPh>
    <rPh sb="9" eb="12">
      <t>ギムシャ</t>
    </rPh>
    <rPh sb="12" eb="13">
      <t>スウ</t>
    </rPh>
    <rPh sb="13" eb="14">
      <t>トウ</t>
    </rPh>
    <phoneticPr fontId="2"/>
  </si>
  <si>
    <t>利子所得に係る納税義務者数等</t>
    <rPh sb="0" eb="2">
      <t>リシ</t>
    </rPh>
    <rPh sb="2" eb="4">
      <t>ショトク</t>
    </rPh>
    <rPh sb="5" eb="6">
      <t>カカ</t>
    </rPh>
    <rPh sb="7" eb="9">
      <t>ノウゼイ</t>
    </rPh>
    <rPh sb="9" eb="12">
      <t>ギムシャ</t>
    </rPh>
    <rPh sb="12" eb="14">
      <t>スウトウ</t>
    </rPh>
    <phoneticPr fontId="2"/>
  </si>
  <si>
    <t>税額控除を行った納税義務者数</t>
    <rPh sb="0" eb="2">
      <t>ゼイガク</t>
    </rPh>
    <rPh sb="2" eb="4">
      <t>コウジョ</t>
    </rPh>
    <rPh sb="5" eb="6">
      <t>オコナ</t>
    </rPh>
    <rPh sb="8" eb="10">
      <t>ノウゼイ</t>
    </rPh>
    <rPh sb="10" eb="13">
      <t>ギムシャ</t>
    </rPh>
    <rPh sb="13" eb="14">
      <t>スウ</t>
    </rPh>
    <phoneticPr fontId="2"/>
  </si>
  <si>
    <t>配当</t>
    <rPh sb="0" eb="2">
      <t>ハイトウ</t>
    </rPh>
    <phoneticPr fontId="2"/>
  </si>
  <si>
    <t>一般</t>
    <rPh sb="0" eb="2">
      <t>イッパン</t>
    </rPh>
    <phoneticPr fontId="2"/>
  </si>
  <si>
    <t>特別</t>
    <rPh sb="0" eb="2">
      <t>トクベツ</t>
    </rPh>
    <phoneticPr fontId="2"/>
  </si>
  <si>
    <t>附表4　所得控除額</t>
    <rPh sb="0" eb="2">
      <t>フヒョウ</t>
    </rPh>
    <rPh sb="4" eb="6">
      <t>ショトク</t>
    </rPh>
    <rPh sb="6" eb="9">
      <t>コウジョガク</t>
    </rPh>
    <phoneticPr fontId="2"/>
  </si>
  <si>
    <t>障害者(同居</t>
    <rPh sb="0" eb="3">
      <t>ショウガイシャ</t>
    </rPh>
    <rPh sb="4" eb="6">
      <t>ドウキョ</t>
    </rPh>
    <phoneticPr fontId="2"/>
  </si>
  <si>
    <t>特障加算分</t>
    <rPh sb="0" eb="1">
      <t>トク</t>
    </rPh>
    <rPh sb="1" eb="2">
      <t>サワ</t>
    </rPh>
    <rPh sb="2" eb="4">
      <t>カサン</t>
    </rPh>
    <rPh sb="4" eb="5">
      <t>ブン</t>
    </rPh>
    <phoneticPr fontId="2"/>
  </si>
  <si>
    <t>含まず)　計</t>
    <rPh sb="0" eb="1">
      <t>フク</t>
    </rPh>
    <rPh sb="5" eb="6">
      <t>ケイ</t>
    </rPh>
    <phoneticPr fontId="2"/>
  </si>
  <si>
    <t>寡婦</t>
    <rPh sb="0" eb="2">
      <t>カフ</t>
    </rPh>
    <phoneticPr fontId="2"/>
  </si>
  <si>
    <t>扶養</t>
    <rPh sb="0" eb="2">
      <t>フヨウ</t>
    </rPh>
    <phoneticPr fontId="2"/>
  </si>
  <si>
    <t>配偶者及び扶</t>
    <rPh sb="0" eb="3">
      <t>ハイグウシャ</t>
    </rPh>
    <rPh sb="3" eb="4">
      <t>オヨ</t>
    </rPh>
    <rPh sb="5" eb="6">
      <t>タモツ</t>
    </rPh>
    <phoneticPr fontId="2"/>
  </si>
  <si>
    <t>養親族のうち</t>
    <rPh sb="0" eb="2">
      <t>ヨウシン</t>
    </rPh>
    <rPh sb="2" eb="3">
      <t>ゾク</t>
    </rPh>
    <phoneticPr fontId="2"/>
  </si>
  <si>
    <t>同居特障加算</t>
    <rPh sb="0" eb="2">
      <t>ドウキョ</t>
    </rPh>
    <rPh sb="2" eb="3">
      <t>トク</t>
    </rPh>
    <rPh sb="3" eb="4">
      <t>ショウ</t>
    </rPh>
    <rPh sb="4" eb="6">
      <t>カサン</t>
    </rPh>
    <phoneticPr fontId="2"/>
  </si>
  <si>
    <t>分（23万円）</t>
    <rPh sb="0" eb="1">
      <t>ブン</t>
    </rPh>
    <rPh sb="4" eb="6">
      <t>マンエン</t>
    </rPh>
    <phoneticPr fontId="2"/>
  </si>
  <si>
    <t>基礎</t>
    <rPh sb="0" eb="2">
      <t>キソ</t>
    </rPh>
    <phoneticPr fontId="2"/>
  </si>
  <si>
    <t>生活保護法による</t>
    <rPh sb="0" eb="2">
      <t>セイカツ</t>
    </rPh>
    <rPh sb="2" eb="5">
      <t>ホゴホウ</t>
    </rPh>
    <phoneticPr fontId="2"/>
  </si>
  <si>
    <t>基本額として条例で</t>
    <rPh sb="0" eb="3">
      <t>キホンガク</t>
    </rPh>
    <rPh sb="6" eb="8">
      <t>ジョウレイ</t>
    </rPh>
    <phoneticPr fontId="2"/>
  </si>
  <si>
    <t>定める一定金額</t>
    <rPh sb="0" eb="1">
      <t>サダ</t>
    </rPh>
    <rPh sb="3" eb="5">
      <t>イッテイ</t>
    </rPh>
    <rPh sb="5" eb="7">
      <t>キンガク</t>
    </rPh>
    <phoneticPr fontId="2"/>
  </si>
  <si>
    <t>加算額として条例で</t>
    <rPh sb="0" eb="3">
      <t>カサンガク</t>
    </rPh>
    <rPh sb="6" eb="8">
      <t>ジョウレイ</t>
    </rPh>
    <phoneticPr fontId="2"/>
  </si>
  <si>
    <t>所得控除額</t>
    <rPh sb="0" eb="2">
      <t>ショトク</t>
    </rPh>
    <rPh sb="2" eb="5">
      <t>コウジョガク</t>
    </rPh>
    <phoneticPr fontId="2"/>
  </si>
  <si>
    <t>等に係る</t>
    <rPh sb="0" eb="1">
      <t>トウ</t>
    </rPh>
    <rPh sb="2" eb="3">
      <t>カカ</t>
    </rPh>
    <phoneticPr fontId="2"/>
  </si>
  <si>
    <t>課税標準額</t>
    <rPh sb="0" eb="2">
      <t>カゼイ</t>
    </rPh>
    <rPh sb="2" eb="5">
      <t>ヒョウジュンガク</t>
    </rPh>
    <phoneticPr fontId="2"/>
  </si>
  <si>
    <t>（ａ）</t>
    <phoneticPr fontId="2"/>
  </si>
  <si>
    <t>（ｂ）</t>
    <phoneticPr fontId="2"/>
  </si>
  <si>
    <t>平均税率</t>
    <rPh sb="0" eb="2">
      <t>ヘイキン</t>
    </rPh>
    <rPh sb="2" eb="4">
      <t>ゼイリツ</t>
    </rPh>
    <phoneticPr fontId="2"/>
  </si>
  <si>
    <t>(ｂ)/(ａ)×100</t>
    <phoneticPr fontId="2"/>
  </si>
  <si>
    <t>（％）</t>
    <phoneticPr fontId="2"/>
  </si>
  <si>
    <t>退職所得の</t>
    <rPh sb="0" eb="2">
      <t>タイショク</t>
    </rPh>
    <rPh sb="2" eb="4">
      <t>ショトク</t>
    </rPh>
    <phoneticPr fontId="2"/>
  </si>
  <si>
    <t>分離課税に係る</t>
    <rPh sb="0" eb="2">
      <t>ブンリ</t>
    </rPh>
    <rPh sb="2" eb="4">
      <t>カゼイ</t>
    </rPh>
    <rPh sb="5" eb="6">
      <t>カカ</t>
    </rPh>
    <phoneticPr fontId="2"/>
  </si>
  <si>
    <t>扶養控除人員</t>
    <rPh sb="0" eb="2">
      <t>フヨウ</t>
    </rPh>
    <rPh sb="2" eb="4">
      <t>コウジョ</t>
    </rPh>
    <rPh sb="4" eb="6">
      <t>ジンイン</t>
    </rPh>
    <phoneticPr fontId="2"/>
  </si>
  <si>
    <t>（２３歳～６９歳）</t>
    <rPh sb="3" eb="4">
      <t>サイ</t>
    </rPh>
    <rPh sb="7" eb="8">
      <t>サイ</t>
    </rPh>
    <phoneticPr fontId="2"/>
  </si>
  <si>
    <t>同居老親等</t>
    <rPh sb="0" eb="2">
      <t>ドウキョ</t>
    </rPh>
    <rPh sb="2" eb="4">
      <t>ロウシン</t>
    </rPh>
    <rPh sb="4" eb="5">
      <t>トウ</t>
    </rPh>
    <phoneticPr fontId="2"/>
  </si>
  <si>
    <t>青色申告者である</t>
    <rPh sb="0" eb="2">
      <t>アオイロ</t>
    </rPh>
    <rPh sb="2" eb="5">
      <t>シンコクシャ</t>
    </rPh>
    <phoneticPr fontId="2"/>
  </si>
  <si>
    <t>左のうち青色事業</t>
    <rPh sb="0" eb="1">
      <t>ヒダリ</t>
    </rPh>
    <rPh sb="4" eb="6">
      <t>アオイロ</t>
    </rPh>
    <rPh sb="6" eb="8">
      <t>ジギョウ</t>
    </rPh>
    <phoneticPr fontId="2"/>
  </si>
  <si>
    <t>専従者を有する</t>
    <rPh sb="0" eb="3">
      <t>センジュウシャ</t>
    </rPh>
    <rPh sb="4" eb="5">
      <t>ユウ</t>
    </rPh>
    <phoneticPr fontId="2"/>
  </si>
  <si>
    <t>白色事業専従者を有</t>
    <rPh sb="0" eb="2">
      <t>シロイロ</t>
    </rPh>
    <rPh sb="2" eb="4">
      <t>ジギョウ</t>
    </rPh>
    <rPh sb="4" eb="7">
      <t>センジュウシャ</t>
    </rPh>
    <rPh sb="8" eb="9">
      <t>ユウ</t>
    </rPh>
    <phoneticPr fontId="2"/>
  </si>
  <si>
    <t>する納税義務者数</t>
    <rPh sb="2" eb="4">
      <t>ノウゼイ</t>
    </rPh>
    <rPh sb="4" eb="7">
      <t>ギムシャ</t>
    </rPh>
    <rPh sb="7" eb="8">
      <t>スウ</t>
    </rPh>
    <phoneticPr fontId="2"/>
  </si>
  <si>
    <t>附表1　所得区分別納税人員：所得額割　その1</t>
    <rPh sb="0" eb="2">
      <t>フヒョウ</t>
    </rPh>
    <rPh sb="4" eb="6">
      <t>ショトク</t>
    </rPh>
    <rPh sb="6" eb="8">
      <t>クブン</t>
    </rPh>
    <rPh sb="8" eb="9">
      <t>ベツ</t>
    </rPh>
    <rPh sb="9" eb="11">
      <t>ノウゼイ</t>
    </rPh>
    <rPh sb="11" eb="13">
      <t>ジンイン</t>
    </rPh>
    <rPh sb="14" eb="17">
      <t>ショトクガク</t>
    </rPh>
    <rPh sb="17" eb="18">
      <t>ワリ</t>
    </rPh>
    <phoneticPr fontId="2"/>
  </si>
  <si>
    <t>給与所得者</t>
    <rPh sb="0" eb="2">
      <t>キュウヨ</t>
    </rPh>
    <rPh sb="2" eb="5">
      <t>ショトクシャ</t>
    </rPh>
    <phoneticPr fontId="2"/>
  </si>
  <si>
    <t>農業所得者</t>
    <rPh sb="0" eb="2">
      <t>ノウギョウ</t>
    </rPh>
    <rPh sb="2" eb="5">
      <t>ショトクシャ</t>
    </rPh>
    <phoneticPr fontId="2"/>
  </si>
  <si>
    <t>その他の所得者</t>
    <rPh sb="2" eb="3">
      <t>タ</t>
    </rPh>
    <rPh sb="4" eb="7">
      <t>ショトクシャ</t>
    </rPh>
    <phoneticPr fontId="2"/>
  </si>
  <si>
    <t>附表1　所得区分別納税人員：所得額割　その2</t>
    <rPh sb="0" eb="2">
      <t>フヒョウ</t>
    </rPh>
    <rPh sb="4" eb="6">
      <t>ショトク</t>
    </rPh>
    <rPh sb="6" eb="8">
      <t>クブン</t>
    </rPh>
    <rPh sb="8" eb="9">
      <t>ベツ</t>
    </rPh>
    <rPh sb="9" eb="11">
      <t>ノウゼイ</t>
    </rPh>
    <rPh sb="11" eb="13">
      <t>ジンイン</t>
    </rPh>
    <rPh sb="14" eb="17">
      <t>ショトクガク</t>
    </rPh>
    <rPh sb="17" eb="18">
      <t>ワリ</t>
    </rPh>
    <phoneticPr fontId="2"/>
  </si>
  <si>
    <t>合　　　　　　　　　計</t>
    <rPh sb="0" eb="1">
      <t>ゴウ</t>
    </rPh>
    <rPh sb="10" eb="11">
      <t>ケイ</t>
    </rPh>
    <phoneticPr fontId="2"/>
  </si>
  <si>
    <t>あ　　り</t>
    <phoneticPr fontId="2"/>
  </si>
  <si>
    <t>な　　し</t>
    <phoneticPr fontId="2"/>
  </si>
  <si>
    <t>所得税の納税義務</t>
    <rPh sb="0" eb="3">
      <t>ショトクゼイ</t>
    </rPh>
    <rPh sb="4" eb="6">
      <t>ノウゼイ</t>
    </rPh>
    <rPh sb="6" eb="8">
      <t>ギム</t>
    </rPh>
    <phoneticPr fontId="2"/>
  </si>
  <si>
    <t>な　　し</t>
    <phoneticPr fontId="2"/>
  </si>
  <si>
    <t>配 偶 者 特 別</t>
    <rPh sb="0" eb="1">
      <t>クバ</t>
    </rPh>
    <rPh sb="2" eb="3">
      <t>グウ</t>
    </rPh>
    <rPh sb="4" eb="5">
      <t>シャ</t>
    </rPh>
    <rPh sb="6" eb="7">
      <t>トク</t>
    </rPh>
    <rPh sb="8" eb="9">
      <t>ベツ</t>
    </rPh>
    <phoneticPr fontId="2"/>
  </si>
  <si>
    <t>（市町村税課税状況等の調）</t>
    <rPh sb="1" eb="4">
      <t>シチョウソン</t>
    </rPh>
    <rPh sb="4" eb="5">
      <t>ゼイ</t>
    </rPh>
    <rPh sb="5" eb="7">
      <t>カゼイ</t>
    </rPh>
    <rPh sb="7" eb="9">
      <t>ジョウキョウ</t>
    </rPh>
    <rPh sb="9" eb="10">
      <t>トウ</t>
    </rPh>
    <rPh sb="11" eb="12">
      <t>シラ</t>
    </rPh>
    <phoneticPr fontId="2"/>
  </si>
  <si>
    <t>先  物  取  引</t>
    <rPh sb="0" eb="1">
      <t>サキ</t>
    </rPh>
    <rPh sb="3" eb="4">
      <t>ブツ</t>
    </rPh>
    <rPh sb="6" eb="7">
      <t>トリ</t>
    </rPh>
    <rPh sb="9" eb="10">
      <t>イン</t>
    </rPh>
    <phoneticPr fontId="2"/>
  </si>
  <si>
    <t>先 物 取 引 に</t>
    <rPh sb="0" eb="1">
      <t>サキ</t>
    </rPh>
    <rPh sb="2" eb="3">
      <t>ブツ</t>
    </rPh>
    <rPh sb="4" eb="5">
      <t>トリ</t>
    </rPh>
    <rPh sb="6" eb="7">
      <t>イン</t>
    </rPh>
    <phoneticPr fontId="2"/>
  </si>
  <si>
    <t>級地区分</t>
    <rPh sb="0" eb="1">
      <t>キュウ</t>
    </rPh>
    <rPh sb="1" eb="2">
      <t>チ</t>
    </rPh>
    <rPh sb="2" eb="4">
      <t>クブン</t>
    </rPh>
    <phoneticPr fontId="2"/>
  </si>
  <si>
    <t>飛騨市</t>
    <rPh sb="0" eb="3">
      <t>ヒダシ</t>
    </rPh>
    <phoneticPr fontId="2"/>
  </si>
  <si>
    <t>営業(等)所得者</t>
    <rPh sb="0" eb="2">
      <t>エイギョウ</t>
    </rPh>
    <rPh sb="3" eb="4">
      <t>トウ</t>
    </rPh>
    <rPh sb="5" eb="8">
      <t>ショトクシャ</t>
    </rPh>
    <phoneticPr fontId="2"/>
  </si>
  <si>
    <t>小計</t>
    <rPh sb="0" eb="2">
      <t>ショウケイ</t>
    </rPh>
    <phoneticPr fontId="2"/>
  </si>
  <si>
    <t>計（a）</t>
    <rPh sb="0" eb="1">
      <t>ケイ</t>
    </rPh>
    <phoneticPr fontId="2"/>
  </si>
  <si>
    <t>計（b）</t>
    <rPh sb="0" eb="1">
      <t>ケイ</t>
    </rPh>
    <phoneticPr fontId="2"/>
  </si>
  <si>
    <t>(b)/(a)×100</t>
    <phoneticPr fontId="2"/>
  </si>
  <si>
    <t>調整控除額</t>
    <rPh sb="0" eb="2">
      <t>チョウセイ</t>
    </rPh>
    <rPh sb="2" eb="4">
      <t>コウジョ</t>
    </rPh>
    <rPh sb="4" eb="5">
      <t>ガク</t>
    </rPh>
    <phoneticPr fontId="2"/>
  </si>
  <si>
    <t>土地等に係る事業所得等並びに長期譲渡所得、短期譲渡所得、株式等に係る譲渡所得等及び先物取引に係る雑所得等について分離課税をした者に係る分</t>
    <rPh sb="0" eb="2">
      <t>トチ</t>
    </rPh>
    <rPh sb="2" eb="3">
      <t>トウ</t>
    </rPh>
    <rPh sb="4" eb="5">
      <t>カカ</t>
    </rPh>
    <rPh sb="6" eb="8">
      <t>ジギョウ</t>
    </rPh>
    <rPh sb="8" eb="10">
      <t>ショトク</t>
    </rPh>
    <rPh sb="10" eb="11">
      <t>トウ</t>
    </rPh>
    <rPh sb="11" eb="12">
      <t>ナラ</t>
    </rPh>
    <rPh sb="14" eb="16">
      <t>チョウキ</t>
    </rPh>
    <rPh sb="16" eb="18">
      <t>ジョウト</t>
    </rPh>
    <rPh sb="18" eb="20">
      <t>ショトク</t>
    </rPh>
    <rPh sb="21" eb="23">
      <t>タンキ</t>
    </rPh>
    <rPh sb="23" eb="25">
      <t>ジョウト</t>
    </rPh>
    <rPh sb="25" eb="27">
      <t>ショトク</t>
    </rPh>
    <rPh sb="28" eb="30">
      <t>カブシキ</t>
    </rPh>
    <rPh sb="30" eb="31">
      <t>トウ</t>
    </rPh>
    <rPh sb="32" eb="33">
      <t>カカ</t>
    </rPh>
    <rPh sb="34" eb="36">
      <t>ジョウト</t>
    </rPh>
    <rPh sb="36" eb="38">
      <t>ショトク</t>
    </rPh>
    <rPh sb="38" eb="39">
      <t>トウ</t>
    </rPh>
    <rPh sb="39" eb="40">
      <t>オヨ</t>
    </rPh>
    <rPh sb="41" eb="43">
      <t>サキモノ</t>
    </rPh>
    <rPh sb="43" eb="45">
      <t>トリヒキ</t>
    </rPh>
    <rPh sb="46" eb="47">
      <t>カカ</t>
    </rPh>
    <rPh sb="48" eb="49">
      <t>ザツ</t>
    </rPh>
    <rPh sb="49" eb="51">
      <t>ショトク</t>
    </rPh>
    <rPh sb="51" eb="52">
      <t>トウ</t>
    </rPh>
    <rPh sb="56" eb="58">
      <t>ブンリ</t>
    </rPh>
    <rPh sb="58" eb="60">
      <t>カゼイ</t>
    </rPh>
    <rPh sb="63" eb="64">
      <t>モノ</t>
    </rPh>
    <rPh sb="65" eb="66">
      <t>カカ</t>
    </rPh>
    <rPh sb="67" eb="68">
      <t>ブン</t>
    </rPh>
    <phoneticPr fontId="2"/>
  </si>
  <si>
    <t>地震保険料</t>
    <rPh sb="0" eb="2">
      <t>ジシン</t>
    </rPh>
    <rPh sb="2" eb="4">
      <t>ホケン</t>
    </rPh>
    <rPh sb="4" eb="5">
      <t>リョウ</t>
    </rPh>
    <phoneticPr fontId="2"/>
  </si>
  <si>
    <t>地震保険料</t>
    <rPh sb="0" eb="2">
      <t>ジシン</t>
    </rPh>
    <rPh sb="2" eb="5">
      <t>ホケンリョウ</t>
    </rPh>
    <phoneticPr fontId="2"/>
  </si>
  <si>
    <t>分離課税含む</t>
    <rPh sb="0" eb="2">
      <t>ブンリ</t>
    </rPh>
    <rPh sb="2" eb="4">
      <t>カゼイ</t>
    </rPh>
    <rPh sb="4" eb="5">
      <t>フク</t>
    </rPh>
    <phoneticPr fontId="2"/>
  </si>
  <si>
    <t>株式譲渡所得割</t>
    <rPh sb="0" eb="2">
      <t>カブシキ</t>
    </rPh>
    <rPh sb="2" eb="4">
      <t>ジョウト</t>
    </rPh>
    <rPh sb="4" eb="7">
      <t>ショトクワリ</t>
    </rPh>
    <phoneticPr fontId="2"/>
  </si>
  <si>
    <t>配当割額・</t>
    <rPh sb="0" eb="2">
      <t>ハイトウ</t>
    </rPh>
    <rPh sb="2" eb="3">
      <t>ワ</t>
    </rPh>
    <rPh sb="3" eb="4">
      <t>ガク</t>
    </rPh>
    <phoneticPr fontId="2"/>
  </si>
  <si>
    <t>の控除額</t>
    <rPh sb="1" eb="4">
      <t>コウジョガク</t>
    </rPh>
    <phoneticPr fontId="2"/>
  </si>
  <si>
    <t>条第1項第9号</t>
    <rPh sb="0" eb="1">
      <t>ジョウ</t>
    </rPh>
    <rPh sb="1" eb="2">
      <t>ダイ</t>
    </rPh>
    <rPh sb="3" eb="4">
      <t>コウ</t>
    </rPh>
    <rPh sb="4" eb="5">
      <t>ダイ</t>
    </rPh>
    <rPh sb="6" eb="7">
      <t>ゴウ</t>
    </rPh>
    <phoneticPr fontId="2"/>
  </si>
  <si>
    <t>同第1号</t>
    <rPh sb="0" eb="1">
      <t>ドウ</t>
    </rPh>
    <rPh sb="1" eb="2">
      <t>ダイ</t>
    </rPh>
    <rPh sb="3" eb="4">
      <t>ゴウ</t>
    </rPh>
    <phoneticPr fontId="2"/>
  </si>
  <si>
    <t>寄附金税額</t>
    <rPh sb="0" eb="3">
      <t>キフキン</t>
    </rPh>
    <rPh sb="3" eb="5">
      <t>ゼイガク</t>
    </rPh>
    <phoneticPr fontId="2"/>
  </si>
  <si>
    <t>附表2　個人の市町村民税の納税義務者等</t>
    <rPh sb="0" eb="2">
      <t>フヒョウ</t>
    </rPh>
    <rPh sb="4" eb="6">
      <t>コジン</t>
    </rPh>
    <rPh sb="7" eb="12">
      <t>シチョウソンミンゼイ</t>
    </rPh>
    <rPh sb="13" eb="15">
      <t>ノウゼイ</t>
    </rPh>
    <rPh sb="15" eb="18">
      <t>ギムシャ</t>
    </rPh>
    <rPh sb="18" eb="19">
      <t>トウ</t>
    </rPh>
    <phoneticPr fontId="2"/>
  </si>
  <si>
    <t>住宅借入金等</t>
    <rPh sb="0" eb="2">
      <t>ジュウタク</t>
    </rPh>
    <rPh sb="2" eb="4">
      <t>カリイレ</t>
    </rPh>
    <rPh sb="4" eb="5">
      <t>キン</t>
    </rPh>
    <rPh sb="5" eb="6">
      <t>トウ</t>
    </rPh>
    <phoneticPr fontId="2"/>
  </si>
  <si>
    <t>特別税額</t>
    <rPh sb="0" eb="2">
      <t>トクベツ</t>
    </rPh>
    <rPh sb="2" eb="4">
      <t>ゼイガク</t>
    </rPh>
    <phoneticPr fontId="2"/>
  </si>
  <si>
    <t>１　市町村民税</t>
    <rPh sb="2" eb="7">
      <t>シチョウソンミンゼイ</t>
    </rPh>
    <phoneticPr fontId="2"/>
  </si>
  <si>
    <t>上場株式等</t>
    <phoneticPr fontId="2"/>
  </si>
  <si>
    <t>に係る配当</t>
    <phoneticPr fontId="2"/>
  </si>
  <si>
    <t>所 得 金 額</t>
    <phoneticPr fontId="2"/>
  </si>
  <si>
    <t>上場株式等の</t>
    <phoneticPr fontId="2"/>
  </si>
  <si>
    <t>配当所得金額</t>
    <phoneticPr fontId="2"/>
  </si>
  <si>
    <t>に係るもの</t>
    <phoneticPr fontId="2"/>
  </si>
  <si>
    <t>上場株式等の</t>
    <phoneticPr fontId="2"/>
  </si>
  <si>
    <t>配当所得金額</t>
    <phoneticPr fontId="2"/>
  </si>
  <si>
    <t>に 係 る 分</t>
    <phoneticPr fontId="2"/>
  </si>
  <si>
    <t>（16歳～18歳）</t>
    <rPh sb="3" eb="4">
      <t>サイ</t>
    </rPh>
    <rPh sb="7" eb="8">
      <t>サイ</t>
    </rPh>
    <phoneticPr fontId="2"/>
  </si>
  <si>
    <t>（19歳～22歳）</t>
    <rPh sb="3" eb="4">
      <t>サイ</t>
    </rPh>
    <rPh sb="7" eb="8">
      <t>サイ</t>
    </rPh>
    <phoneticPr fontId="2"/>
  </si>
  <si>
    <t>（１６歳～１８歳）</t>
    <rPh sb="3" eb="4">
      <t>サイ</t>
    </rPh>
    <rPh sb="7" eb="8">
      <t>サイ</t>
    </rPh>
    <phoneticPr fontId="2"/>
  </si>
  <si>
    <t>（１９歳～２２歳）</t>
    <rPh sb="3" eb="4">
      <t>サイ</t>
    </rPh>
    <rPh sb="7" eb="8">
      <t>サイ</t>
    </rPh>
    <phoneticPr fontId="2"/>
  </si>
  <si>
    <t>株式等譲渡</t>
    <rPh sb="0" eb="2">
      <t>カブシキ</t>
    </rPh>
    <rPh sb="2" eb="3">
      <t>トウ</t>
    </rPh>
    <rPh sb="3" eb="5">
      <t>ジョウト</t>
    </rPh>
    <phoneticPr fontId="2"/>
  </si>
  <si>
    <t>所得割額</t>
    <rPh sb="0" eb="2">
      <t>ショトク</t>
    </rPh>
    <rPh sb="2" eb="3">
      <t>ワリ</t>
    </rPh>
    <rPh sb="3" eb="4">
      <t>ガク</t>
    </rPh>
    <phoneticPr fontId="2"/>
  </si>
  <si>
    <t>新生命保険分</t>
    <rPh sb="0" eb="1">
      <t>シン</t>
    </rPh>
    <rPh sb="1" eb="3">
      <t>セイメイ</t>
    </rPh>
    <rPh sb="3" eb="5">
      <t>ホケン</t>
    </rPh>
    <rPh sb="5" eb="6">
      <t>ブン</t>
    </rPh>
    <phoneticPr fontId="2"/>
  </si>
  <si>
    <t>新個人年金分</t>
    <rPh sb="0" eb="1">
      <t>シン</t>
    </rPh>
    <rPh sb="1" eb="3">
      <t>コジン</t>
    </rPh>
    <rPh sb="3" eb="5">
      <t>ネンキン</t>
    </rPh>
    <rPh sb="5" eb="6">
      <t>ブン</t>
    </rPh>
    <phoneticPr fontId="2"/>
  </si>
  <si>
    <t>介護医療保険</t>
    <rPh sb="0" eb="2">
      <t>カイゴ</t>
    </rPh>
    <rPh sb="2" eb="4">
      <t>イリョウ</t>
    </rPh>
    <rPh sb="4" eb="6">
      <t>ホケン</t>
    </rPh>
    <phoneticPr fontId="2"/>
  </si>
  <si>
    <t>分</t>
    <rPh sb="0" eb="1">
      <t>ブン</t>
    </rPh>
    <phoneticPr fontId="2"/>
  </si>
  <si>
    <t>旧生命保険分</t>
    <rPh sb="0" eb="1">
      <t>キュウ</t>
    </rPh>
    <rPh sb="1" eb="3">
      <t>セイメイ</t>
    </rPh>
    <rPh sb="3" eb="5">
      <t>ホケン</t>
    </rPh>
    <rPh sb="5" eb="6">
      <t>ブン</t>
    </rPh>
    <phoneticPr fontId="2"/>
  </si>
  <si>
    <t>旧個人年金分</t>
    <rPh sb="0" eb="1">
      <t>キュウ</t>
    </rPh>
    <rPh sb="1" eb="3">
      <t>コジン</t>
    </rPh>
    <rPh sb="3" eb="5">
      <t>ネンキン</t>
    </rPh>
    <rPh sb="5" eb="6">
      <t>ブン</t>
    </rPh>
    <phoneticPr fontId="2"/>
  </si>
  <si>
    <t>住宅借入金</t>
    <rPh sb="0" eb="2">
      <t>ジュウタク</t>
    </rPh>
    <rPh sb="2" eb="4">
      <t>カリイレ</t>
    </rPh>
    <rPh sb="4" eb="5">
      <t>キン</t>
    </rPh>
    <phoneticPr fontId="2"/>
  </si>
  <si>
    <t>等特別税額</t>
    <rPh sb="0" eb="1">
      <t>トウ</t>
    </rPh>
    <rPh sb="1" eb="3">
      <t>トクベツ</t>
    </rPh>
    <rPh sb="3" eb="5">
      <t>ゼイガク</t>
    </rPh>
    <phoneticPr fontId="2"/>
  </si>
  <si>
    <t>Ⅱ　市町村別の内訳</t>
    <phoneticPr fontId="2"/>
  </si>
  <si>
    <t>一般株式等に係る</t>
    <rPh sb="0" eb="2">
      <t>イッパン</t>
    </rPh>
    <rPh sb="2" eb="4">
      <t>カブシキ</t>
    </rPh>
    <rPh sb="4" eb="5">
      <t>トウ</t>
    </rPh>
    <rPh sb="6" eb="7">
      <t>カカ</t>
    </rPh>
    <phoneticPr fontId="2"/>
  </si>
  <si>
    <t>上場株式等に係る</t>
    <rPh sb="0" eb="2">
      <t>ジョウジョウ</t>
    </rPh>
    <rPh sb="2" eb="4">
      <t>カブシキ</t>
    </rPh>
    <rPh sb="4" eb="5">
      <t>トウ</t>
    </rPh>
    <rPh sb="6" eb="7">
      <t>カカ</t>
    </rPh>
    <phoneticPr fontId="2"/>
  </si>
  <si>
    <t>一般株式等に</t>
    <rPh sb="0" eb="2">
      <t>イッパン</t>
    </rPh>
    <rPh sb="2" eb="4">
      <t>カブシキ</t>
    </rPh>
    <rPh sb="4" eb="5">
      <t>トウ</t>
    </rPh>
    <phoneticPr fontId="2"/>
  </si>
  <si>
    <t>係る譲渡所得等</t>
    <rPh sb="2" eb="4">
      <t>ジョウト</t>
    </rPh>
    <rPh sb="4" eb="6">
      <t>ショトク</t>
    </rPh>
    <rPh sb="6" eb="7">
      <t>トウ</t>
    </rPh>
    <phoneticPr fontId="2"/>
  </si>
  <si>
    <t>上場株式等に</t>
    <rPh sb="0" eb="2">
      <t>ジョウジョウ</t>
    </rPh>
    <rPh sb="2" eb="4">
      <t>カブシキ</t>
    </rPh>
    <rPh sb="4" eb="5">
      <t>トウ</t>
    </rPh>
    <phoneticPr fontId="2"/>
  </si>
  <si>
    <t>一般株式等に係</t>
    <rPh sb="0" eb="2">
      <t>イッパン</t>
    </rPh>
    <rPh sb="2" eb="4">
      <t>カブシキ</t>
    </rPh>
    <rPh sb="4" eb="5">
      <t>トウ</t>
    </rPh>
    <rPh sb="6" eb="7">
      <t>カカ</t>
    </rPh>
    <phoneticPr fontId="2"/>
  </si>
  <si>
    <t>る譲渡所得等分</t>
    <rPh sb="1" eb="3">
      <t>ジョウト</t>
    </rPh>
    <rPh sb="3" eb="5">
      <t>ショトク</t>
    </rPh>
    <rPh sb="5" eb="6">
      <t>トウ</t>
    </rPh>
    <rPh sb="6" eb="7">
      <t>ブン</t>
    </rPh>
    <phoneticPr fontId="2"/>
  </si>
  <si>
    <t>上場株式等に係</t>
    <rPh sb="0" eb="2">
      <t>ジョウジョウ</t>
    </rPh>
    <rPh sb="2" eb="4">
      <t>カブシキ</t>
    </rPh>
    <rPh sb="4" eb="5">
      <t>トウ</t>
    </rPh>
    <rPh sb="6" eb="7">
      <t>カカ</t>
    </rPh>
    <phoneticPr fontId="2"/>
  </si>
  <si>
    <t>配当割額</t>
    <rPh sb="0" eb="2">
      <t>ハイトウ</t>
    </rPh>
    <rPh sb="2" eb="3">
      <t>ワリ</t>
    </rPh>
    <rPh sb="3" eb="4">
      <t>ガク</t>
    </rPh>
    <phoneticPr fontId="2"/>
  </si>
  <si>
    <t>　　　　　　　　　　　　　　　　　　　　　 扶養控除人員、専従者控除の納税義務者</t>
    <rPh sb="22" eb="24">
      <t>フヨウ</t>
    </rPh>
    <rPh sb="24" eb="26">
      <t>コウジョ</t>
    </rPh>
    <rPh sb="26" eb="28">
      <t>ジンイン</t>
    </rPh>
    <rPh sb="29" eb="32">
      <t>センジュウシャ</t>
    </rPh>
    <rPh sb="32" eb="34">
      <t>コウジョ</t>
    </rPh>
    <rPh sb="35" eb="37">
      <t>ノウゼイ</t>
    </rPh>
    <rPh sb="37" eb="40">
      <t>ギムシャ</t>
    </rPh>
    <phoneticPr fontId="2"/>
  </si>
  <si>
    <t>関ケ原町</t>
    <rPh sb="0" eb="4">
      <t>セキガハラチョウ</t>
    </rPh>
    <phoneticPr fontId="2"/>
  </si>
  <si>
    <t>関ケ原町</t>
  </si>
  <si>
    <t>ひとり親</t>
    <rPh sb="3" eb="4">
      <t>オヤ</t>
    </rPh>
    <phoneticPr fontId="2"/>
  </si>
  <si>
    <t>寡婦</t>
    <rPh sb="0" eb="2">
      <t>カフ</t>
    </rPh>
    <phoneticPr fontId="2"/>
  </si>
  <si>
    <t>定額</t>
    <rPh sb="0" eb="2">
      <t>テイガク</t>
    </rPh>
    <phoneticPr fontId="2"/>
  </si>
  <si>
    <t>定額による</t>
    <rPh sb="0" eb="2">
      <t>テイガク</t>
    </rPh>
    <phoneticPr fontId="2"/>
  </si>
  <si>
    <t>特別控除額</t>
    <rPh sb="0" eb="2">
      <t>トクベツ</t>
    </rPh>
    <rPh sb="2" eb="5">
      <t>コウジョガク</t>
    </rPh>
    <phoneticPr fontId="2"/>
  </si>
  <si>
    <t>（千円）</t>
    <rPh sb="1" eb="3">
      <t>センエン</t>
    </rPh>
    <phoneticPr fontId="2"/>
  </si>
  <si>
    <t>第１表　令和６年度課税状況調　市町村民税等の納税義務者数</t>
    <rPh sb="0" eb="1">
      <t>ダイ</t>
    </rPh>
    <rPh sb="2" eb="3">
      <t>ヒョウ</t>
    </rPh>
    <rPh sb="4" eb="6">
      <t>レイワ</t>
    </rPh>
    <rPh sb="7" eb="9">
      <t>ネンド</t>
    </rPh>
    <rPh sb="9" eb="11">
      <t>カゼイ</t>
    </rPh>
    <rPh sb="11" eb="13">
      <t>ジョウキョウ</t>
    </rPh>
    <rPh sb="13" eb="14">
      <t>シラベ</t>
    </rPh>
    <rPh sb="15" eb="20">
      <t>シチョウソンミンゼイ</t>
    </rPh>
    <rPh sb="20" eb="21">
      <t>トウ</t>
    </rPh>
    <rPh sb="22" eb="24">
      <t>ノウゼイ</t>
    </rPh>
    <rPh sb="24" eb="27">
      <t>ギムシャ</t>
    </rPh>
    <rPh sb="27" eb="28">
      <t>スウ</t>
    </rPh>
    <phoneticPr fontId="2"/>
  </si>
  <si>
    <t>第２表　令和６年度課税状況調　市町村民税の課税状況　その1</t>
    <rPh sb="0" eb="1">
      <t>ダイ</t>
    </rPh>
    <rPh sb="2" eb="3">
      <t>ヒョウ</t>
    </rPh>
    <rPh sb="15" eb="20">
      <t>シチョウソンミンゼイ</t>
    </rPh>
    <rPh sb="21" eb="23">
      <t>カゼイ</t>
    </rPh>
    <rPh sb="23" eb="25">
      <t>ジョウキョウ</t>
    </rPh>
    <phoneticPr fontId="2"/>
  </si>
  <si>
    <t>第２表　令和６年度課税状況調　市町村民税の課税状況　その2</t>
    <rPh sb="0" eb="1">
      <t>ダイ</t>
    </rPh>
    <rPh sb="2" eb="3">
      <t>ヒョウ</t>
    </rPh>
    <rPh sb="15" eb="20">
      <t>シチョウソンミンゼイ</t>
    </rPh>
    <rPh sb="21" eb="23">
      <t>カゼイ</t>
    </rPh>
    <rPh sb="23" eb="25">
      <t>ジョウキョウ</t>
    </rPh>
    <phoneticPr fontId="2"/>
  </si>
  <si>
    <t>第２表　令和６年度課税状況調　市町村民税の課税状況　その3</t>
    <rPh sb="0" eb="1">
      <t>ダイ</t>
    </rPh>
    <rPh sb="2" eb="3">
      <t>ヒョウ</t>
    </rPh>
    <rPh sb="15" eb="20">
      <t>シチョウソンミンゼイ</t>
    </rPh>
    <rPh sb="21" eb="23">
      <t>カゼイ</t>
    </rPh>
    <rPh sb="23" eb="25">
      <t>ジョウキョウ</t>
    </rPh>
    <phoneticPr fontId="2"/>
  </si>
  <si>
    <t>附表5   令和６年度課税状況調　退職所得の分離課税に係る所得割額</t>
    <rPh sb="0" eb="2">
      <t>フヒョウ</t>
    </rPh>
    <rPh sb="17" eb="19">
      <t>タイショク</t>
    </rPh>
    <rPh sb="19" eb="21">
      <t>ショトク</t>
    </rPh>
    <rPh sb="22" eb="24">
      <t>ブンリ</t>
    </rPh>
    <rPh sb="24" eb="26">
      <t>カゼイ</t>
    </rPh>
    <rPh sb="27" eb="28">
      <t>カカ</t>
    </rPh>
    <rPh sb="29" eb="32">
      <t>ショトクワリ</t>
    </rPh>
    <rPh sb="32" eb="33">
      <t>ガク</t>
    </rPh>
    <phoneticPr fontId="2"/>
  </si>
  <si>
    <t>第３表　令和６年度課税状況調　市町村民税個人均等割の非課税限度額</t>
    <rPh sb="0" eb="1">
      <t>ダイ</t>
    </rPh>
    <rPh sb="2" eb="3">
      <t>ヒョウ</t>
    </rPh>
    <rPh sb="15" eb="20">
      <t>シチョウソンミンゼイ</t>
    </rPh>
    <rPh sb="20" eb="22">
      <t>コジン</t>
    </rPh>
    <rPh sb="22" eb="25">
      <t>キントウワリ</t>
    </rPh>
    <rPh sb="26" eb="29">
      <t>ヒカゼイ</t>
    </rPh>
    <rPh sb="29" eb="32">
      <t>ゲンドガク</t>
    </rPh>
    <phoneticPr fontId="2"/>
  </si>
  <si>
    <t>第４表　令和６年度課税状況調　県民税の課税状況</t>
    <rPh sb="0" eb="1">
      <t>ダイ</t>
    </rPh>
    <rPh sb="2" eb="3">
      <t>ヒョウ</t>
    </rPh>
    <rPh sb="15" eb="18">
      <t>ケンミンゼイ</t>
    </rPh>
    <rPh sb="19" eb="21">
      <t>カゼイ</t>
    </rPh>
    <rPh sb="21" eb="23">
      <t>ジョウキョウ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</si>
</sst>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0_);[Red]\(#,##0.0\)"/>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2"/>
      <name val="ＭＳ Ｐゴシック"/>
      <family val="3"/>
      <charset val="128"/>
    </font>
    <font>
      <i/>
      <sz val="9"/>
      <name val="ＭＳ Ｐゴシック"/>
      <family val="3"/>
      <charset val="128"/>
    </font>
    <font>
      <sz val="8"/>
      <name val="ＭＳ Ｐゴシック"/>
      <family val="3"/>
      <charset val="128"/>
    </font>
    <font>
      <sz val="7"/>
      <name val="ＭＳ Ｐゴシック"/>
      <family val="3"/>
      <charset val="128"/>
    </font>
    <font>
      <sz val="7"/>
      <name val="ＭＳ ゴシック"/>
      <family val="3"/>
      <charset val="128"/>
    </font>
    <font>
      <sz val="8"/>
      <name val="ＭＳ ゴシック"/>
      <family val="3"/>
      <charset val="128"/>
    </font>
    <font>
      <sz val="5"/>
      <name val="ＭＳ ゴシック"/>
      <family val="3"/>
      <charset val="128"/>
    </font>
    <font>
      <b/>
      <sz val="16"/>
      <name val="ＭＳ 明朝"/>
      <family val="1"/>
      <charset val="128"/>
    </font>
    <font>
      <sz val="9"/>
      <color theme="4"/>
      <name val="ＭＳ Ｐゴシック"/>
      <family val="3"/>
      <charset val="128"/>
    </font>
  </fonts>
  <fills count="4">
    <fill>
      <patternFill patternType="none"/>
    </fill>
    <fill>
      <patternFill patternType="gray125"/>
    </fill>
    <fill>
      <patternFill patternType="solid">
        <fgColor rgb="FFFFFF99"/>
        <bgColor indexed="64"/>
      </patternFill>
    </fill>
    <fill>
      <patternFill patternType="solid">
        <fgColor rgb="FFFFFF00"/>
        <bgColor indexed="64"/>
      </patternFill>
    </fill>
  </fills>
  <borders count="55">
    <border>
      <left/>
      <right/>
      <top/>
      <bottom/>
      <diagonal/>
    </border>
    <border>
      <left style="thin">
        <color indexed="64"/>
      </left>
      <right/>
      <top style="hair">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bottom/>
      <diagonal/>
    </border>
    <border>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right style="hair">
        <color indexed="64"/>
      </right>
      <top style="hair">
        <color indexed="64"/>
      </top>
      <bottom/>
      <diagonal/>
    </border>
    <border>
      <left style="hair">
        <color indexed="64"/>
      </left>
      <right style="thin">
        <color indexed="64"/>
      </right>
      <top/>
      <bottom/>
      <diagonal/>
    </border>
    <border>
      <left style="hair">
        <color indexed="64"/>
      </left>
      <right style="hair">
        <color indexed="64"/>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hair">
        <color indexed="64"/>
      </top>
      <bottom/>
      <diagonal/>
    </border>
    <border>
      <left style="thin">
        <color indexed="64"/>
      </left>
      <right/>
      <top/>
      <bottom style="hair">
        <color indexed="64"/>
      </bottom>
      <diagonal/>
    </border>
    <border>
      <left/>
      <right style="thin">
        <color indexed="64"/>
      </right>
      <top style="thin">
        <color indexed="64"/>
      </top>
      <bottom/>
      <diagonal/>
    </border>
    <border>
      <left/>
      <right style="thin">
        <color indexed="64"/>
      </right>
      <top/>
      <bottom/>
      <diagonal/>
    </border>
    <border>
      <left style="hair">
        <color indexed="64"/>
      </left>
      <right/>
      <top/>
      <bottom/>
      <diagonal/>
    </border>
    <border>
      <left style="hair">
        <color indexed="64"/>
      </left>
      <right/>
      <top/>
      <bottom style="thin">
        <color indexed="64"/>
      </bottom>
      <diagonal/>
    </border>
    <border>
      <left/>
      <right style="thin">
        <color indexed="64"/>
      </right>
      <top/>
      <bottom style="thin">
        <color indexed="64"/>
      </bottom>
      <diagonal/>
    </border>
    <border>
      <left style="hair">
        <color indexed="64"/>
      </left>
      <right/>
      <top style="thin">
        <color indexed="64"/>
      </top>
      <bottom/>
      <diagonal/>
    </border>
    <border>
      <left style="thin">
        <color indexed="64"/>
      </left>
      <right/>
      <top/>
      <bottom style="thin">
        <color indexed="64"/>
      </bottom>
      <diagonal/>
    </border>
    <border>
      <left/>
      <right style="hair">
        <color indexed="64"/>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style="hair">
        <color indexed="64"/>
      </bottom>
      <diagonal/>
    </border>
    <border>
      <left/>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right/>
      <top/>
      <bottom style="hair">
        <color indexed="64"/>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thin">
        <color indexed="64"/>
      </top>
      <bottom/>
      <diagonal/>
    </border>
    <border>
      <left style="hair">
        <color indexed="64"/>
      </left>
      <right/>
      <top style="hair">
        <color indexed="64"/>
      </top>
      <bottom style="hair">
        <color indexed="64"/>
      </bottom>
      <diagonal/>
    </border>
    <border>
      <left style="thin">
        <color indexed="64"/>
      </left>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hair">
        <color rgb="FFD0D7E5"/>
      </top>
      <bottom/>
      <diagonal/>
    </border>
    <border>
      <left/>
      <right/>
      <top/>
      <bottom style="hair">
        <color rgb="FFD0D7E5"/>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28">
    <xf numFmtId="0" fontId="0" fillId="0" borderId="0" xfId="0">
      <alignment vertical="center"/>
    </xf>
    <xf numFmtId="38" fontId="3" fillId="0" borderId="0" xfId="1" applyFont="1" applyFill="1" applyAlignment="1">
      <alignment vertical="center"/>
    </xf>
    <xf numFmtId="38" fontId="3" fillId="0" borderId="1" xfId="1" applyFont="1" applyFill="1" applyBorder="1" applyAlignment="1">
      <alignment vertical="center"/>
    </xf>
    <xf numFmtId="49" fontId="4" fillId="0" borderId="0" xfId="0" applyNumberFormat="1" applyFont="1" applyFill="1" applyBorder="1" applyAlignment="1">
      <alignment horizontal="left" vertical="center"/>
    </xf>
    <xf numFmtId="49" fontId="3" fillId="0" borderId="0" xfId="0" applyNumberFormat="1" applyFont="1" applyFill="1" applyBorder="1" applyAlignment="1">
      <alignment horizontal="left" vertical="center" wrapText="1"/>
    </xf>
    <xf numFmtId="49" fontId="3" fillId="0" borderId="0" xfId="0" applyNumberFormat="1" applyFont="1" applyFill="1" applyBorder="1" applyAlignment="1">
      <alignment horizontal="left" vertical="center"/>
    </xf>
    <xf numFmtId="49" fontId="3" fillId="0" borderId="0" xfId="0" applyNumberFormat="1" applyFont="1" applyFill="1" applyBorder="1" applyAlignment="1">
      <alignment horizontal="center" vertical="center"/>
    </xf>
    <xf numFmtId="49" fontId="7" fillId="0" borderId="3" xfId="0" applyNumberFormat="1" applyFont="1" applyFill="1" applyBorder="1" applyAlignment="1">
      <alignment horizontal="center" vertical="center"/>
    </xf>
    <xf numFmtId="49" fontId="7" fillId="0" borderId="0" xfId="0" applyNumberFormat="1" applyFont="1" applyFill="1" applyBorder="1" applyAlignment="1">
      <alignment horizontal="left" vertical="center"/>
    </xf>
    <xf numFmtId="49" fontId="7" fillId="0" borderId="4" xfId="0" applyNumberFormat="1" applyFont="1" applyFill="1" applyBorder="1" applyAlignment="1">
      <alignment horizontal="center" vertical="center"/>
    </xf>
    <xf numFmtId="49" fontId="7" fillId="0" borderId="0" xfId="0" applyNumberFormat="1" applyFont="1" applyFill="1" applyBorder="1" applyAlignment="1">
      <alignment horizontal="center" vertical="center"/>
    </xf>
    <xf numFmtId="49" fontId="7" fillId="0" borderId="5" xfId="0" applyNumberFormat="1" applyFont="1" applyFill="1" applyBorder="1" applyAlignment="1">
      <alignment horizontal="left" vertical="center"/>
    </xf>
    <xf numFmtId="49" fontId="7" fillId="0" borderId="6" xfId="0" applyNumberFormat="1" applyFont="1" applyFill="1" applyBorder="1" applyAlignment="1">
      <alignment horizontal="center" vertical="center"/>
    </xf>
    <xf numFmtId="49" fontId="7" fillId="0" borderId="6" xfId="0" applyNumberFormat="1" applyFont="1" applyFill="1" applyBorder="1" applyAlignment="1">
      <alignment horizontal="left" vertical="center"/>
    </xf>
    <xf numFmtId="49" fontId="7" fillId="0" borderId="7" xfId="0" applyNumberFormat="1" applyFont="1" applyFill="1" applyBorder="1" applyAlignment="1">
      <alignment horizontal="center"/>
    </xf>
    <xf numFmtId="49" fontId="7" fillId="0" borderId="8" xfId="0" applyNumberFormat="1" applyFont="1" applyFill="1" applyBorder="1" applyAlignment="1">
      <alignment horizontal="center" vertical="center"/>
    </xf>
    <xf numFmtId="49" fontId="7" fillId="0" borderId="9" xfId="0" applyNumberFormat="1" applyFont="1" applyFill="1" applyBorder="1" applyAlignment="1">
      <alignment horizontal="center"/>
    </xf>
    <xf numFmtId="49" fontId="7" fillId="0" borderId="6" xfId="0" applyNumberFormat="1" applyFont="1" applyFill="1" applyBorder="1" applyAlignment="1">
      <alignment horizontal="center" shrinkToFit="1"/>
    </xf>
    <xf numFmtId="49" fontId="7" fillId="0" borderId="6" xfId="0" applyNumberFormat="1" applyFont="1" applyFill="1" applyBorder="1" applyAlignment="1">
      <alignment horizontal="left" shrinkToFit="1"/>
    </xf>
    <xf numFmtId="49" fontId="7" fillId="0" borderId="7" xfId="0" applyNumberFormat="1" applyFont="1" applyFill="1" applyBorder="1" applyAlignment="1">
      <alignment horizontal="left" vertical="center"/>
    </xf>
    <xf numFmtId="49" fontId="7" fillId="0" borderId="7" xfId="0" applyNumberFormat="1" applyFont="1" applyFill="1" applyBorder="1" applyAlignment="1">
      <alignment horizontal="center" vertical="center"/>
    </xf>
    <xf numFmtId="49" fontId="7" fillId="0" borderId="5" xfId="0" applyNumberFormat="1" applyFont="1" applyFill="1" applyBorder="1" applyAlignment="1">
      <alignment horizontal="center" vertical="center"/>
    </xf>
    <xf numFmtId="49" fontId="7" fillId="0" borderId="9" xfId="0" applyNumberFormat="1" applyFont="1" applyFill="1" applyBorder="1" applyAlignment="1">
      <alignment horizontal="center" vertical="center"/>
    </xf>
    <xf numFmtId="49" fontId="7" fillId="0" borderId="7" xfId="0" applyNumberFormat="1" applyFont="1" applyFill="1" applyBorder="1" applyAlignment="1">
      <alignment horizontal="center" vertical="center" shrinkToFit="1"/>
    </xf>
    <xf numFmtId="49" fontId="7" fillId="0" borderId="7" xfId="0" applyNumberFormat="1" applyFont="1" applyFill="1" applyBorder="1" applyAlignment="1">
      <alignment horizontal="left" vertical="center" shrinkToFit="1"/>
    </xf>
    <xf numFmtId="49" fontId="7" fillId="0" borderId="7" xfId="0" applyNumberFormat="1" applyFont="1" applyFill="1" applyBorder="1" applyAlignment="1">
      <alignment horizontal="center" vertical="top"/>
    </xf>
    <xf numFmtId="49" fontId="7" fillId="0" borderId="9" xfId="0" applyNumberFormat="1" applyFont="1" applyFill="1" applyBorder="1" applyAlignment="1">
      <alignment horizontal="center" vertical="top"/>
    </xf>
    <xf numFmtId="49" fontId="7" fillId="0" borderId="7" xfId="0" applyNumberFormat="1" applyFont="1" applyFill="1" applyBorder="1" applyAlignment="1">
      <alignment horizontal="center" vertical="top" shrinkToFit="1"/>
    </xf>
    <xf numFmtId="49" fontId="7" fillId="0" borderId="7" xfId="0" applyNumberFormat="1" applyFont="1" applyFill="1" applyBorder="1" applyAlignment="1">
      <alignment horizontal="left" vertical="top" shrinkToFit="1"/>
    </xf>
    <xf numFmtId="49" fontId="7" fillId="0" borderId="10" xfId="0" applyNumberFormat="1" applyFont="1" applyFill="1" applyBorder="1" applyAlignment="1">
      <alignment horizontal="right" vertical="center" shrinkToFit="1"/>
    </xf>
    <xf numFmtId="49" fontId="7" fillId="0" borderId="11" xfId="0" applyNumberFormat="1" applyFont="1" applyFill="1" applyBorder="1" applyAlignment="1">
      <alignment horizontal="right" vertical="center" shrinkToFit="1"/>
    </xf>
    <xf numFmtId="49" fontId="7" fillId="0" borderId="12" xfId="0" applyNumberFormat="1" applyFont="1" applyFill="1" applyBorder="1" applyAlignment="1">
      <alignment horizontal="right" vertical="center" shrinkToFit="1"/>
    </xf>
    <xf numFmtId="49" fontId="7" fillId="0" borderId="10" xfId="0" applyNumberFormat="1" applyFont="1" applyFill="1" applyBorder="1" applyAlignment="1">
      <alignment horizontal="right" vertical="center" wrapText="1"/>
    </xf>
    <xf numFmtId="49" fontId="7" fillId="0" borderId="12" xfId="0" applyNumberFormat="1" applyFont="1" applyFill="1" applyBorder="1" applyAlignment="1">
      <alignment horizontal="right" vertical="center" wrapText="1"/>
    </xf>
    <xf numFmtId="49" fontId="7" fillId="0" borderId="13" xfId="0" applyNumberFormat="1" applyFont="1" applyFill="1" applyBorder="1" applyAlignment="1">
      <alignment horizontal="right" vertical="center" wrapText="1"/>
    </xf>
    <xf numFmtId="49" fontId="6" fillId="0" borderId="0" xfId="0" applyNumberFormat="1" applyFont="1" applyFill="1" applyBorder="1" applyAlignment="1">
      <alignment horizontal="right" vertical="center" wrapText="1"/>
    </xf>
    <xf numFmtId="38" fontId="3" fillId="0" borderId="4" xfId="1" applyFont="1" applyFill="1" applyBorder="1" applyAlignment="1">
      <alignment vertical="center"/>
    </xf>
    <xf numFmtId="38" fontId="3" fillId="0" borderId="14" xfId="1" applyFont="1" applyFill="1" applyBorder="1" applyAlignment="1">
      <alignment vertical="center"/>
    </xf>
    <xf numFmtId="38" fontId="3" fillId="0" borderId="15" xfId="1" applyFont="1" applyFill="1" applyBorder="1" applyAlignment="1">
      <alignment vertical="center"/>
    </xf>
    <xf numFmtId="38" fontId="5" fillId="0" borderId="4" xfId="1" applyFont="1" applyFill="1" applyBorder="1" applyAlignment="1">
      <alignment vertical="center"/>
    </xf>
    <xf numFmtId="38" fontId="5" fillId="0" borderId="0" xfId="1" applyFont="1" applyFill="1" applyAlignment="1">
      <alignment vertical="center"/>
    </xf>
    <xf numFmtId="0" fontId="3" fillId="0" borderId="0" xfId="0" applyFont="1" applyFill="1" applyAlignment="1">
      <alignment vertical="center"/>
    </xf>
    <xf numFmtId="49" fontId="3" fillId="0" borderId="11" xfId="0" applyNumberFormat="1" applyFont="1" applyFill="1" applyBorder="1" applyAlignment="1">
      <alignment horizontal="left" vertical="center"/>
    </xf>
    <xf numFmtId="49" fontId="8" fillId="0" borderId="2" xfId="0" applyNumberFormat="1" applyFont="1" applyFill="1" applyBorder="1" applyAlignment="1">
      <alignment horizontal="distributed" vertical="center"/>
    </xf>
    <xf numFmtId="0" fontId="7" fillId="0" borderId="2" xfId="0" applyFont="1" applyFill="1" applyBorder="1" applyAlignment="1">
      <alignment vertical="center"/>
    </xf>
    <xf numFmtId="0" fontId="7" fillId="0" borderId="2" xfId="0" applyFont="1" applyFill="1" applyBorder="1" applyAlignment="1">
      <alignment horizontal="center" vertical="center"/>
    </xf>
    <xf numFmtId="0" fontId="7" fillId="0" borderId="16" xfId="0" applyFont="1" applyFill="1" applyBorder="1" applyAlignment="1">
      <alignment horizontal="centerContinuous" vertical="center"/>
    </xf>
    <xf numFmtId="49" fontId="8" fillId="0" borderId="0" xfId="0" applyNumberFormat="1" applyFont="1" applyFill="1" applyBorder="1" applyAlignment="1">
      <alignment horizontal="left" vertical="center"/>
    </xf>
    <xf numFmtId="49" fontId="8" fillId="0" borderId="4" xfId="0" applyNumberFormat="1" applyFont="1" applyFill="1" applyBorder="1" applyAlignment="1">
      <alignment horizontal="center" vertical="center"/>
    </xf>
    <xf numFmtId="49" fontId="8" fillId="0" borderId="0" xfId="0" applyNumberFormat="1" applyFont="1" applyFill="1" applyBorder="1" applyAlignment="1">
      <alignment horizontal="center" vertical="center"/>
    </xf>
    <xf numFmtId="49" fontId="8" fillId="0" borderId="7" xfId="0" applyNumberFormat="1" applyFont="1" applyFill="1" applyBorder="1" applyAlignment="1">
      <alignment horizontal="center" vertical="center"/>
    </xf>
    <xf numFmtId="49" fontId="8" fillId="0" borderId="7" xfId="0" applyNumberFormat="1" applyFont="1" applyFill="1" applyBorder="1" applyAlignment="1">
      <alignment horizontal="distributed" vertical="center" indent="1"/>
    </xf>
    <xf numFmtId="49" fontId="8" fillId="0" borderId="7" xfId="0" applyNumberFormat="1" applyFont="1" applyFill="1" applyBorder="1" applyAlignment="1">
      <alignment horizontal="center" vertical="center" shrinkToFit="1"/>
    </xf>
    <xf numFmtId="49" fontId="8" fillId="0" borderId="7" xfId="0" applyNumberFormat="1" applyFont="1" applyFill="1" applyBorder="1" applyAlignment="1">
      <alignment horizontal="distributed" vertical="center" indent="1" shrinkToFit="1"/>
    </xf>
    <xf numFmtId="0" fontId="7" fillId="0" borderId="17" xfId="0" applyFont="1" applyFill="1" applyBorder="1" applyAlignment="1">
      <alignment horizontal="distributed" vertical="center" indent="1"/>
    </xf>
    <xf numFmtId="49" fontId="8" fillId="0" borderId="17" xfId="0" applyNumberFormat="1" applyFont="1" applyFill="1" applyBorder="1" applyAlignment="1">
      <alignment horizontal="center" vertical="center"/>
    </xf>
    <xf numFmtId="49" fontId="8" fillId="0" borderId="17" xfId="0" applyNumberFormat="1" applyFont="1" applyFill="1" applyBorder="1" applyAlignment="1">
      <alignment horizontal="center" vertical="center" shrinkToFit="1"/>
    </xf>
    <xf numFmtId="49" fontId="8" fillId="0" borderId="18" xfId="0" applyNumberFormat="1" applyFont="1" applyFill="1" applyBorder="1" applyAlignment="1">
      <alignment horizontal="center" vertical="center" shrinkToFit="1"/>
    </xf>
    <xf numFmtId="49" fontId="8" fillId="0" borderId="19" xfId="0" applyNumberFormat="1" applyFont="1" applyFill="1" applyBorder="1" applyAlignment="1">
      <alignment horizontal="right" vertical="center" shrinkToFit="1"/>
    </xf>
    <xf numFmtId="49" fontId="8" fillId="0" borderId="10" xfId="0" applyNumberFormat="1" applyFont="1" applyFill="1" applyBorder="1" applyAlignment="1">
      <alignment horizontal="right" vertical="center" shrinkToFit="1"/>
    </xf>
    <xf numFmtId="49" fontId="8" fillId="0" borderId="20" xfId="0" applyNumberFormat="1" applyFont="1" applyFill="1" applyBorder="1" applyAlignment="1">
      <alignment horizontal="right" vertical="center" shrinkToFit="1"/>
    </xf>
    <xf numFmtId="49" fontId="8" fillId="0" borderId="0" xfId="0" applyNumberFormat="1" applyFont="1" applyFill="1" applyBorder="1" applyAlignment="1">
      <alignment horizontal="right" vertical="center" wrapText="1"/>
    </xf>
    <xf numFmtId="49" fontId="8" fillId="0" borderId="21" xfId="0" applyNumberFormat="1" applyFont="1" applyFill="1" applyBorder="1" applyAlignment="1">
      <alignment horizontal="distributed" vertical="center"/>
    </xf>
    <xf numFmtId="0" fontId="7" fillId="0" borderId="2" xfId="0" applyFont="1" applyFill="1" applyBorder="1" applyAlignment="1">
      <alignment horizontal="centerContinuous" vertical="center"/>
    </xf>
    <xf numFmtId="49" fontId="8" fillId="0" borderId="18" xfId="0" applyNumberFormat="1" applyFont="1" applyFill="1" applyBorder="1" applyAlignment="1">
      <alignment horizontal="distributed" vertical="center" indent="1"/>
    </xf>
    <xf numFmtId="49" fontId="8" fillId="0" borderId="18" xfId="0" applyNumberFormat="1" applyFont="1" applyFill="1" applyBorder="1" applyAlignment="1">
      <alignment horizontal="distributed" vertical="center" indent="1" shrinkToFit="1"/>
    </xf>
    <xf numFmtId="49" fontId="8" fillId="0" borderId="17" xfId="0" applyNumberFormat="1" applyFont="1" applyFill="1" applyBorder="1" applyAlignment="1">
      <alignment horizontal="distributed" vertical="center" indent="1"/>
    </xf>
    <xf numFmtId="38" fontId="3" fillId="0" borderId="22" xfId="1" applyFont="1" applyFill="1" applyBorder="1" applyAlignment="1">
      <alignment vertical="center"/>
    </xf>
    <xf numFmtId="0" fontId="7" fillId="0" borderId="3" xfId="0" applyFont="1" applyFill="1" applyBorder="1" applyAlignment="1">
      <alignment horizontal="center" vertical="center"/>
    </xf>
    <xf numFmtId="49" fontId="8" fillId="0" borderId="6" xfId="0" applyNumberFormat="1" applyFont="1" applyFill="1" applyBorder="1" applyAlignment="1">
      <alignment horizontal="distributed" vertical="center" indent="2"/>
    </xf>
    <xf numFmtId="49" fontId="8" fillId="0" borderId="6" xfId="0" applyNumberFormat="1" applyFont="1" applyFill="1" applyBorder="1" applyAlignment="1">
      <alignment horizontal="distributed" vertical="center" indent="1"/>
    </xf>
    <xf numFmtId="49" fontId="8" fillId="0" borderId="6" xfId="0" applyNumberFormat="1" applyFont="1" applyFill="1" applyBorder="1" applyAlignment="1">
      <alignment horizontal="center" vertical="center"/>
    </xf>
    <xf numFmtId="49" fontId="8" fillId="0" borderId="9" xfId="0" applyNumberFormat="1" applyFont="1" applyFill="1" applyBorder="1" applyAlignment="1">
      <alignment horizontal="center" vertical="center" shrinkToFit="1"/>
    </xf>
    <xf numFmtId="49" fontId="8" fillId="0" borderId="9" xfId="0" applyNumberFormat="1" applyFont="1" applyFill="1" applyBorder="1" applyAlignment="1">
      <alignment horizontal="distributed" vertical="center" indent="1" shrinkToFit="1"/>
    </xf>
    <xf numFmtId="49" fontId="8" fillId="0" borderId="13" xfId="0" applyNumberFormat="1" applyFont="1" applyFill="1" applyBorder="1" applyAlignment="1">
      <alignment horizontal="right" vertical="center" shrinkToFit="1"/>
    </xf>
    <xf numFmtId="49" fontId="8" fillId="0" borderId="18" xfId="0" applyNumberFormat="1" applyFont="1" applyFill="1" applyBorder="1" applyAlignment="1">
      <alignment horizontal="center" vertical="center"/>
    </xf>
    <xf numFmtId="0" fontId="7" fillId="0" borderId="17" xfId="0" applyFont="1" applyFill="1" applyBorder="1" applyAlignment="1">
      <alignment horizontal="center" vertical="center"/>
    </xf>
    <xf numFmtId="0" fontId="7" fillId="0" borderId="21" xfId="0" applyFont="1" applyFill="1" applyBorder="1" applyAlignment="1">
      <alignment horizontal="centerContinuous" vertical="center"/>
    </xf>
    <xf numFmtId="0" fontId="7" fillId="0" borderId="23" xfId="0" applyFont="1" applyFill="1" applyBorder="1" applyAlignment="1">
      <alignment horizontal="centerContinuous" vertical="center"/>
    </xf>
    <xf numFmtId="0" fontId="7" fillId="0" borderId="24" xfId="0" applyFont="1" applyFill="1" applyBorder="1" applyAlignment="1">
      <alignment horizontal="centerContinuous" vertical="center"/>
    </xf>
    <xf numFmtId="0" fontId="7" fillId="0" borderId="25" xfId="0" applyFont="1" applyFill="1" applyBorder="1" applyAlignment="1">
      <alignment horizontal="centerContinuous" vertical="center"/>
    </xf>
    <xf numFmtId="49" fontId="8" fillId="0" borderId="26" xfId="0" applyNumberFormat="1" applyFont="1" applyFill="1" applyBorder="1" applyAlignment="1">
      <alignment horizontal="centerContinuous" vertical="center" shrinkToFit="1"/>
    </xf>
    <xf numFmtId="49" fontId="8" fillId="0" borderId="27" xfId="0" applyNumberFormat="1" applyFont="1" applyFill="1" applyBorder="1" applyAlignment="1">
      <alignment horizontal="centerContinuous" vertical="center" shrinkToFit="1"/>
    </xf>
    <xf numFmtId="49" fontId="8" fillId="0" borderId="8" xfId="0" applyNumberFormat="1" applyFont="1" applyFill="1" applyBorder="1" applyAlignment="1">
      <alignment horizontal="center" vertical="center" shrinkToFit="1"/>
    </xf>
    <xf numFmtId="49" fontId="8" fillId="0" borderId="6" xfId="0" applyNumberFormat="1" applyFont="1" applyFill="1" applyBorder="1" applyAlignment="1">
      <alignment horizontal="center" vertical="center" shrinkToFit="1"/>
    </xf>
    <xf numFmtId="0" fontId="7" fillId="0" borderId="28" xfId="0" applyFont="1" applyFill="1" applyBorder="1" applyAlignment="1">
      <alignment horizontal="center" vertical="center"/>
    </xf>
    <xf numFmtId="49" fontId="8" fillId="0" borderId="7" xfId="0" applyNumberFormat="1" applyFont="1" applyFill="1" applyBorder="1" applyAlignment="1">
      <alignment horizontal="distributed" vertical="center" shrinkToFit="1"/>
    </xf>
    <xf numFmtId="49" fontId="8" fillId="0" borderId="5" xfId="0" applyNumberFormat="1" applyFont="1" applyFill="1" applyBorder="1" applyAlignment="1">
      <alignment horizontal="center" vertical="center" shrinkToFit="1"/>
    </xf>
    <xf numFmtId="49" fontId="8" fillId="0" borderId="9" xfId="0" applyNumberFormat="1" applyFont="1" applyFill="1" applyBorder="1" applyAlignment="1">
      <alignment horizontal="center" vertical="center"/>
    </xf>
    <xf numFmtId="49" fontId="8" fillId="0" borderId="5" xfId="0" applyNumberFormat="1" applyFont="1" applyFill="1" applyBorder="1" applyAlignment="1">
      <alignment horizontal="distributed" vertical="center" indent="1"/>
    </xf>
    <xf numFmtId="49" fontId="8" fillId="0" borderId="5" xfId="0" applyNumberFormat="1" applyFont="1" applyFill="1" applyBorder="1" applyAlignment="1">
      <alignment horizontal="center" vertical="center"/>
    </xf>
    <xf numFmtId="49" fontId="8" fillId="0" borderId="12" xfId="0" applyNumberFormat="1" applyFont="1" applyFill="1" applyBorder="1" applyAlignment="1">
      <alignment horizontal="right" vertical="center" shrinkToFit="1"/>
    </xf>
    <xf numFmtId="49" fontId="8" fillId="0" borderId="13" xfId="0" applyNumberFormat="1" applyFont="1" applyFill="1" applyBorder="1" applyAlignment="1">
      <alignment horizontal="right" vertical="center" wrapText="1"/>
    </xf>
    <xf numFmtId="49" fontId="8" fillId="0" borderId="29" xfId="0" applyNumberFormat="1" applyFont="1" applyFill="1" applyBorder="1" applyAlignment="1">
      <alignment horizontal="center" vertical="center"/>
    </xf>
    <xf numFmtId="49" fontId="9" fillId="0" borderId="0" xfId="0" applyNumberFormat="1" applyFont="1" applyFill="1" applyBorder="1" applyAlignment="1">
      <alignment horizontal="right" vertical="center" wrapText="1"/>
    </xf>
    <xf numFmtId="49" fontId="8" fillId="0" borderId="30" xfId="0" applyNumberFormat="1" applyFont="1" applyFill="1" applyBorder="1" applyAlignment="1">
      <alignment horizontal="center" vertical="center"/>
    </xf>
    <xf numFmtId="49" fontId="8" fillId="0" borderId="8" xfId="0" applyNumberFormat="1" applyFont="1" applyFill="1" applyBorder="1" applyAlignment="1">
      <alignment horizontal="center" vertical="center"/>
    </xf>
    <xf numFmtId="49" fontId="8" fillId="0" borderId="31" xfId="0" applyNumberFormat="1" applyFont="1" applyFill="1" applyBorder="1" applyAlignment="1">
      <alignment horizontal="center" vertical="center"/>
    </xf>
    <xf numFmtId="49" fontId="8" fillId="0" borderId="6" xfId="0" applyNumberFormat="1" applyFont="1" applyFill="1" applyBorder="1" applyAlignment="1">
      <alignment horizontal="distributed" vertical="center"/>
    </xf>
    <xf numFmtId="49" fontId="8" fillId="0" borderId="6" xfId="0" applyNumberFormat="1" applyFont="1" applyFill="1" applyBorder="1" applyAlignment="1">
      <alignment horizontal="distributed" vertical="center" shrinkToFit="1"/>
    </xf>
    <xf numFmtId="49" fontId="8" fillId="0" borderId="28" xfId="0" applyNumberFormat="1" applyFont="1" applyFill="1" applyBorder="1" applyAlignment="1">
      <alignment horizontal="distributed" vertical="center" indent="1"/>
    </xf>
    <xf numFmtId="49" fontId="8" fillId="0" borderId="10" xfId="0" applyNumberFormat="1" applyFont="1" applyFill="1" applyBorder="1" applyAlignment="1">
      <alignment horizontal="right" vertical="center" wrapText="1"/>
    </xf>
    <xf numFmtId="49" fontId="8" fillId="0" borderId="11" xfId="0" applyNumberFormat="1" applyFont="1" applyFill="1" applyBorder="1" applyAlignment="1">
      <alignment horizontal="right" vertical="center" shrinkToFit="1"/>
    </xf>
    <xf numFmtId="49" fontId="8" fillId="0" borderId="12" xfId="0" applyNumberFormat="1" applyFont="1" applyFill="1" applyBorder="1" applyAlignment="1">
      <alignment horizontal="right" vertical="center" wrapText="1"/>
    </xf>
    <xf numFmtId="49" fontId="8" fillId="0" borderId="0" xfId="0" applyNumberFormat="1" applyFont="1" applyFill="1" applyBorder="1" applyAlignment="1">
      <alignment horizontal="center" vertical="center" shrinkToFit="1"/>
    </xf>
    <xf numFmtId="49" fontId="8" fillId="0" borderId="2" xfId="0" applyNumberFormat="1" applyFont="1" applyFill="1" applyBorder="1" applyAlignment="1">
      <alignment horizontal="distributed" vertical="center" indent="5"/>
    </xf>
    <xf numFmtId="49" fontId="8" fillId="0" borderId="3" xfId="0" applyNumberFormat="1" applyFont="1" applyFill="1" applyBorder="1" applyAlignment="1">
      <alignment horizontal="distributed" vertical="center" indent="5"/>
    </xf>
    <xf numFmtId="49" fontId="8" fillId="0" borderId="32" xfId="0" applyNumberFormat="1" applyFont="1" applyFill="1" applyBorder="1" applyAlignment="1">
      <alignment horizontal="center" vertical="center"/>
    </xf>
    <xf numFmtId="49" fontId="8" fillId="0" borderId="11" xfId="0" applyNumberFormat="1" applyFont="1" applyFill="1" applyBorder="1" applyAlignment="1">
      <alignment horizontal="right" vertical="center" wrapText="1"/>
    </xf>
    <xf numFmtId="49" fontId="8" fillId="0" borderId="32" xfId="0" applyNumberFormat="1" applyFont="1" applyFill="1" applyBorder="1" applyAlignment="1">
      <alignment horizontal="center" vertical="center" shrinkToFit="1"/>
    </xf>
    <xf numFmtId="49" fontId="8" fillId="0" borderId="28" xfId="0" applyNumberFormat="1" applyFont="1" applyFill="1" applyBorder="1" applyAlignment="1">
      <alignment horizontal="center" vertical="center"/>
    </xf>
    <xf numFmtId="49" fontId="7" fillId="0" borderId="32" xfId="0" applyNumberFormat="1" applyFont="1" applyFill="1" applyBorder="1" applyAlignment="1">
      <alignment horizontal="distributed" vertical="center"/>
    </xf>
    <xf numFmtId="49" fontId="7" fillId="0" borderId="6" xfId="0" applyNumberFormat="1" applyFont="1" applyFill="1" applyBorder="1" applyAlignment="1">
      <alignment horizontal="center" vertical="center" shrinkToFit="1"/>
    </xf>
    <xf numFmtId="49" fontId="7" fillId="0" borderId="32" xfId="0" applyNumberFormat="1" applyFont="1" applyFill="1" applyBorder="1" applyAlignment="1">
      <alignment horizontal="center" vertical="center" shrinkToFit="1"/>
    </xf>
    <xf numFmtId="49" fontId="7" fillId="0" borderId="32" xfId="0" applyNumberFormat="1" applyFont="1" applyFill="1" applyBorder="1" applyAlignment="1">
      <alignment horizontal="center" vertical="center"/>
    </xf>
    <xf numFmtId="49" fontId="7" fillId="0" borderId="0" xfId="0" applyNumberFormat="1" applyFont="1" applyFill="1" applyBorder="1" applyAlignment="1">
      <alignment horizontal="left" vertical="center" shrinkToFit="1"/>
    </xf>
    <xf numFmtId="49" fontId="7" fillId="0" borderId="0" xfId="0" applyNumberFormat="1" applyFont="1" applyFill="1" applyBorder="1" applyAlignment="1">
      <alignment horizontal="center" vertical="center" shrinkToFit="1"/>
    </xf>
    <xf numFmtId="49" fontId="7" fillId="0" borderId="9" xfId="0" applyNumberFormat="1" applyFont="1" applyFill="1" applyBorder="1" applyAlignment="1">
      <alignment horizontal="left" vertical="center"/>
    </xf>
    <xf numFmtId="38" fontId="3" fillId="0" borderId="0" xfId="1" applyFont="1" applyFill="1" applyBorder="1" applyAlignment="1">
      <alignment horizontal="left" vertical="center" wrapText="1"/>
    </xf>
    <xf numFmtId="49" fontId="7" fillId="0" borderId="6" xfId="0" applyNumberFormat="1" applyFont="1" applyFill="1" applyBorder="1" applyAlignment="1">
      <alignment horizontal="left" vertical="center" shrinkToFit="1"/>
    </xf>
    <xf numFmtId="49" fontId="3" fillId="0" borderId="11" xfId="0" applyNumberFormat="1" applyFont="1" applyFill="1" applyBorder="1" applyAlignment="1">
      <alignment horizontal="left" vertical="center" wrapText="1"/>
    </xf>
    <xf numFmtId="38" fontId="3" fillId="0" borderId="6" xfId="1" applyFont="1" applyFill="1" applyBorder="1" applyAlignment="1">
      <alignment horizontal="center" vertical="center"/>
    </xf>
    <xf numFmtId="38" fontId="3" fillId="0" borderId="7" xfId="1" applyFont="1" applyFill="1" applyBorder="1" applyAlignment="1">
      <alignment horizontal="left" vertical="center"/>
    </xf>
    <xf numFmtId="38" fontId="7" fillId="0" borderId="7" xfId="1" applyFont="1" applyFill="1" applyBorder="1" applyAlignment="1">
      <alignment horizontal="center" vertical="center"/>
    </xf>
    <xf numFmtId="38" fontId="3" fillId="0" borderId="7" xfId="1" applyFont="1" applyFill="1" applyBorder="1" applyAlignment="1">
      <alignment horizontal="center" vertical="center"/>
    </xf>
    <xf numFmtId="0" fontId="8" fillId="0" borderId="5" xfId="0" applyNumberFormat="1" applyFont="1" applyFill="1" applyBorder="1" applyAlignment="1">
      <alignment horizontal="center" vertical="center"/>
    </xf>
    <xf numFmtId="177" fontId="3" fillId="0" borderId="6" xfId="0" quotePrefix="1" applyNumberFormat="1" applyFont="1" applyFill="1" applyBorder="1" applyAlignment="1">
      <alignment vertical="center"/>
    </xf>
    <xf numFmtId="177" fontId="3" fillId="0" borderId="7" xfId="0" quotePrefix="1" applyNumberFormat="1" applyFont="1" applyFill="1" applyBorder="1" applyAlignment="1">
      <alignment vertical="center"/>
    </xf>
    <xf numFmtId="177" fontId="3" fillId="0" borderId="2" xfId="0" quotePrefix="1" applyNumberFormat="1" applyFont="1" applyFill="1" applyBorder="1" applyAlignment="1">
      <alignment vertical="center"/>
    </xf>
    <xf numFmtId="177" fontId="3" fillId="0" borderId="33" xfId="0" quotePrefix="1" applyNumberFormat="1" applyFont="1" applyFill="1" applyBorder="1" applyAlignment="1">
      <alignment vertical="center"/>
    </xf>
    <xf numFmtId="38" fontId="3" fillId="0" borderId="0" xfId="1" applyFont="1" applyFill="1" applyAlignment="1">
      <alignment horizontal="distributed" vertical="center"/>
    </xf>
    <xf numFmtId="176" fontId="3" fillId="0" borderId="0" xfId="0" applyNumberFormat="1" applyFont="1" applyFill="1" applyAlignment="1">
      <alignment vertical="center"/>
    </xf>
    <xf numFmtId="38" fontId="3" fillId="2" borderId="1" xfId="1" applyFont="1" applyFill="1" applyBorder="1" applyAlignment="1">
      <alignment horizontal="distributed" vertical="center"/>
    </xf>
    <xf numFmtId="177" fontId="3" fillId="2" borderId="29" xfId="1" quotePrefix="1" applyNumberFormat="1" applyFont="1" applyFill="1" applyBorder="1" applyAlignment="1">
      <alignment vertical="center"/>
    </xf>
    <xf numFmtId="177" fontId="3" fillId="2" borderId="29" xfId="1" applyNumberFormat="1" applyFont="1" applyFill="1" applyBorder="1" applyAlignment="1">
      <alignment vertical="center"/>
    </xf>
    <xf numFmtId="177" fontId="3" fillId="2" borderId="34" xfId="1" applyNumberFormat="1" applyFont="1" applyFill="1" applyBorder="1" applyAlignment="1">
      <alignment vertical="center"/>
    </xf>
    <xf numFmtId="38" fontId="3" fillId="2" borderId="1" xfId="1" applyFont="1" applyFill="1" applyBorder="1" applyAlignment="1">
      <alignment vertical="center"/>
    </xf>
    <xf numFmtId="38" fontId="3" fillId="2" borderId="35" xfId="1" applyFont="1" applyFill="1" applyBorder="1" applyAlignment="1">
      <alignment horizontal="distributed" vertical="center"/>
    </xf>
    <xf numFmtId="38" fontId="3" fillId="2" borderId="35" xfId="1" applyFont="1" applyFill="1" applyBorder="1" applyAlignment="1">
      <alignment vertical="center"/>
    </xf>
    <xf numFmtId="38" fontId="3" fillId="2" borderId="36" xfId="1" applyFont="1" applyFill="1" applyBorder="1" applyAlignment="1">
      <alignment vertical="center"/>
    </xf>
    <xf numFmtId="38" fontId="3" fillId="2" borderId="37" xfId="1" applyFont="1" applyFill="1" applyBorder="1" applyAlignment="1">
      <alignment horizontal="distributed" vertical="center"/>
    </xf>
    <xf numFmtId="38" fontId="3" fillId="2" borderId="37" xfId="1" applyFont="1" applyFill="1" applyBorder="1" applyAlignment="1">
      <alignment vertical="center"/>
    </xf>
    <xf numFmtId="177" fontId="3" fillId="2" borderId="38" xfId="1" quotePrefix="1" applyNumberFormat="1" applyFont="1" applyFill="1" applyBorder="1" applyAlignment="1">
      <alignment vertical="center"/>
    </xf>
    <xf numFmtId="177" fontId="3" fillId="2" borderId="38" xfId="1" applyNumberFormat="1" applyFont="1" applyFill="1" applyBorder="1" applyAlignment="1">
      <alignment vertical="center"/>
    </xf>
    <xf numFmtId="177" fontId="3" fillId="2" borderId="39" xfId="1" applyNumberFormat="1" applyFont="1" applyFill="1" applyBorder="1" applyAlignment="1">
      <alignment vertical="center"/>
    </xf>
    <xf numFmtId="177" fontId="3" fillId="2" borderId="33" xfId="1" quotePrefix="1" applyNumberFormat="1" applyFont="1" applyFill="1" applyBorder="1" applyAlignment="1">
      <alignment vertical="center"/>
    </xf>
    <xf numFmtId="177" fontId="3" fillId="2" borderId="33" xfId="1" applyNumberFormat="1" applyFont="1" applyFill="1" applyBorder="1" applyAlignment="1">
      <alignment vertical="center"/>
    </xf>
    <xf numFmtId="177" fontId="3" fillId="2" borderId="40" xfId="1" applyNumberFormat="1" applyFont="1" applyFill="1" applyBorder="1" applyAlignment="1">
      <alignment vertical="center"/>
    </xf>
    <xf numFmtId="177" fontId="3" fillId="2" borderId="34" xfId="1" quotePrefix="1" applyNumberFormat="1" applyFont="1" applyFill="1" applyBorder="1" applyAlignment="1">
      <alignment vertical="center"/>
    </xf>
    <xf numFmtId="177" fontId="3" fillId="2" borderId="39" xfId="1" quotePrefix="1" applyNumberFormat="1" applyFont="1" applyFill="1" applyBorder="1" applyAlignment="1">
      <alignment vertical="center"/>
    </xf>
    <xf numFmtId="0" fontId="11" fillId="0" borderId="0" xfId="0" applyFont="1" applyAlignment="1">
      <alignment horizontal="left" vertical="top"/>
    </xf>
    <xf numFmtId="178" fontId="3" fillId="2" borderId="34" xfId="1" applyNumberFormat="1" applyFont="1" applyFill="1" applyBorder="1" applyAlignment="1">
      <alignment vertical="center"/>
    </xf>
    <xf numFmtId="178" fontId="3" fillId="2" borderId="39" xfId="1" applyNumberFormat="1" applyFont="1" applyFill="1" applyBorder="1" applyAlignment="1">
      <alignment vertical="center"/>
    </xf>
    <xf numFmtId="49" fontId="7" fillId="0" borderId="10" xfId="1" applyNumberFormat="1" applyFont="1" applyFill="1" applyBorder="1" applyAlignment="1">
      <alignment horizontal="right" vertical="center" wrapText="1"/>
    </xf>
    <xf numFmtId="38" fontId="3" fillId="0" borderId="0" xfId="1" applyFont="1" applyFill="1" applyBorder="1" applyAlignment="1">
      <alignment horizontal="left" vertical="center"/>
    </xf>
    <xf numFmtId="0" fontId="0" fillId="0" borderId="3" xfId="0" applyFont="1" applyFill="1" applyBorder="1" applyAlignment="1">
      <alignment vertical="center"/>
    </xf>
    <xf numFmtId="38" fontId="3" fillId="0" borderId="0" xfId="1" applyFont="1" applyFill="1" applyBorder="1" applyAlignment="1">
      <alignment horizontal="distributed" vertical="center" wrapText="1"/>
    </xf>
    <xf numFmtId="38" fontId="3" fillId="0" borderId="32" xfId="1" applyFont="1" applyFill="1" applyBorder="1" applyAlignment="1">
      <alignment horizontal="distributed" vertical="center" wrapText="1"/>
    </xf>
    <xf numFmtId="38" fontId="3" fillId="0" borderId="41" xfId="1" applyFont="1" applyFill="1" applyBorder="1" applyAlignment="1">
      <alignment horizontal="distributed" vertical="center" wrapText="1"/>
    </xf>
    <xf numFmtId="38" fontId="3" fillId="2" borderId="35" xfId="1" applyFont="1" applyFill="1" applyBorder="1" applyAlignment="1">
      <alignment horizontal="distributed" vertical="center" wrapText="1"/>
    </xf>
    <xf numFmtId="38" fontId="3" fillId="0" borderId="0" xfId="1" applyFont="1" applyFill="1" applyBorder="1" applyAlignment="1">
      <alignment vertical="center" wrapText="1"/>
    </xf>
    <xf numFmtId="38" fontId="3" fillId="0" borderId="32" xfId="1" applyFont="1" applyFill="1" applyBorder="1" applyAlignment="1">
      <alignment vertical="center" wrapText="1"/>
    </xf>
    <xf numFmtId="38" fontId="3" fillId="0" borderId="41" xfId="1" applyFont="1" applyFill="1" applyBorder="1" applyAlignment="1">
      <alignment vertical="center" wrapText="1"/>
    </xf>
    <xf numFmtId="38" fontId="3" fillId="0" borderId="35" xfId="1" applyFont="1" applyFill="1" applyBorder="1" applyAlignment="1">
      <alignment horizontal="distributed" vertical="center" wrapText="1"/>
    </xf>
    <xf numFmtId="38" fontId="3" fillId="0" borderId="11" xfId="1" applyFont="1" applyFill="1" applyBorder="1" applyAlignment="1">
      <alignment horizontal="distributed" vertical="center" wrapText="1"/>
    </xf>
    <xf numFmtId="38" fontId="3" fillId="0" borderId="11" xfId="1" applyFont="1" applyFill="1" applyBorder="1" applyAlignment="1">
      <alignment vertical="center" wrapText="1"/>
    </xf>
    <xf numFmtId="0" fontId="7" fillId="0" borderId="42" xfId="0" applyFont="1" applyFill="1" applyBorder="1" applyAlignment="1">
      <alignment horizontal="center" vertical="center"/>
    </xf>
    <xf numFmtId="49" fontId="8" fillId="0" borderId="20" xfId="0" applyNumberFormat="1" applyFont="1" applyFill="1" applyBorder="1" applyAlignment="1">
      <alignment horizontal="right" vertical="center" wrapText="1"/>
    </xf>
    <xf numFmtId="177" fontId="3" fillId="2" borderId="43" xfId="1" applyNumberFormat="1" applyFont="1" applyFill="1" applyBorder="1" applyAlignment="1">
      <alignment vertical="center"/>
    </xf>
    <xf numFmtId="177" fontId="3" fillId="2" borderId="44" xfId="1" applyNumberFormat="1" applyFont="1" applyFill="1" applyBorder="1" applyAlignment="1">
      <alignment vertical="center"/>
    </xf>
    <xf numFmtId="0" fontId="7" fillId="0" borderId="6" xfId="0" applyFont="1" applyFill="1" applyBorder="1" applyAlignment="1">
      <alignment horizontal="center" vertical="center"/>
    </xf>
    <xf numFmtId="49" fontId="8" fillId="0" borderId="35" xfId="0" applyNumberFormat="1" applyFont="1" applyFill="1" applyBorder="1" applyAlignment="1">
      <alignment horizontal="center" vertical="center"/>
    </xf>
    <xf numFmtId="38" fontId="3" fillId="0" borderId="53" xfId="1" applyFont="1" applyFill="1" applyBorder="1" applyAlignment="1">
      <alignment horizontal="distributed" vertical="center" wrapText="1"/>
    </xf>
    <xf numFmtId="38" fontId="3" fillId="0" borderId="54" xfId="1" applyFont="1" applyFill="1" applyBorder="1" applyAlignment="1">
      <alignment horizontal="distributed" vertical="center" wrapText="1"/>
    </xf>
    <xf numFmtId="177" fontId="3" fillId="0" borderId="29" xfId="0" quotePrefix="1" applyNumberFormat="1" applyFont="1" applyFill="1" applyBorder="1" applyAlignment="1">
      <alignment vertical="center"/>
    </xf>
    <xf numFmtId="49" fontId="3" fillId="0" borderId="0" xfId="0" applyNumberFormat="1" applyFont="1" applyFill="1" applyBorder="1" applyAlignment="1">
      <alignment horizontal="left" vertical="center"/>
    </xf>
    <xf numFmtId="49" fontId="3" fillId="0" borderId="0" xfId="0" applyNumberFormat="1" applyFont="1" applyFill="1" applyBorder="1" applyAlignment="1">
      <alignment horizontal="left" vertical="center"/>
    </xf>
    <xf numFmtId="178" fontId="3" fillId="2" borderId="29" xfId="1" quotePrefix="1" applyNumberFormat="1" applyFont="1" applyFill="1" applyBorder="1" applyAlignment="1">
      <alignment vertical="center"/>
    </xf>
    <xf numFmtId="49" fontId="8" fillId="0" borderId="42" xfId="0" applyNumberFormat="1" applyFont="1" applyFill="1" applyBorder="1" applyAlignment="1">
      <alignment horizontal="center" vertical="center" shrinkToFit="1"/>
    </xf>
    <xf numFmtId="176" fontId="3" fillId="0" borderId="2" xfId="0" applyNumberFormat="1" applyFont="1" applyFill="1" applyBorder="1" applyAlignment="1" applyProtection="1">
      <alignment vertical="center"/>
    </xf>
    <xf numFmtId="176" fontId="3" fillId="0" borderId="7" xfId="0" applyNumberFormat="1" applyFont="1" applyFill="1" applyBorder="1" applyAlignment="1" applyProtection="1">
      <alignment vertical="center"/>
    </xf>
    <xf numFmtId="176" fontId="3" fillId="0" borderId="6" xfId="0" applyNumberFormat="1" applyFont="1" applyFill="1" applyBorder="1" applyAlignment="1" applyProtection="1">
      <alignment vertical="center"/>
    </xf>
    <xf numFmtId="176" fontId="3" fillId="0" borderId="33" xfId="0" applyNumberFormat="1" applyFont="1" applyFill="1" applyBorder="1" applyAlignment="1" applyProtection="1">
      <alignment vertical="center"/>
    </xf>
    <xf numFmtId="176" fontId="3" fillId="0" borderId="10" xfId="0" applyNumberFormat="1" applyFont="1" applyFill="1" applyBorder="1" applyAlignment="1" applyProtection="1">
      <alignment vertical="center"/>
    </xf>
    <xf numFmtId="177" fontId="12" fillId="0" borderId="2" xfId="0" applyNumberFormat="1" applyFont="1" applyFill="1" applyBorder="1" applyAlignment="1" applyProtection="1">
      <alignment vertical="center"/>
    </xf>
    <xf numFmtId="177" fontId="12" fillId="0" borderId="7" xfId="0" applyNumberFormat="1" applyFont="1" applyFill="1" applyBorder="1" applyAlignment="1" applyProtection="1">
      <alignment vertical="center"/>
    </xf>
    <xf numFmtId="177" fontId="12" fillId="0" borderId="6" xfId="0" applyNumberFormat="1" applyFont="1" applyFill="1" applyBorder="1" applyAlignment="1" applyProtection="1">
      <alignment vertical="center"/>
    </xf>
    <xf numFmtId="177" fontId="12" fillId="0" borderId="33" xfId="0" applyNumberFormat="1" applyFont="1" applyFill="1" applyBorder="1" applyAlignment="1" applyProtection="1">
      <alignment vertical="center"/>
    </xf>
    <xf numFmtId="177" fontId="12" fillId="0" borderId="2" xfId="0" applyNumberFormat="1" applyFont="1" applyFill="1" applyBorder="1" applyAlignment="1">
      <alignment vertical="center"/>
    </xf>
    <xf numFmtId="177" fontId="12" fillId="0" borderId="7" xfId="0" applyNumberFormat="1" applyFont="1" applyFill="1" applyBorder="1" applyAlignment="1">
      <alignment vertical="center"/>
    </xf>
    <xf numFmtId="177" fontId="12" fillId="0" borderId="6" xfId="0" applyNumberFormat="1" applyFont="1" applyFill="1" applyBorder="1" applyAlignment="1">
      <alignment vertical="center"/>
    </xf>
    <xf numFmtId="177" fontId="12" fillId="0" borderId="33" xfId="0" applyNumberFormat="1" applyFont="1" applyFill="1" applyBorder="1" applyAlignment="1">
      <alignment vertical="center"/>
    </xf>
    <xf numFmtId="178" fontId="12" fillId="0" borderId="3" xfId="1" applyNumberFormat="1" applyFont="1" applyFill="1" applyBorder="1" applyAlignment="1">
      <alignment vertical="center"/>
    </xf>
    <xf numFmtId="178" fontId="12" fillId="0" borderId="9" xfId="1" applyNumberFormat="1" applyFont="1" applyFill="1" applyBorder="1" applyAlignment="1">
      <alignment vertical="center"/>
    </xf>
    <xf numFmtId="178" fontId="12" fillId="0" borderId="28" xfId="1" applyNumberFormat="1" applyFont="1" applyFill="1" applyBorder="1" applyAlignment="1">
      <alignment vertical="center"/>
    </xf>
    <xf numFmtId="178" fontId="12" fillId="0" borderId="40" xfId="1" applyNumberFormat="1" applyFont="1" applyFill="1" applyBorder="1" applyAlignment="1">
      <alignment vertical="center"/>
    </xf>
    <xf numFmtId="49" fontId="8" fillId="3" borderId="17" xfId="0" applyNumberFormat="1" applyFont="1" applyFill="1" applyBorder="1" applyAlignment="1">
      <alignment horizontal="center" vertical="center" shrinkToFit="1"/>
    </xf>
    <xf numFmtId="49" fontId="4" fillId="0" borderId="0" xfId="0" applyNumberFormat="1" applyFont="1" applyFill="1" applyBorder="1" applyAlignment="1">
      <alignment horizontal="left" vertical="center"/>
    </xf>
    <xf numFmtId="49" fontId="3" fillId="0" borderId="0" xfId="0" applyNumberFormat="1" applyFont="1" applyFill="1" applyBorder="1" applyAlignment="1">
      <alignment horizontal="left" vertical="center"/>
    </xf>
    <xf numFmtId="49" fontId="7" fillId="0" borderId="2" xfId="0" applyNumberFormat="1" applyFont="1" applyFill="1" applyBorder="1" applyAlignment="1">
      <alignment horizontal="center" vertical="center"/>
    </xf>
    <xf numFmtId="0" fontId="7" fillId="0" borderId="46" xfId="0" applyFont="1" applyFill="1" applyBorder="1" applyAlignment="1">
      <alignment horizontal="right" vertical="center"/>
    </xf>
    <xf numFmtId="49" fontId="4" fillId="0" borderId="0" xfId="0" applyNumberFormat="1" applyFont="1" applyFill="1" applyBorder="1" applyAlignment="1">
      <alignment horizontal="left" vertical="center"/>
    </xf>
    <xf numFmtId="49" fontId="3" fillId="0" borderId="0" xfId="0" applyNumberFormat="1" applyFont="1" applyFill="1" applyBorder="1" applyAlignment="1">
      <alignment horizontal="left" vertical="center"/>
    </xf>
    <xf numFmtId="49" fontId="7" fillId="0" borderId="2" xfId="0" applyNumberFormat="1" applyFont="1" applyFill="1" applyBorder="1" applyAlignment="1">
      <alignment horizontal="center" vertical="center"/>
    </xf>
    <xf numFmtId="49" fontId="7" fillId="0" borderId="21" xfId="0" applyNumberFormat="1" applyFont="1" applyFill="1" applyBorder="1" applyAlignment="1">
      <alignment horizontal="center" vertical="center"/>
    </xf>
    <xf numFmtId="0" fontId="0" fillId="0" borderId="2" xfId="0" applyFont="1" applyFill="1" applyBorder="1" applyAlignment="1">
      <alignment vertical="center"/>
    </xf>
    <xf numFmtId="49" fontId="7" fillId="0" borderId="48" xfId="0" applyNumberFormat="1" applyFont="1" applyFill="1" applyBorder="1" applyAlignment="1">
      <alignment horizontal="right" vertical="center"/>
    </xf>
    <xf numFmtId="0" fontId="7" fillId="0" borderId="46" xfId="0" applyFont="1" applyFill="1" applyBorder="1" applyAlignment="1">
      <alignment horizontal="right" vertical="center"/>
    </xf>
    <xf numFmtId="49" fontId="7" fillId="0" borderId="49" xfId="0" applyNumberFormat="1" applyFont="1" applyFill="1" applyBorder="1" applyAlignment="1">
      <alignment horizontal="distributed" vertical="center" indent="1"/>
    </xf>
    <xf numFmtId="49" fontId="7" fillId="0" borderId="24" xfId="0" applyNumberFormat="1" applyFont="1" applyFill="1" applyBorder="1" applyAlignment="1">
      <alignment horizontal="distributed" vertical="center" indent="1"/>
    </xf>
    <xf numFmtId="49" fontId="7" fillId="0" borderId="50" xfId="0" applyNumberFormat="1" applyFont="1" applyFill="1" applyBorder="1" applyAlignment="1">
      <alignment horizontal="distributed" vertical="center" indent="1"/>
    </xf>
    <xf numFmtId="49" fontId="7" fillId="0" borderId="47" xfId="0" applyNumberFormat="1" applyFont="1" applyFill="1" applyBorder="1" applyAlignment="1">
      <alignment horizontal="distributed" vertical="center" indent="1"/>
    </xf>
    <xf numFmtId="49" fontId="7" fillId="0" borderId="35" xfId="0" applyNumberFormat="1" applyFont="1" applyFill="1" applyBorder="1" applyAlignment="1">
      <alignment horizontal="distributed" vertical="center" indent="1"/>
    </xf>
    <xf numFmtId="49" fontId="7" fillId="0" borderId="31" xfId="0" applyNumberFormat="1" applyFont="1" applyFill="1" applyBorder="1" applyAlignment="1">
      <alignment horizontal="distributed" vertical="center" indent="1"/>
    </xf>
    <xf numFmtId="49" fontId="7" fillId="0" borderId="47" xfId="0" applyNumberFormat="1" applyFont="1" applyFill="1" applyBorder="1" applyAlignment="1">
      <alignment horizontal="center" vertical="center" shrinkToFit="1"/>
    </xf>
    <xf numFmtId="49" fontId="7" fillId="0" borderId="31" xfId="0" applyNumberFormat="1" applyFont="1" applyFill="1" applyBorder="1" applyAlignment="1">
      <alignment horizontal="center" vertical="center" shrinkToFit="1"/>
    </xf>
    <xf numFmtId="38" fontId="7" fillId="0" borderId="46" xfId="1" applyFont="1" applyFill="1" applyBorder="1" applyAlignment="1">
      <alignment horizontal="right" vertical="center"/>
    </xf>
    <xf numFmtId="0" fontId="7" fillId="0" borderId="22" xfId="0" applyNumberFormat="1" applyFont="1" applyFill="1" applyBorder="1" applyAlignment="1">
      <alignment vertical="center"/>
    </xf>
    <xf numFmtId="0" fontId="7" fillId="0" borderId="11" xfId="0" applyNumberFormat="1" applyFont="1" applyFill="1" applyBorder="1" applyAlignment="1">
      <alignment vertical="center"/>
    </xf>
    <xf numFmtId="49" fontId="7" fillId="0" borderId="47" xfId="0" applyNumberFormat="1" applyFont="1" applyFill="1" applyBorder="1" applyAlignment="1">
      <alignment horizontal="center" vertical="center"/>
    </xf>
    <xf numFmtId="49" fontId="7" fillId="0" borderId="35" xfId="0" applyNumberFormat="1" applyFont="1" applyFill="1" applyBorder="1" applyAlignment="1">
      <alignment horizontal="center" vertical="center"/>
    </xf>
    <xf numFmtId="0" fontId="7" fillId="0" borderId="23" xfId="0" applyFont="1" applyFill="1" applyBorder="1" applyAlignment="1">
      <alignment horizontal="right" vertical="center"/>
    </xf>
    <xf numFmtId="49" fontId="7" fillId="0" borderId="30" xfId="0" applyNumberFormat="1" applyFont="1" applyFill="1" applyBorder="1" applyAlignment="1">
      <alignment horizontal="distributed" vertical="center" indent="1"/>
    </xf>
    <xf numFmtId="49" fontId="7" fillId="0" borderId="8" xfId="0" applyNumberFormat="1" applyFont="1" applyFill="1" applyBorder="1" applyAlignment="1">
      <alignment horizontal="distributed" vertical="center" indent="1"/>
    </xf>
    <xf numFmtId="49" fontId="7" fillId="0" borderId="26" xfId="0" applyNumberFormat="1" applyFont="1" applyFill="1" applyBorder="1" applyAlignment="1">
      <alignment horizontal="distributed" vertical="center" indent="1"/>
    </xf>
    <xf numFmtId="49" fontId="7" fillId="0" borderId="27" xfId="0" applyNumberFormat="1" applyFont="1" applyFill="1" applyBorder="1" applyAlignment="1">
      <alignment horizontal="distributed" vertical="center" indent="1"/>
    </xf>
    <xf numFmtId="49" fontId="7" fillId="0" borderId="49" xfId="0" applyNumberFormat="1" applyFont="1" applyFill="1" applyBorder="1" applyAlignment="1">
      <alignment horizontal="center" vertical="center"/>
    </xf>
    <xf numFmtId="49" fontId="7" fillId="0" borderId="24" xfId="0" applyNumberFormat="1" applyFont="1" applyFill="1" applyBorder="1" applyAlignment="1">
      <alignment horizontal="center" vertical="center"/>
    </xf>
    <xf numFmtId="49" fontId="7" fillId="0" borderId="50" xfId="0" applyNumberFormat="1" applyFont="1" applyFill="1" applyBorder="1" applyAlignment="1">
      <alignment horizontal="center" vertical="center"/>
    </xf>
    <xf numFmtId="49" fontId="7" fillId="0" borderId="24" xfId="0" applyNumberFormat="1" applyFont="1" applyFill="1" applyBorder="1" applyAlignment="1">
      <alignment horizontal="distributed" vertical="center" indent="7"/>
    </xf>
    <xf numFmtId="49" fontId="7" fillId="0" borderId="50" xfId="0" applyNumberFormat="1" applyFont="1" applyFill="1" applyBorder="1" applyAlignment="1">
      <alignment horizontal="distributed" vertical="center" indent="7"/>
    </xf>
    <xf numFmtId="49" fontId="8" fillId="0" borderId="49" xfId="0" applyNumberFormat="1" applyFont="1" applyFill="1" applyBorder="1" applyAlignment="1">
      <alignment horizontal="distributed" vertical="center" indent="5"/>
    </xf>
    <xf numFmtId="49" fontId="8" fillId="0" borderId="24" xfId="0" applyNumberFormat="1" applyFont="1" applyFill="1" applyBorder="1" applyAlignment="1">
      <alignment horizontal="distributed" vertical="center" indent="5"/>
    </xf>
    <xf numFmtId="49" fontId="8" fillId="0" borderId="25" xfId="0" applyNumberFormat="1" applyFont="1" applyFill="1" applyBorder="1" applyAlignment="1">
      <alignment horizontal="distributed" vertical="center" indent="5"/>
    </xf>
    <xf numFmtId="0" fontId="8" fillId="0" borderId="22" xfId="0" applyNumberFormat="1" applyFont="1" applyFill="1" applyBorder="1" applyAlignment="1">
      <alignment vertical="center"/>
    </xf>
    <xf numFmtId="0" fontId="8" fillId="0" borderId="11" xfId="0" applyNumberFormat="1" applyFont="1" applyFill="1" applyBorder="1" applyAlignment="1">
      <alignment vertical="center"/>
    </xf>
    <xf numFmtId="49" fontId="8" fillId="0" borderId="48" xfId="0" applyNumberFormat="1" applyFont="1" applyFill="1" applyBorder="1" applyAlignment="1">
      <alignment horizontal="right" vertical="center"/>
    </xf>
    <xf numFmtId="0" fontId="8" fillId="0" borderId="46" xfId="0" applyFont="1" applyFill="1" applyBorder="1" applyAlignment="1">
      <alignment horizontal="right" vertical="center"/>
    </xf>
    <xf numFmtId="0" fontId="8" fillId="0" borderId="23" xfId="0" applyFont="1" applyFill="1" applyBorder="1" applyAlignment="1">
      <alignment horizontal="right" vertical="center"/>
    </xf>
    <xf numFmtId="49" fontId="8" fillId="0" borderId="49" xfId="0" applyNumberFormat="1" applyFont="1" applyFill="1" applyBorder="1" applyAlignment="1">
      <alignment horizontal="distributed" vertical="center" indent="3"/>
    </xf>
    <xf numFmtId="49" fontId="8" fillId="0" borderId="24" xfId="0" applyNumberFormat="1" applyFont="1" applyFill="1" applyBorder="1" applyAlignment="1">
      <alignment horizontal="distributed" vertical="center" indent="3"/>
    </xf>
    <xf numFmtId="49" fontId="8" fillId="0" borderId="50" xfId="0" applyNumberFormat="1" applyFont="1" applyFill="1" applyBorder="1" applyAlignment="1">
      <alignment horizontal="distributed" vertical="center" indent="3"/>
    </xf>
    <xf numFmtId="49" fontId="8" fillId="0" borderId="30" xfId="0" applyNumberFormat="1" applyFont="1" applyFill="1" applyBorder="1" applyAlignment="1">
      <alignment horizontal="distributed" vertical="center" indent="1"/>
    </xf>
    <xf numFmtId="49" fontId="8" fillId="0" borderId="8" xfId="0" applyNumberFormat="1" applyFont="1" applyFill="1" applyBorder="1" applyAlignment="1">
      <alignment horizontal="distributed" vertical="center" indent="1"/>
    </xf>
    <xf numFmtId="49" fontId="8" fillId="0" borderId="26" xfId="0" applyNumberFormat="1" applyFont="1" applyFill="1" applyBorder="1" applyAlignment="1">
      <alignment horizontal="distributed" vertical="center" indent="1"/>
    </xf>
    <xf numFmtId="49" fontId="8" fillId="0" borderId="27" xfId="0" applyNumberFormat="1" applyFont="1" applyFill="1" applyBorder="1" applyAlignment="1">
      <alignment horizontal="distributed" vertical="center" indent="1"/>
    </xf>
    <xf numFmtId="49" fontId="8" fillId="0" borderId="47" xfId="0" applyNumberFormat="1" applyFont="1" applyFill="1" applyBorder="1" applyAlignment="1">
      <alignment horizontal="distributed" vertical="center" indent="1" shrinkToFit="1"/>
    </xf>
    <xf numFmtId="49" fontId="8" fillId="0" borderId="31" xfId="0" applyNumberFormat="1" applyFont="1" applyFill="1" applyBorder="1" applyAlignment="1">
      <alignment horizontal="distributed" vertical="center" indent="1" shrinkToFit="1"/>
    </xf>
    <xf numFmtId="49" fontId="8" fillId="0" borderId="43" xfId="0" applyNumberFormat="1" applyFont="1" applyFill="1" applyBorder="1" applyAlignment="1">
      <alignment horizontal="distributed" vertical="center" indent="1" shrinkToFit="1"/>
    </xf>
    <xf numFmtId="49" fontId="8" fillId="0" borderId="51" xfId="0" applyNumberFormat="1" applyFont="1" applyFill="1" applyBorder="1" applyAlignment="1">
      <alignment horizontal="distributed" vertical="center" indent="3"/>
    </xf>
    <xf numFmtId="49" fontId="8" fillId="0" borderId="29" xfId="0" applyNumberFormat="1" applyFont="1" applyFill="1" applyBorder="1" applyAlignment="1">
      <alignment horizontal="distributed" vertical="center" indent="2"/>
    </xf>
    <xf numFmtId="49" fontId="8" fillId="0" borderId="49" xfId="0" applyNumberFormat="1" applyFont="1" applyFill="1" applyBorder="1" applyAlignment="1">
      <alignment horizontal="distributed" vertical="center" indent="1"/>
    </xf>
    <xf numFmtId="49" fontId="8" fillId="0" borderId="25" xfId="0" applyNumberFormat="1" applyFont="1" applyFill="1" applyBorder="1" applyAlignment="1">
      <alignment horizontal="distributed" vertical="center" indent="1"/>
    </xf>
    <xf numFmtId="49" fontId="8" fillId="0" borderId="34" xfId="0" applyNumberFormat="1" applyFont="1" applyFill="1" applyBorder="1" applyAlignment="1">
      <alignment horizontal="distributed" vertical="center" indent="2"/>
    </xf>
    <xf numFmtId="49" fontId="8" fillId="0" borderId="29" xfId="0" applyNumberFormat="1" applyFont="1" applyFill="1" applyBorder="1" applyAlignment="1">
      <alignment horizontal="distributed" vertical="center" indent="2" shrinkToFit="1"/>
    </xf>
    <xf numFmtId="49" fontId="8" fillId="0" borderId="49" xfId="0" applyNumberFormat="1" applyFont="1" applyFill="1" applyBorder="1" applyAlignment="1">
      <alignment horizontal="center" vertical="center"/>
    </xf>
    <xf numFmtId="49" fontId="8" fillId="0" borderId="24" xfId="0" applyNumberFormat="1" applyFont="1" applyFill="1" applyBorder="1" applyAlignment="1">
      <alignment horizontal="center" vertical="center"/>
    </xf>
    <xf numFmtId="49" fontId="8" fillId="0" borderId="25" xfId="0" applyNumberFormat="1" applyFont="1" applyFill="1" applyBorder="1" applyAlignment="1">
      <alignment horizontal="center" vertical="center"/>
    </xf>
    <xf numFmtId="49" fontId="10" fillId="0" borderId="49" xfId="0" applyNumberFormat="1" applyFont="1" applyFill="1" applyBorder="1" applyAlignment="1">
      <alignment horizontal="left" vertical="center" wrapText="1"/>
    </xf>
    <xf numFmtId="49" fontId="10" fillId="0" borderId="24" xfId="0" applyNumberFormat="1" applyFont="1" applyFill="1" applyBorder="1" applyAlignment="1">
      <alignment horizontal="left" vertical="center" wrapText="1"/>
    </xf>
    <xf numFmtId="49" fontId="10" fillId="0" borderId="50" xfId="0" applyNumberFormat="1" applyFont="1" applyFill="1" applyBorder="1" applyAlignment="1">
      <alignment horizontal="left" vertical="center" wrapText="1"/>
    </xf>
    <xf numFmtId="49" fontId="8" fillId="0" borderId="47" xfId="0" applyNumberFormat="1" applyFont="1" applyFill="1" applyBorder="1" applyAlignment="1">
      <alignment horizontal="distributed" vertical="center" indent="2"/>
    </xf>
    <xf numFmtId="49" fontId="8" fillId="0" borderId="35" xfId="0" applyNumberFormat="1" applyFont="1" applyFill="1" applyBorder="1" applyAlignment="1">
      <alignment horizontal="distributed" vertical="center" indent="2"/>
    </xf>
    <xf numFmtId="49" fontId="8" fillId="0" borderId="24" xfId="0" applyNumberFormat="1" applyFont="1" applyFill="1" applyBorder="1" applyAlignment="1">
      <alignment horizontal="distributed" vertical="center" indent="1"/>
    </xf>
    <xf numFmtId="49" fontId="8" fillId="0" borderId="50" xfId="0" applyNumberFormat="1" applyFont="1" applyFill="1" applyBorder="1" applyAlignment="1">
      <alignment horizontal="center" vertical="center"/>
    </xf>
    <xf numFmtId="49" fontId="8" fillId="0" borderId="51" xfId="0" applyNumberFormat="1" applyFont="1" applyFill="1" applyBorder="1" applyAlignment="1">
      <alignment horizontal="center" vertical="center"/>
    </xf>
    <xf numFmtId="49" fontId="8" fillId="0" borderId="52" xfId="0" applyNumberFormat="1" applyFont="1" applyFill="1" applyBorder="1" applyAlignment="1">
      <alignment horizontal="center" vertical="center"/>
    </xf>
    <xf numFmtId="49" fontId="8" fillId="0" borderId="49" xfId="0" applyNumberFormat="1" applyFont="1" applyFill="1" applyBorder="1" applyAlignment="1">
      <alignment horizontal="distributed" vertical="center" indent="2"/>
    </xf>
    <xf numFmtId="49" fontId="8" fillId="0" borderId="50" xfId="0" applyNumberFormat="1" applyFont="1" applyFill="1" applyBorder="1" applyAlignment="1">
      <alignment horizontal="distributed" vertical="center" indent="2"/>
    </xf>
    <xf numFmtId="49" fontId="8" fillId="0" borderId="24" xfId="0" applyNumberFormat="1" applyFont="1" applyFill="1" applyBorder="1" applyAlignment="1">
      <alignment horizontal="distributed" vertical="center" indent="2"/>
    </xf>
    <xf numFmtId="49" fontId="8" fillId="0" borderId="47" xfId="0" applyNumberFormat="1" applyFont="1" applyFill="1" applyBorder="1" applyAlignment="1">
      <alignment horizontal="center" vertical="center" shrinkToFit="1"/>
    </xf>
    <xf numFmtId="49" fontId="8" fillId="0" borderId="35" xfId="0" applyNumberFormat="1" applyFont="1" applyFill="1" applyBorder="1" applyAlignment="1">
      <alignment horizontal="center" vertical="center" shrinkToFit="1"/>
    </xf>
    <xf numFmtId="49" fontId="8" fillId="0" borderId="31" xfId="0" applyNumberFormat="1" applyFont="1" applyFill="1" applyBorder="1" applyAlignment="1">
      <alignment horizontal="center" vertical="center" shrinkToFit="1"/>
    </xf>
    <xf numFmtId="49" fontId="8" fillId="0" borderId="47" xfId="0" applyNumberFormat="1" applyFont="1" applyFill="1" applyBorder="1" applyAlignment="1">
      <alignment horizontal="distributed" vertical="center" indent="3"/>
    </xf>
    <xf numFmtId="49" fontId="8" fillId="0" borderId="35" xfId="0" applyNumberFormat="1" applyFont="1" applyFill="1" applyBorder="1" applyAlignment="1">
      <alignment horizontal="distributed" vertical="center" indent="3"/>
    </xf>
    <xf numFmtId="49" fontId="8" fillId="0" borderId="31" xfId="0" applyNumberFormat="1" applyFont="1" applyFill="1" applyBorder="1" applyAlignment="1">
      <alignment horizontal="distributed" vertical="center" indent="3"/>
    </xf>
    <xf numFmtId="0" fontId="0" fillId="0" borderId="24" xfId="0" applyFont="1" applyFill="1" applyBorder="1">
      <alignment vertical="center"/>
    </xf>
    <xf numFmtId="0" fontId="0" fillId="0" borderId="25" xfId="0" applyFont="1" applyFill="1" applyBorder="1">
      <alignment vertical="center"/>
    </xf>
    <xf numFmtId="0" fontId="7" fillId="0" borderId="46" xfId="0" applyFont="1" applyFill="1" applyBorder="1" applyAlignment="1">
      <alignment horizontal="center" vertical="center"/>
    </xf>
    <xf numFmtId="49" fontId="8" fillId="0" borderId="26" xfId="0" applyNumberFormat="1" applyFont="1" applyFill="1" applyBorder="1" applyAlignment="1">
      <alignment horizontal="center" vertical="center" shrinkToFit="1"/>
    </xf>
    <xf numFmtId="49" fontId="8" fillId="0" borderId="27" xfId="0" applyNumberFormat="1" applyFont="1" applyFill="1" applyBorder="1" applyAlignment="1">
      <alignment horizontal="center" vertical="center" shrinkToFit="1"/>
    </xf>
    <xf numFmtId="0" fontId="7" fillId="0" borderId="21" xfId="0" applyFont="1" applyFill="1" applyBorder="1" applyAlignment="1">
      <alignment horizontal="center" vertical="center"/>
    </xf>
    <xf numFmtId="0" fontId="7" fillId="0" borderId="23" xfId="0" applyFont="1" applyFill="1" applyBorder="1" applyAlignment="1">
      <alignment horizontal="center" vertical="center"/>
    </xf>
    <xf numFmtId="49" fontId="8" fillId="0" borderId="21" xfId="0" applyNumberFormat="1" applyFont="1" applyFill="1" applyBorder="1" applyAlignment="1">
      <alignment horizontal="distributed" vertical="center" indent="5"/>
    </xf>
    <xf numFmtId="49" fontId="8" fillId="0" borderId="46" xfId="0" applyNumberFormat="1" applyFont="1" applyFill="1" applyBorder="1" applyAlignment="1">
      <alignment horizontal="distributed" vertical="center" indent="5"/>
    </xf>
    <xf numFmtId="49" fontId="8" fillId="0" borderId="23" xfId="0" applyNumberFormat="1" applyFont="1" applyFill="1" applyBorder="1" applyAlignment="1">
      <alignment horizontal="distributed" vertical="center" indent="5"/>
    </xf>
    <xf numFmtId="176" fontId="7" fillId="0" borderId="46" xfId="0" applyNumberFormat="1" applyFont="1" applyFill="1" applyBorder="1" applyAlignment="1">
      <alignment horizontal="right" vertical="center"/>
    </xf>
    <xf numFmtId="0" fontId="0" fillId="0" borderId="0" xfId="0" applyFont="1" applyFill="1" applyAlignment="1">
      <alignment horizontal="left" vertical="center"/>
    </xf>
    <xf numFmtId="0" fontId="7" fillId="0" borderId="49" xfId="0" applyFont="1" applyFill="1" applyBorder="1" applyAlignment="1">
      <alignment horizontal="distributed" vertical="center" indent="2"/>
    </xf>
    <xf numFmtId="0" fontId="7" fillId="0" borderId="24" xfId="0" applyFont="1" applyFill="1" applyBorder="1" applyAlignment="1">
      <alignment horizontal="distributed" vertical="center" indent="2"/>
    </xf>
    <xf numFmtId="0" fontId="7" fillId="0" borderId="50" xfId="0" applyFont="1" applyFill="1" applyBorder="1" applyAlignment="1">
      <alignment horizontal="distributed" vertical="center" indent="2"/>
    </xf>
    <xf numFmtId="49" fontId="8" fillId="0" borderId="49" xfId="0" applyNumberFormat="1" applyFont="1" applyFill="1" applyBorder="1" applyAlignment="1">
      <alignment horizontal="distributed" vertical="distributed" indent="2"/>
    </xf>
    <xf numFmtId="49" fontId="8" fillId="0" borderId="24" xfId="0" applyNumberFormat="1" applyFont="1" applyFill="1" applyBorder="1" applyAlignment="1">
      <alignment horizontal="distributed" vertical="distributed" indent="2"/>
    </xf>
    <xf numFmtId="49" fontId="8" fillId="0" borderId="50" xfId="0" applyNumberFormat="1" applyFont="1" applyFill="1" applyBorder="1" applyAlignment="1">
      <alignment horizontal="distributed" vertical="distributed" indent="2"/>
    </xf>
    <xf numFmtId="49" fontId="8" fillId="0" borderId="7" xfId="0" applyNumberFormat="1" applyFont="1" applyFill="1" applyBorder="1" applyAlignment="1">
      <alignment horizontal="distributed" vertical="center" wrapText="1" shrinkToFit="1"/>
    </xf>
    <xf numFmtId="0" fontId="0" fillId="0" borderId="7" xfId="0" applyFont="1" applyBorder="1" applyAlignment="1">
      <alignment vertical="center" wrapText="1"/>
    </xf>
    <xf numFmtId="177" fontId="3" fillId="0" borderId="2" xfId="0" applyNumberFormat="1" applyFont="1" applyFill="1" applyBorder="1" applyAlignment="1" applyProtection="1">
      <alignment vertical="center"/>
    </xf>
    <xf numFmtId="177" fontId="3" fillId="0" borderId="3" xfId="0" applyNumberFormat="1" applyFont="1" applyFill="1" applyBorder="1" applyAlignment="1" applyProtection="1">
      <alignment vertical="center"/>
    </xf>
    <xf numFmtId="177" fontId="3" fillId="0" borderId="7" xfId="0" applyNumberFormat="1" applyFont="1" applyFill="1" applyBorder="1" applyAlignment="1" applyProtection="1">
      <alignment vertical="center"/>
    </xf>
    <xf numFmtId="177" fontId="3" fillId="0" borderId="9" xfId="0" applyNumberFormat="1" applyFont="1" applyFill="1" applyBorder="1" applyAlignment="1" applyProtection="1">
      <alignment vertical="center"/>
    </xf>
    <xf numFmtId="177" fontId="3" fillId="0" borderId="7" xfId="1" applyNumberFormat="1" applyFont="1" applyFill="1" applyBorder="1" applyAlignment="1">
      <alignment vertical="center"/>
    </xf>
    <xf numFmtId="177" fontId="3" fillId="0" borderId="6" xfId="0" applyNumberFormat="1" applyFont="1" applyFill="1" applyBorder="1" applyAlignment="1" applyProtection="1">
      <alignment vertical="center"/>
    </xf>
    <xf numFmtId="177" fontId="3" fillId="0" borderId="6" xfId="1" applyNumberFormat="1" applyFont="1" applyFill="1" applyBorder="1" applyAlignment="1">
      <alignment vertical="center"/>
    </xf>
    <xf numFmtId="177" fontId="3" fillId="0" borderId="28" xfId="0" applyNumberFormat="1" applyFont="1" applyFill="1" applyBorder="1" applyAlignment="1" applyProtection="1">
      <alignment vertical="center"/>
    </xf>
    <xf numFmtId="177" fontId="3" fillId="0" borderId="33" xfId="0" applyNumberFormat="1" applyFont="1" applyFill="1" applyBorder="1" applyAlignment="1" applyProtection="1">
      <alignment vertical="center"/>
    </xf>
    <xf numFmtId="177" fontId="3" fillId="0" borderId="33" xfId="1" applyNumberFormat="1" applyFont="1" applyFill="1" applyBorder="1" applyAlignment="1">
      <alignment vertical="center"/>
    </xf>
    <xf numFmtId="177" fontId="3" fillId="0" borderId="40" xfId="0" applyNumberFormat="1" applyFont="1" applyFill="1" applyBorder="1" applyAlignment="1" applyProtection="1">
      <alignment vertical="center"/>
    </xf>
    <xf numFmtId="177" fontId="3" fillId="0" borderId="7" xfId="1" quotePrefix="1" applyNumberFormat="1" applyFont="1" applyFill="1" applyBorder="1" applyAlignment="1">
      <alignment vertical="center"/>
    </xf>
    <xf numFmtId="177" fontId="3" fillId="0" borderId="29" xfId="0" applyNumberFormat="1" applyFont="1" applyFill="1" applyBorder="1" applyAlignment="1" applyProtection="1">
      <alignment vertical="center"/>
    </xf>
    <xf numFmtId="177" fontId="3" fillId="0" borderId="29" xfId="1" applyNumberFormat="1" applyFont="1" applyFill="1" applyBorder="1" applyAlignment="1">
      <alignment vertical="center"/>
    </xf>
    <xf numFmtId="177" fontId="3" fillId="0" borderId="34" xfId="0" applyNumberFormat="1" applyFont="1" applyFill="1" applyBorder="1" applyAlignment="1" applyProtection="1">
      <alignment vertical="center"/>
    </xf>
    <xf numFmtId="176" fontId="3" fillId="0" borderId="3" xfId="0" applyNumberFormat="1" applyFont="1" applyFill="1" applyBorder="1" applyAlignment="1" applyProtection="1">
      <alignment vertical="center"/>
    </xf>
    <xf numFmtId="176" fontId="3" fillId="0" borderId="9" xfId="0" applyNumberFormat="1" applyFont="1" applyFill="1" applyBorder="1" applyAlignment="1" applyProtection="1">
      <alignment vertical="center"/>
    </xf>
    <xf numFmtId="176" fontId="3" fillId="0" borderId="28" xfId="0" applyNumberFormat="1" applyFont="1" applyFill="1" applyBorder="1" applyAlignment="1" applyProtection="1">
      <alignment vertical="center"/>
    </xf>
    <xf numFmtId="176" fontId="3" fillId="0" borderId="40" xfId="0" applyNumberFormat="1" applyFont="1" applyFill="1" applyBorder="1" applyAlignment="1" applyProtection="1">
      <alignment vertical="center"/>
    </xf>
    <xf numFmtId="176" fontId="3" fillId="0" borderId="13" xfId="0" applyNumberFormat="1" applyFont="1" applyFill="1" applyBorder="1" applyAlignment="1" applyProtection="1">
      <alignment vertical="center"/>
    </xf>
    <xf numFmtId="177" fontId="3" fillId="0" borderId="16" xfId="0" applyNumberFormat="1" applyFont="1" applyFill="1" applyBorder="1" applyAlignment="1" applyProtection="1">
      <alignment vertical="center"/>
    </xf>
    <xf numFmtId="177" fontId="3" fillId="0" borderId="17" xfId="0" applyNumberFormat="1" applyFont="1" applyFill="1" applyBorder="1" applyAlignment="1" applyProtection="1">
      <alignment vertical="center"/>
    </xf>
    <xf numFmtId="177" fontId="3" fillId="0" borderId="42" xfId="0" applyNumberFormat="1" applyFont="1" applyFill="1" applyBorder="1" applyAlignment="1" applyProtection="1">
      <alignment vertical="center"/>
    </xf>
    <xf numFmtId="177" fontId="3" fillId="0" borderId="45" xfId="0" applyNumberFormat="1" applyFont="1" applyFill="1" applyBorder="1" applyAlignment="1" applyProtection="1">
      <alignment vertical="center"/>
    </xf>
    <xf numFmtId="177" fontId="3" fillId="0" borderId="6" xfId="1" quotePrefix="1" applyNumberFormat="1" applyFont="1" applyFill="1" applyBorder="1" applyAlignment="1">
      <alignment vertical="center"/>
    </xf>
    <xf numFmtId="177" fontId="3" fillId="0" borderId="33" xfId="1" quotePrefix="1" applyNumberFormat="1" applyFont="1" applyFill="1" applyBorder="1" applyAlignment="1">
      <alignment vertical="center"/>
    </xf>
    <xf numFmtId="177" fontId="3" fillId="0" borderId="2" xfId="1" quotePrefix="1" applyNumberFormat="1" applyFont="1" applyFill="1" applyBorder="1" applyAlignment="1">
      <alignment vertical="center"/>
    </xf>
    <xf numFmtId="177" fontId="3" fillId="0" borderId="2" xfId="1" applyNumberFormat="1" applyFont="1" applyFill="1" applyBorder="1" applyAlignment="1">
      <alignment vertical="center"/>
    </xf>
    <xf numFmtId="177" fontId="3" fillId="0" borderId="21" xfId="0" applyNumberFormat="1" applyFont="1" applyFill="1" applyBorder="1" applyAlignment="1" applyProtection="1">
      <alignment vertical="center"/>
    </xf>
    <xf numFmtId="177" fontId="3" fillId="0" borderId="18" xfId="0" applyNumberFormat="1" applyFont="1" applyFill="1" applyBorder="1" applyAlignment="1" applyProtection="1">
      <alignment vertical="center"/>
    </xf>
    <xf numFmtId="177" fontId="3" fillId="0" borderId="30" xfId="0" applyNumberFormat="1" applyFont="1" applyFill="1" applyBorder="1" applyAlignment="1" applyProtection="1">
      <alignment vertical="center"/>
    </xf>
    <xf numFmtId="177" fontId="3" fillId="0" borderId="26" xfId="0" applyNumberFormat="1" applyFont="1" applyFill="1" applyBorder="1" applyAlignment="1" applyProtection="1">
      <alignmen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9525</xdr:colOff>
      <xdr:row>5</xdr:row>
      <xdr:rowOff>0</xdr:rowOff>
    </xdr:from>
    <xdr:to>
      <xdr:col>3</xdr:col>
      <xdr:colOff>0</xdr:colOff>
      <xdr:row>11</xdr:row>
      <xdr:rowOff>0</xdr:rowOff>
    </xdr:to>
    <xdr:sp macro="" textlink="">
      <xdr:nvSpPr>
        <xdr:cNvPr id="1384" name="Line 1">
          <a:extLst>
            <a:ext uri="{FF2B5EF4-FFF2-40B4-BE49-F238E27FC236}">
              <a16:creationId xmlns:a16="http://schemas.microsoft.com/office/drawing/2014/main" id="{00000000-0008-0000-0000-000068050000}"/>
            </a:ext>
          </a:extLst>
        </xdr:cNvPr>
        <xdr:cNvSpPr>
          <a:spLocks noChangeShapeType="1"/>
        </xdr:cNvSpPr>
      </xdr:nvSpPr>
      <xdr:spPr bwMode="auto">
        <a:xfrm>
          <a:off x="9525" y="952500"/>
          <a:ext cx="857250" cy="10287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9525</xdr:colOff>
      <xdr:row>4</xdr:row>
      <xdr:rowOff>0</xdr:rowOff>
    </xdr:from>
    <xdr:to>
      <xdr:col>3</xdr:col>
      <xdr:colOff>0</xdr:colOff>
      <xdr:row>10</xdr:row>
      <xdr:rowOff>0</xdr:rowOff>
    </xdr:to>
    <xdr:sp macro="" textlink="">
      <xdr:nvSpPr>
        <xdr:cNvPr id="10600" name="Line 1">
          <a:extLst>
            <a:ext uri="{FF2B5EF4-FFF2-40B4-BE49-F238E27FC236}">
              <a16:creationId xmlns:a16="http://schemas.microsoft.com/office/drawing/2014/main" id="{00000000-0008-0000-0900-000068290000}"/>
            </a:ext>
          </a:extLst>
        </xdr:cNvPr>
        <xdr:cNvSpPr>
          <a:spLocks noChangeShapeType="1"/>
        </xdr:cNvSpPr>
      </xdr:nvSpPr>
      <xdr:spPr bwMode="auto">
        <a:xfrm>
          <a:off x="9525" y="666750"/>
          <a:ext cx="857250" cy="10287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9525</xdr:colOff>
      <xdr:row>4</xdr:row>
      <xdr:rowOff>0</xdr:rowOff>
    </xdr:from>
    <xdr:to>
      <xdr:col>3</xdr:col>
      <xdr:colOff>0</xdr:colOff>
      <xdr:row>10</xdr:row>
      <xdr:rowOff>0</xdr:rowOff>
    </xdr:to>
    <xdr:sp macro="" textlink="">
      <xdr:nvSpPr>
        <xdr:cNvPr id="11624" name="Line 1">
          <a:extLst>
            <a:ext uri="{FF2B5EF4-FFF2-40B4-BE49-F238E27FC236}">
              <a16:creationId xmlns:a16="http://schemas.microsoft.com/office/drawing/2014/main" id="{00000000-0008-0000-0A00-0000682D0000}"/>
            </a:ext>
          </a:extLst>
        </xdr:cNvPr>
        <xdr:cNvSpPr>
          <a:spLocks noChangeShapeType="1"/>
        </xdr:cNvSpPr>
      </xdr:nvSpPr>
      <xdr:spPr bwMode="auto">
        <a:xfrm>
          <a:off x="9525" y="666750"/>
          <a:ext cx="857250" cy="10287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xdr:colOff>
      <xdr:row>5</xdr:row>
      <xdr:rowOff>0</xdr:rowOff>
    </xdr:from>
    <xdr:to>
      <xdr:col>3</xdr:col>
      <xdr:colOff>0</xdr:colOff>
      <xdr:row>11</xdr:row>
      <xdr:rowOff>0</xdr:rowOff>
    </xdr:to>
    <xdr:sp macro="" textlink="">
      <xdr:nvSpPr>
        <xdr:cNvPr id="12648" name="Line 1">
          <a:extLst>
            <a:ext uri="{FF2B5EF4-FFF2-40B4-BE49-F238E27FC236}">
              <a16:creationId xmlns:a16="http://schemas.microsoft.com/office/drawing/2014/main" id="{00000000-0008-0000-0B00-000068310000}"/>
            </a:ext>
          </a:extLst>
        </xdr:cNvPr>
        <xdr:cNvSpPr>
          <a:spLocks noChangeShapeType="1"/>
        </xdr:cNvSpPr>
      </xdr:nvSpPr>
      <xdr:spPr bwMode="auto">
        <a:xfrm>
          <a:off x="9525" y="762000"/>
          <a:ext cx="857250" cy="10287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9525</xdr:colOff>
      <xdr:row>4</xdr:row>
      <xdr:rowOff>0</xdr:rowOff>
    </xdr:from>
    <xdr:to>
      <xdr:col>3</xdr:col>
      <xdr:colOff>0</xdr:colOff>
      <xdr:row>10</xdr:row>
      <xdr:rowOff>0</xdr:rowOff>
    </xdr:to>
    <xdr:sp macro="" textlink="">
      <xdr:nvSpPr>
        <xdr:cNvPr id="13672" name="Line 1">
          <a:extLst>
            <a:ext uri="{FF2B5EF4-FFF2-40B4-BE49-F238E27FC236}">
              <a16:creationId xmlns:a16="http://schemas.microsoft.com/office/drawing/2014/main" id="{00000000-0008-0000-0C00-000068350000}"/>
            </a:ext>
          </a:extLst>
        </xdr:cNvPr>
        <xdr:cNvSpPr>
          <a:spLocks noChangeShapeType="1"/>
        </xdr:cNvSpPr>
      </xdr:nvSpPr>
      <xdr:spPr bwMode="auto">
        <a:xfrm>
          <a:off x="9525" y="666750"/>
          <a:ext cx="857250" cy="10287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9525</xdr:colOff>
      <xdr:row>4</xdr:row>
      <xdr:rowOff>0</xdr:rowOff>
    </xdr:from>
    <xdr:to>
      <xdr:col>3</xdr:col>
      <xdr:colOff>0</xdr:colOff>
      <xdr:row>10</xdr:row>
      <xdr:rowOff>0</xdr:rowOff>
    </xdr:to>
    <xdr:sp macro="" textlink="">
      <xdr:nvSpPr>
        <xdr:cNvPr id="14696" name="Line 1">
          <a:extLst>
            <a:ext uri="{FF2B5EF4-FFF2-40B4-BE49-F238E27FC236}">
              <a16:creationId xmlns:a16="http://schemas.microsoft.com/office/drawing/2014/main" id="{00000000-0008-0000-0D00-000068390000}"/>
            </a:ext>
          </a:extLst>
        </xdr:cNvPr>
        <xdr:cNvSpPr>
          <a:spLocks noChangeShapeType="1"/>
        </xdr:cNvSpPr>
      </xdr:nvSpPr>
      <xdr:spPr bwMode="auto">
        <a:xfrm>
          <a:off x="9525" y="666750"/>
          <a:ext cx="857250" cy="10287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4</xdr:row>
      <xdr:rowOff>0</xdr:rowOff>
    </xdr:from>
    <xdr:to>
      <xdr:col>3</xdr:col>
      <xdr:colOff>0</xdr:colOff>
      <xdr:row>10</xdr:row>
      <xdr:rowOff>0</xdr:rowOff>
    </xdr:to>
    <xdr:sp macro="" textlink="">
      <xdr:nvSpPr>
        <xdr:cNvPr id="2409" name="Line 1">
          <a:extLst>
            <a:ext uri="{FF2B5EF4-FFF2-40B4-BE49-F238E27FC236}">
              <a16:creationId xmlns:a16="http://schemas.microsoft.com/office/drawing/2014/main" id="{00000000-0008-0000-0100-000069090000}"/>
            </a:ext>
          </a:extLst>
        </xdr:cNvPr>
        <xdr:cNvSpPr>
          <a:spLocks noChangeShapeType="1"/>
        </xdr:cNvSpPr>
      </xdr:nvSpPr>
      <xdr:spPr bwMode="auto">
        <a:xfrm>
          <a:off x="9525" y="666750"/>
          <a:ext cx="857250" cy="10287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4</xdr:row>
      <xdr:rowOff>0</xdr:rowOff>
    </xdr:from>
    <xdr:to>
      <xdr:col>3</xdr:col>
      <xdr:colOff>0</xdr:colOff>
      <xdr:row>10</xdr:row>
      <xdr:rowOff>0</xdr:rowOff>
    </xdr:to>
    <xdr:sp macro="" textlink="">
      <xdr:nvSpPr>
        <xdr:cNvPr id="3432" name="Line 1">
          <a:extLst>
            <a:ext uri="{FF2B5EF4-FFF2-40B4-BE49-F238E27FC236}">
              <a16:creationId xmlns:a16="http://schemas.microsoft.com/office/drawing/2014/main" id="{00000000-0008-0000-0200-0000680D0000}"/>
            </a:ext>
          </a:extLst>
        </xdr:cNvPr>
        <xdr:cNvSpPr>
          <a:spLocks noChangeShapeType="1"/>
        </xdr:cNvSpPr>
      </xdr:nvSpPr>
      <xdr:spPr bwMode="auto">
        <a:xfrm>
          <a:off x="9525" y="666750"/>
          <a:ext cx="857250" cy="10287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4</xdr:row>
      <xdr:rowOff>0</xdr:rowOff>
    </xdr:from>
    <xdr:to>
      <xdr:col>3</xdr:col>
      <xdr:colOff>0</xdr:colOff>
      <xdr:row>10</xdr:row>
      <xdr:rowOff>0</xdr:rowOff>
    </xdr:to>
    <xdr:sp macro="" textlink="">
      <xdr:nvSpPr>
        <xdr:cNvPr id="4456" name="Line 1">
          <a:extLst>
            <a:ext uri="{FF2B5EF4-FFF2-40B4-BE49-F238E27FC236}">
              <a16:creationId xmlns:a16="http://schemas.microsoft.com/office/drawing/2014/main" id="{00000000-0008-0000-0300-000068110000}"/>
            </a:ext>
          </a:extLst>
        </xdr:cNvPr>
        <xdr:cNvSpPr>
          <a:spLocks noChangeShapeType="1"/>
        </xdr:cNvSpPr>
      </xdr:nvSpPr>
      <xdr:spPr bwMode="auto">
        <a:xfrm>
          <a:off x="9525" y="666750"/>
          <a:ext cx="857250" cy="10287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4</xdr:row>
      <xdr:rowOff>0</xdr:rowOff>
    </xdr:from>
    <xdr:to>
      <xdr:col>3</xdr:col>
      <xdr:colOff>0</xdr:colOff>
      <xdr:row>10</xdr:row>
      <xdr:rowOff>0</xdr:rowOff>
    </xdr:to>
    <xdr:sp macro="" textlink="">
      <xdr:nvSpPr>
        <xdr:cNvPr id="16744" name="Line 1">
          <a:extLst>
            <a:ext uri="{FF2B5EF4-FFF2-40B4-BE49-F238E27FC236}">
              <a16:creationId xmlns:a16="http://schemas.microsoft.com/office/drawing/2014/main" id="{00000000-0008-0000-0400-000068410000}"/>
            </a:ext>
          </a:extLst>
        </xdr:cNvPr>
        <xdr:cNvSpPr>
          <a:spLocks noChangeShapeType="1"/>
        </xdr:cNvSpPr>
      </xdr:nvSpPr>
      <xdr:spPr bwMode="auto">
        <a:xfrm>
          <a:off x="9525" y="666750"/>
          <a:ext cx="857250" cy="10287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xdr:colOff>
      <xdr:row>4</xdr:row>
      <xdr:rowOff>0</xdr:rowOff>
    </xdr:from>
    <xdr:to>
      <xdr:col>3</xdr:col>
      <xdr:colOff>0</xdr:colOff>
      <xdr:row>10</xdr:row>
      <xdr:rowOff>0</xdr:rowOff>
    </xdr:to>
    <xdr:sp macro="" textlink="">
      <xdr:nvSpPr>
        <xdr:cNvPr id="17768" name="Line 1">
          <a:extLst>
            <a:ext uri="{FF2B5EF4-FFF2-40B4-BE49-F238E27FC236}">
              <a16:creationId xmlns:a16="http://schemas.microsoft.com/office/drawing/2014/main" id="{00000000-0008-0000-0500-000068450000}"/>
            </a:ext>
          </a:extLst>
        </xdr:cNvPr>
        <xdr:cNvSpPr>
          <a:spLocks noChangeShapeType="1"/>
        </xdr:cNvSpPr>
      </xdr:nvSpPr>
      <xdr:spPr bwMode="auto">
        <a:xfrm>
          <a:off x="9525" y="666750"/>
          <a:ext cx="857250" cy="11906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xdr:colOff>
      <xdr:row>4</xdr:row>
      <xdr:rowOff>0</xdr:rowOff>
    </xdr:from>
    <xdr:to>
      <xdr:col>3</xdr:col>
      <xdr:colOff>0</xdr:colOff>
      <xdr:row>10</xdr:row>
      <xdr:rowOff>0</xdr:rowOff>
    </xdr:to>
    <xdr:sp macro="" textlink="">
      <xdr:nvSpPr>
        <xdr:cNvPr id="7529" name="Line 1">
          <a:extLst>
            <a:ext uri="{FF2B5EF4-FFF2-40B4-BE49-F238E27FC236}">
              <a16:creationId xmlns:a16="http://schemas.microsoft.com/office/drawing/2014/main" id="{00000000-0008-0000-0600-0000691D0000}"/>
            </a:ext>
          </a:extLst>
        </xdr:cNvPr>
        <xdr:cNvSpPr>
          <a:spLocks noChangeShapeType="1"/>
        </xdr:cNvSpPr>
      </xdr:nvSpPr>
      <xdr:spPr bwMode="auto">
        <a:xfrm>
          <a:off x="9525" y="666750"/>
          <a:ext cx="857250" cy="10287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9525</xdr:colOff>
      <xdr:row>4</xdr:row>
      <xdr:rowOff>0</xdr:rowOff>
    </xdr:from>
    <xdr:to>
      <xdr:col>3</xdr:col>
      <xdr:colOff>0</xdr:colOff>
      <xdr:row>10</xdr:row>
      <xdr:rowOff>0</xdr:rowOff>
    </xdr:to>
    <xdr:sp macro="" textlink="">
      <xdr:nvSpPr>
        <xdr:cNvPr id="8552" name="Line 1">
          <a:extLst>
            <a:ext uri="{FF2B5EF4-FFF2-40B4-BE49-F238E27FC236}">
              <a16:creationId xmlns:a16="http://schemas.microsoft.com/office/drawing/2014/main" id="{00000000-0008-0000-0700-000068210000}"/>
            </a:ext>
          </a:extLst>
        </xdr:cNvPr>
        <xdr:cNvSpPr>
          <a:spLocks noChangeShapeType="1"/>
        </xdr:cNvSpPr>
      </xdr:nvSpPr>
      <xdr:spPr bwMode="auto">
        <a:xfrm>
          <a:off x="9525" y="666750"/>
          <a:ext cx="857250" cy="10287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9525</xdr:colOff>
      <xdr:row>4</xdr:row>
      <xdr:rowOff>0</xdr:rowOff>
    </xdr:from>
    <xdr:to>
      <xdr:col>3</xdr:col>
      <xdr:colOff>0</xdr:colOff>
      <xdr:row>10</xdr:row>
      <xdr:rowOff>0</xdr:rowOff>
    </xdr:to>
    <xdr:sp macro="" textlink="">
      <xdr:nvSpPr>
        <xdr:cNvPr id="9576" name="Line 1">
          <a:extLst>
            <a:ext uri="{FF2B5EF4-FFF2-40B4-BE49-F238E27FC236}">
              <a16:creationId xmlns:a16="http://schemas.microsoft.com/office/drawing/2014/main" id="{00000000-0008-0000-0800-000068250000}"/>
            </a:ext>
          </a:extLst>
        </xdr:cNvPr>
        <xdr:cNvSpPr>
          <a:spLocks noChangeShapeType="1"/>
        </xdr:cNvSpPr>
      </xdr:nvSpPr>
      <xdr:spPr bwMode="auto">
        <a:xfrm>
          <a:off x="9525" y="666750"/>
          <a:ext cx="857250" cy="10287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92D050"/>
  </sheetPr>
  <dimension ref="A1:AB59"/>
  <sheetViews>
    <sheetView showGridLines="0" tabSelected="1" view="pageBreakPreview" zoomScaleNormal="85" zoomScaleSheetLayoutView="100" workbookViewId="0">
      <selection activeCell="A2" sqref="A2:L2"/>
    </sheetView>
  </sheetViews>
  <sheetFormatPr defaultColWidth="9" defaultRowHeight="10.8" x14ac:dyDescent="0.2"/>
  <cols>
    <col min="1" max="1" width="1" style="41" customWidth="1"/>
    <col min="2" max="2" width="9.33203125" style="41" customWidth="1"/>
    <col min="3" max="3" width="1" style="41" customWidth="1"/>
    <col min="4" max="4" width="10" style="41" bestFit="1" customWidth="1"/>
    <col min="5" max="5" width="7.77734375" style="41" customWidth="1"/>
    <col min="6" max="6" width="8.77734375" style="41" bestFit="1" customWidth="1"/>
    <col min="7" max="9" width="7.77734375" style="41" customWidth="1"/>
    <col min="10" max="10" width="6" style="41" bestFit="1" customWidth="1"/>
    <col min="11" max="16" width="7.77734375" style="41" customWidth="1"/>
    <col min="17" max="17" width="6.6640625" style="41" bestFit="1" customWidth="1"/>
    <col min="18" max="18" width="7.6640625" style="41" bestFit="1" customWidth="1"/>
    <col min="19" max="23" width="7.77734375" style="41" customWidth="1"/>
    <col min="24" max="33" width="8.33203125" style="41" customWidth="1"/>
    <col min="34" max="16384" width="9" style="41"/>
  </cols>
  <sheetData>
    <row r="1" spans="1:23" ht="22.5" customHeight="1" x14ac:dyDescent="0.2">
      <c r="A1" s="150" t="s">
        <v>272</v>
      </c>
    </row>
    <row r="2" spans="1:23" s="4" customFormat="1" ht="14.4" x14ac:dyDescent="0.2">
      <c r="A2" s="201" t="s">
        <v>248</v>
      </c>
      <c r="B2" s="201"/>
      <c r="C2" s="201"/>
      <c r="D2" s="201"/>
      <c r="E2" s="201"/>
      <c r="F2" s="201"/>
      <c r="G2" s="201"/>
      <c r="H2" s="201"/>
      <c r="I2" s="201"/>
      <c r="J2" s="201"/>
      <c r="K2" s="201"/>
      <c r="L2" s="201"/>
    </row>
    <row r="3" spans="1:23" s="4" customFormat="1" x14ac:dyDescent="0.2">
      <c r="B3" s="5"/>
      <c r="C3" s="5"/>
      <c r="D3" s="5"/>
      <c r="E3" s="5"/>
      <c r="F3" s="5"/>
      <c r="G3" s="5"/>
      <c r="H3" s="5"/>
      <c r="I3" s="5"/>
      <c r="J3" s="5"/>
      <c r="K3" s="5"/>
      <c r="L3" s="5"/>
    </row>
    <row r="4" spans="1:23" s="4" customFormat="1" ht="13.5" customHeight="1" x14ac:dyDescent="0.2">
      <c r="A4" s="202" t="s">
        <v>291</v>
      </c>
      <c r="B4" s="202"/>
      <c r="C4" s="202"/>
      <c r="D4" s="202"/>
      <c r="E4" s="202"/>
      <c r="F4" s="202"/>
      <c r="G4" s="202"/>
      <c r="H4" s="202"/>
      <c r="I4" s="202"/>
      <c r="J4" s="202"/>
      <c r="K4" s="202"/>
      <c r="L4" s="202"/>
    </row>
    <row r="5" spans="1:23" s="4" customFormat="1" ht="13.5" customHeight="1" x14ac:dyDescent="0.2">
      <c r="A5" s="6"/>
      <c r="B5" s="6"/>
      <c r="C5" s="5"/>
      <c r="D5" s="5"/>
      <c r="E5" s="5"/>
      <c r="F5" s="5"/>
      <c r="G5" s="5"/>
      <c r="H5" s="5"/>
      <c r="I5" s="5"/>
      <c r="J5" s="5"/>
      <c r="K5" s="5"/>
      <c r="L5" s="5"/>
      <c r="W5" s="120"/>
    </row>
    <row r="6" spans="1:23" s="8" customFormat="1" ht="13.5" customHeight="1" x14ac:dyDescent="0.2">
      <c r="A6" s="206" t="s">
        <v>50</v>
      </c>
      <c r="B6" s="207"/>
      <c r="C6" s="207"/>
      <c r="D6" s="208" t="s">
        <v>48</v>
      </c>
      <c r="E6" s="209"/>
      <c r="F6" s="209"/>
      <c r="G6" s="209"/>
      <c r="H6" s="210"/>
      <c r="I6" s="203" t="s">
        <v>80</v>
      </c>
      <c r="J6" s="203"/>
      <c r="K6" s="203"/>
      <c r="L6" s="203"/>
      <c r="M6" s="205"/>
      <c r="N6" s="205"/>
      <c r="O6" s="205"/>
      <c r="P6" s="205"/>
      <c r="Q6" s="205"/>
      <c r="R6" s="205"/>
      <c r="S6" s="205"/>
      <c r="T6" s="199"/>
      <c r="U6" s="203" t="s">
        <v>77</v>
      </c>
      <c r="V6" s="204"/>
      <c r="W6" s="7"/>
    </row>
    <row r="7" spans="1:23" s="8" customFormat="1" ht="13.5" customHeight="1" x14ac:dyDescent="0.15">
      <c r="A7" s="9"/>
      <c r="B7" s="10"/>
      <c r="D7" s="211" t="s">
        <v>47</v>
      </c>
      <c r="E7" s="212"/>
      <c r="F7" s="213"/>
      <c r="G7" s="214" t="s">
        <v>51</v>
      </c>
      <c r="H7" s="215"/>
      <c r="I7" s="219" t="s">
        <v>79</v>
      </c>
      <c r="J7" s="220"/>
      <c r="K7" s="220"/>
      <c r="L7" s="220"/>
      <c r="M7" s="220"/>
      <c r="N7" s="220"/>
      <c r="O7" s="220"/>
      <c r="P7" s="220"/>
      <c r="Q7" s="220"/>
      <c r="R7" s="12"/>
      <c r="S7" s="13"/>
      <c r="T7" s="14" t="s">
        <v>68</v>
      </c>
      <c r="U7" s="12"/>
      <c r="V7" s="15"/>
      <c r="W7" s="16" t="s">
        <v>71</v>
      </c>
    </row>
    <row r="8" spans="1:23" s="8" customFormat="1" ht="13.5" customHeight="1" x14ac:dyDescent="0.15">
      <c r="A8" s="9"/>
      <c r="B8" s="10"/>
      <c r="D8" s="17" t="s">
        <v>44</v>
      </c>
      <c r="E8" s="17" t="s">
        <v>52</v>
      </c>
      <c r="F8" s="119"/>
      <c r="G8" s="13"/>
      <c r="H8" s="13"/>
      <c r="I8" s="18" t="s">
        <v>58</v>
      </c>
      <c r="J8" s="13"/>
      <c r="K8" s="13"/>
      <c r="L8" s="13"/>
      <c r="M8" s="19"/>
      <c r="N8" s="19"/>
      <c r="O8" s="19"/>
      <c r="P8" s="19"/>
      <c r="Q8" s="19"/>
      <c r="R8" s="20" t="s">
        <v>67</v>
      </c>
      <c r="S8" s="20"/>
      <c r="T8" s="20" t="s">
        <v>69</v>
      </c>
      <c r="U8" s="20" t="s">
        <v>78</v>
      </c>
      <c r="V8" s="20" t="s">
        <v>76</v>
      </c>
      <c r="W8" s="22" t="s">
        <v>74</v>
      </c>
    </row>
    <row r="9" spans="1:23" s="8" customFormat="1" ht="13.5" customHeight="1" x14ac:dyDescent="0.2">
      <c r="A9" s="9"/>
      <c r="B9" s="10"/>
      <c r="D9" s="23" t="s">
        <v>45</v>
      </c>
      <c r="E9" s="23" t="s">
        <v>53</v>
      </c>
      <c r="F9" s="23" t="s">
        <v>54</v>
      </c>
      <c r="G9" s="20" t="s">
        <v>55</v>
      </c>
      <c r="H9" s="20" t="s">
        <v>56</v>
      </c>
      <c r="I9" s="24" t="s">
        <v>242</v>
      </c>
      <c r="J9" s="20" t="s">
        <v>66</v>
      </c>
      <c r="K9" s="20" t="s">
        <v>65</v>
      </c>
      <c r="L9" s="20" t="s">
        <v>64</v>
      </c>
      <c r="M9" s="20" t="s">
        <v>63</v>
      </c>
      <c r="N9" s="20" t="s">
        <v>62</v>
      </c>
      <c r="O9" s="20" t="s">
        <v>61</v>
      </c>
      <c r="P9" s="20" t="s">
        <v>60</v>
      </c>
      <c r="Q9" s="20" t="s">
        <v>243</v>
      </c>
      <c r="R9" s="20"/>
      <c r="S9" s="20" t="s">
        <v>54</v>
      </c>
      <c r="T9" s="25" t="s">
        <v>70</v>
      </c>
      <c r="U9" s="20" t="s">
        <v>73</v>
      </c>
      <c r="V9" s="20"/>
      <c r="W9" s="26" t="s">
        <v>75</v>
      </c>
    </row>
    <row r="10" spans="1:23" s="8" customFormat="1" ht="13.5" customHeight="1" x14ac:dyDescent="0.2">
      <c r="A10" s="9"/>
      <c r="B10" s="10"/>
      <c r="D10" s="27" t="s">
        <v>46</v>
      </c>
      <c r="E10" s="27" t="s">
        <v>46</v>
      </c>
      <c r="F10" s="24"/>
      <c r="G10" s="19"/>
      <c r="H10" s="19"/>
      <c r="I10" s="28" t="s">
        <v>59</v>
      </c>
      <c r="J10" s="20" t="s">
        <v>72</v>
      </c>
      <c r="K10" s="20" t="s">
        <v>72</v>
      </c>
      <c r="L10" s="20" t="s">
        <v>72</v>
      </c>
      <c r="M10" s="20" t="s">
        <v>72</v>
      </c>
      <c r="N10" s="20" t="s">
        <v>72</v>
      </c>
      <c r="O10" s="20" t="s">
        <v>72</v>
      </c>
      <c r="P10" s="20" t="s">
        <v>72</v>
      </c>
      <c r="Q10" s="20" t="s">
        <v>72</v>
      </c>
      <c r="R10" s="20" t="s">
        <v>81</v>
      </c>
      <c r="S10" s="19"/>
      <c r="T10" s="20"/>
      <c r="U10" s="20"/>
      <c r="V10" s="20"/>
      <c r="W10" s="22"/>
    </row>
    <row r="11" spans="1:23" s="35" customFormat="1" ht="13.5" customHeight="1" x14ac:dyDescent="0.2">
      <c r="A11" s="217" t="s">
        <v>42</v>
      </c>
      <c r="B11" s="218"/>
      <c r="C11" s="218"/>
      <c r="D11" s="29" t="s">
        <v>43</v>
      </c>
      <c r="E11" s="29" t="s">
        <v>43</v>
      </c>
      <c r="F11" s="29" t="s">
        <v>43</v>
      </c>
      <c r="G11" s="29" t="s">
        <v>43</v>
      </c>
      <c r="H11" s="29" t="s">
        <v>57</v>
      </c>
      <c r="I11" s="29" t="s">
        <v>43</v>
      </c>
      <c r="J11" s="29" t="s">
        <v>43</v>
      </c>
      <c r="K11" s="29" t="s">
        <v>43</v>
      </c>
      <c r="L11" s="29" t="s">
        <v>43</v>
      </c>
      <c r="M11" s="32" t="s">
        <v>43</v>
      </c>
      <c r="N11" s="32" t="s">
        <v>43</v>
      </c>
      <c r="O11" s="32" t="s">
        <v>43</v>
      </c>
      <c r="P11" s="32" t="s">
        <v>43</v>
      </c>
      <c r="Q11" s="32" t="s">
        <v>43</v>
      </c>
      <c r="R11" s="32" t="s">
        <v>43</v>
      </c>
      <c r="S11" s="32" t="s">
        <v>43</v>
      </c>
      <c r="T11" s="32" t="s">
        <v>43</v>
      </c>
      <c r="U11" s="32" t="s">
        <v>43</v>
      </c>
      <c r="V11" s="32" t="s">
        <v>43</v>
      </c>
      <c r="W11" s="34" t="s">
        <v>43</v>
      </c>
    </row>
    <row r="12" spans="1:23" s="1" customFormat="1" ht="13.5" customHeight="1" x14ac:dyDescent="0.2">
      <c r="A12" s="36"/>
      <c r="B12" s="156" t="s">
        <v>0</v>
      </c>
      <c r="C12" s="156"/>
      <c r="D12" s="296">
        <v>207964</v>
      </c>
      <c r="E12" s="296">
        <v>138</v>
      </c>
      <c r="F12" s="296">
        <v>208102</v>
      </c>
      <c r="G12" s="296">
        <v>3472</v>
      </c>
      <c r="H12" s="296">
        <v>347</v>
      </c>
      <c r="I12" s="296">
        <v>76</v>
      </c>
      <c r="J12" s="296">
        <v>21</v>
      </c>
      <c r="K12" s="296">
        <v>527</v>
      </c>
      <c r="L12" s="296">
        <v>73</v>
      </c>
      <c r="M12" s="296">
        <v>458</v>
      </c>
      <c r="N12" s="296">
        <v>170</v>
      </c>
      <c r="O12" s="296">
        <v>1801</v>
      </c>
      <c r="P12" s="296">
        <v>117</v>
      </c>
      <c r="Q12" s="296">
        <v>11275</v>
      </c>
      <c r="R12" s="128"/>
      <c r="S12" s="296">
        <v>14518</v>
      </c>
      <c r="T12" s="296">
        <v>181141</v>
      </c>
      <c r="U12" s="296">
        <v>13907</v>
      </c>
      <c r="V12" s="296">
        <v>5571</v>
      </c>
      <c r="W12" s="297">
        <v>167096</v>
      </c>
    </row>
    <row r="13" spans="1:23" s="1" customFormat="1" ht="13.5" customHeight="1" x14ac:dyDescent="0.2">
      <c r="A13" s="36"/>
      <c r="B13" s="156" t="s">
        <v>1</v>
      </c>
      <c r="C13" s="156"/>
      <c r="D13" s="298">
        <v>83427</v>
      </c>
      <c r="E13" s="298">
        <v>103</v>
      </c>
      <c r="F13" s="298">
        <v>83530</v>
      </c>
      <c r="G13" s="298">
        <v>1388</v>
      </c>
      <c r="H13" s="298">
        <v>831</v>
      </c>
      <c r="I13" s="298">
        <v>21</v>
      </c>
      <c r="J13" s="298">
        <v>14</v>
      </c>
      <c r="K13" s="298">
        <v>208</v>
      </c>
      <c r="L13" s="298">
        <v>46</v>
      </c>
      <c r="M13" s="298">
        <v>193</v>
      </c>
      <c r="N13" s="298">
        <v>76</v>
      </c>
      <c r="O13" s="298">
        <v>678</v>
      </c>
      <c r="P13" s="298">
        <v>35</v>
      </c>
      <c r="Q13" s="298">
        <v>3332</v>
      </c>
      <c r="R13" s="127"/>
      <c r="S13" s="298">
        <v>4603</v>
      </c>
      <c r="T13" s="298">
        <v>72606</v>
      </c>
      <c r="U13" s="298">
        <v>4466</v>
      </c>
      <c r="V13" s="298">
        <v>1931</v>
      </c>
      <c r="W13" s="299">
        <v>66830</v>
      </c>
    </row>
    <row r="14" spans="1:23" s="1" customFormat="1" ht="13.5" customHeight="1" x14ac:dyDescent="0.2">
      <c r="A14" s="36"/>
      <c r="B14" s="156" t="s">
        <v>2</v>
      </c>
      <c r="C14" s="156"/>
      <c r="D14" s="298">
        <v>46182</v>
      </c>
      <c r="E14" s="298">
        <v>1704</v>
      </c>
      <c r="F14" s="298">
        <v>47886</v>
      </c>
      <c r="G14" s="298">
        <v>0</v>
      </c>
      <c r="H14" s="300">
        <v>0</v>
      </c>
      <c r="I14" s="298">
        <v>10</v>
      </c>
      <c r="J14" s="298">
        <v>4</v>
      </c>
      <c r="K14" s="298">
        <v>161</v>
      </c>
      <c r="L14" s="298">
        <v>13</v>
      </c>
      <c r="M14" s="298">
        <v>116</v>
      </c>
      <c r="N14" s="298">
        <v>38</v>
      </c>
      <c r="O14" s="298">
        <v>516</v>
      </c>
      <c r="P14" s="298">
        <v>16</v>
      </c>
      <c r="Q14" s="298">
        <v>2676</v>
      </c>
      <c r="R14" s="127"/>
      <c r="S14" s="298">
        <v>3550</v>
      </c>
      <c r="T14" s="298">
        <v>38786</v>
      </c>
      <c r="U14" s="298">
        <v>3182</v>
      </c>
      <c r="V14" s="298">
        <v>1295</v>
      </c>
      <c r="W14" s="299">
        <v>40651</v>
      </c>
    </row>
    <row r="15" spans="1:23" s="1" customFormat="1" ht="13.5" customHeight="1" x14ac:dyDescent="0.2">
      <c r="A15" s="36"/>
      <c r="B15" s="156" t="s">
        <v>3</v>
      </c>
      <c r="C15" s="156"/>
      <c r="D15" s="298">
        <v>56601</v>
      </c>
      <c r="E15" s="298">
        <v>0</v>
      </c>
      <c r="F15" s="298">
        <v>56601</v>
      </c>
      <c r="G15" s="298">
        <v>0</v>
      </c>
      <c r="H15" s="300">
        <v>0</v>
      </c>
      <c r="I15" s="298">
        <v>16</v>
      </c>
      <c r="J15" s="298">
        <v>10</v>
      </c>
      <c r="K15" s="298">
        <v>175</v>
      </c>
      <c r="L15" s="298">
        <v>19</v>
      </c>
      <c r="M15" s="298">
        <v>115</v>
      </c>
      <c r="N15" s="298">
        <v>31</v>
      </c>
      <c r="O15" s="298">
        <v>427</v>
      </c>
      <c r="P15" s="298">
        <v>22</v>
      </c>
      <c r="Q15" s="298">
        <v>2579</v>
      </c>
      <c r="R15" s="127"/>
      <c r="S15" s="298">
        <v>3394</v>
      </c>
      <c r="T15" s="298">
        <v>48735</v>
      </c>
      <c r="U15" s="298">
        <v>3355</v>
      </c>
      <c r="V15" s="298">
        <v>1373</v>
      </c>
      <c r="W15" s="299">
        <v>47153</v>
      </c>
    </row>
    <row r="16" spans="1:23" s="1" customFormat="1" ht="13.5" customHeight="1" x14ac:dyDescent="0.2">
      <c r="A16" s="36"/>
      <c r="B16" s="156" t="s">
        <v>4</v>
      </c>
      <c r="C16" s="156"/>
      <c r="D16" s="298">
        <v>45222</v>
      </c>
      <c r="E16" s="298">
        <v>0</v>
      </c>
      <c r="F16" s="298">
        <v>45222</v>
      </c>
      <c r="G16" s="298">
        <v>0</v>
      </c>
      <c r="H16" s="300">
        <v>0</v>
      </c>
      <c r="I16" s="298">
        <v>12</v>
      </c>
      <c r="J16" s="298">
        <v>8</v>
      </c>
      <c r="K16" s="298">
        <v>93</v>
      </c>
      <c r="L16" s="298">
        <v>26</v>
      </c>
      <c r="M16" s="298">
        <v>84</v>
      </c>
      <c r="N16" s="298">
        <v>50</v>
      </c>
      <c r="O16" s="298">
        <v>333</v>
      </c>
      <c r="P16" s="298">
        <v>18</v>
      </c>
      <c r="Q16" s="298">
        <v>2064</v>
      </c>
      <c r="R16" s="127"/>
      <c r="S16" s="298">
        <v>2688</v>
      </c>
      <c r="T16" s="298">
        <v>37824</v>
      </c>
      <c r="U16" s="298">
        <v>2687</v>
      </c>
      <c r="V16" s="298">
        <v>1151</v>
      </c>
      <c r="W16" s="299">
        <v>40780</v>
      </c>
    </row>
    <row r="17" spans="1:28" s="1" customFormat="1" ht="13.5" customHeight="1" x14ac:dyDescent="0.2">
      <c r="A17" s="37"/>
      <c r="B17" s="157" t="s">
        <v>5</v>
      </c>
      <c r="C17" s="157"/>
      <c r="D17" s="301">
        <v>40898</v>
      </c>
      <c r="E17" s="301">
        <v>0</v>
      </c>
      <c r="F17" s="301">
        <v>40898</v>
      </c>
      <c r="G17" s="301">
        <v>0</v>
      </c>
      <c r="H17" s="302">
        <v>0</v>
      </c>
      <c r="I17" s="301">
        <v>11</v>
      </c>
      <c r="J17" s="301">
        <v>7</v>
      </c>
      <c r="K17" s="301">
        <v>106</v>
      </c>
      <c r="L17" s="301">
        <v>12</v>
      </c>
      <c r="M17" s="301">
        <v>71</v>
      </c>
      <c r="N17" s="301">
        <v>42</v>
      </c>
      <c r="O17" s="301">
        <v>337</v>
      </c>
      <c r="P17" s="301">
        <v>18</v>
      </c>
      <c r="Q17" s="301">
        <v>1576</v>
      </c>
      <c r="R17" s="126"/>
      <c r="S17" s="301">
        <v>2180</v>
      </c>
      <c r="T17" s="301">
        <v>34183</v>
      </c>
      <c r="U17" s="301">
        <v>2088</v>
      </c>
      <c r="V17" s="301">
        <v>871</v>
      </c>
      <c r="W17" s="303">
        <v>36566</v>
      </c>
    </row>
    <row r="18" spans="1:28" s="1" customFormat="1" ht="13.5" customHeight="1" x14ac:dyDescent="0.2">
      <c r="A18" s="36"/>
      <c r="B18" s="156" t="s">
        <v>6</v>
      </c>
      <c r="C18" s="156"/>
      <c r="D18" s="298">
        <v>10301</v>
      </c>
      <c r="E18" s="298">
        <v>0</v>
      </c>
      <c r="F18" s="298">
        <v>10301</v>
      </c>
      <c r="G18" s="298">
        <v>0</v>
      </c>
      <c r="H18" s="300">
        <v>0</v>
      </c>
      <c r="I18" s="298">
        <v>5</v>
      </c>
      <c r="J18" s="298">
        <v>0</v>
      </c>
      <c r="K18" s="298">
        <v>20</v>
      </c>
      <c r="L18" s="298">
        <v>11</v>
      </c>
      <c r="M18" s="298">
        <v>19</v>
      </c>
      <c r="N18" s="298">
        <v>8</v>
      </c>
      <c r="O18" s="298">
        <v>98</v>
      </c>
      <c r="P18" s="298">
        <v>2</v>
      </c>
      <c r="Q18" s="298">
        <v>501</v>
      </c>
      <c r="R18" s="127"/>
      <c r="S18" s="298">
        <v>664</v>
      </c>
      <c r="T18" s="298">
        <v>8384</v>
      </c>
      <c r="U18" s="298">
        <v>664</v>
      </c>
      <c r="V18" s="298">
        <v>270</v>
      </c>
      <c r="W18" s="299">
        <v>10638</v>
      </c>
    </row>
    <row r="19" spans="1:28" s="1" customFormat="1" ht="13.5" customHeight="1" x14ac:dyDescent="0.2">
      <c r="A19" s="36"/>
      <c r="B19" s="156" t="s">
        <v>7</v>
      </c>
      <c r="C19" s="156"/>
      <c r="D19" s="298">
        <v>19316</v>
      </c>
      <c r="E19" s="298">
        <v>0</v>
      </c>
      <c r="F19" s="298">
        <v>19316</v>
      </c>
      <c r="G19" s="298">
        <v>0</v>
      </c>
      <c r="H19" s="300">
        <v>0</v>
      </c>
      <c r="I19" s="298">
        <v>3</v>
      </c>
      <c r="J19" s="298">
        <v>5</v>
      </c>
      <c r="K19" s="298">
        <v>56</v>
      </c>
      <c r="L19" s="298">
        <v>6</v>
      </c>
      <c r="M19" s="298">
        <v>39</v>
      </c>
      <c r="N19" s="298">
        <v>11</v>
      </c>
      <c r="O19" s="298">
        <v>166</v>
      </c>
      <c r="P19" s="298">
        <v>5</v>
      </c>
      <c r="Q19" s="298">
        <v>756</v>
      </c>
      <c r="R19" s="127"/>
      <c r="S19" s="298">
        <v>1047</v>
      </c>
      <c r="T19" s="298">
        <v>16512</v>
      </c>
      <c r="U19" s="298">
        <v>1012</v>
      </c>
      <c r="V19" s="298">
        <v>466</v>
      </c>
      <c r="W19" s="299">
        <v>17407</v>
      </c>
    </row>
    <row r="20" spans="1:28" s="1" customFormat="1" ht="13.5" customHeight="1" x14ac:dyDescent="0.2">
      <c r="A20" s="36"/>
      <c r="B20" s="156" t="s">
        <v>8</v>
      </c>
      <c r="C20" s="156"/>
      <c r="D20" s="298">
        <v>35409</v>
      </c>
      <c r="E20" s="298">
        <v>24</v>
      </c>
      <c r="F20" s="298">
        <v>35433</v>
      </c>
      <c r="G20" s="298">
        <v>0</v>
      </c>
      <c r="H20" s="300">
        <v>0</v>
      </c>
      <c r="I20" s="298">
        <v>9</v>
      </c>
      <c r="J20" s="298">
        <v>4</v>
      </c>
      <c r="K20" s="298">
        <v>70</v>
      </c>
      <c r="L20" s="298">
        <v>10</v>
      </c>
      <c r="M20" s="298">
        <v>66</v>
      </c>
      <c r="N20" s="298">
        <v>17</v>
      </c>
      <c r="O20" s="298">
        <v>263</v>
      </c>
      <c r="P20" s="298">
        <v>22</v>
      </c>
      <c r="Q20" s="298">
        <v>1481</v>
      </c>
      <c r="R20" s="127"/>
      <c r="S20" s="298">
        <v>1942</v>
      </c>
      <c r="T20" s="298">
        <v>29675</v>
      </c>
      <c r="U20" s="298">
        <v>1930</v>
      </c>
      <c r="V20" s="298">
        <v>776</v>
      </c>
      <c r="W20" s="299">
        <v>30565</v>
      </c>
    </row>
    <row r="21" spans="1:28" s="1" customFormat="1" ht="13.5" customHeight="1" x14ac:dyDescent="0.2">
      <c r="A21" s="38"/>
      <c r="B21" s="158" t="s">
        <v>9</v>
      </c>
      <c r="C21" s="158"/>
      <c r="D21" s="304">
        <v>25311</v>
      </c>
      <c r="E21" s="304">
        <v>0</v>
      </c>
      <c r="F21" s="304">
        <v>25311</v>
      </c>
      <c r="G21" s="304">
        <v>0</v>
      </c>
      <c r="H21" s="305">
        <v>0</v>
      </c>
      <c r="I21" s="304">
        <v>6</v>
      </c>
      <c r="J21" s="304">
        <v>8</v>
      </c>
      <c r="K21" s="304">
        <v>78</v>
      </c>
      <c r="L21" s="304">
        <v>13</v>
      </c>
      <c r="M21" s="304">
        <v>62</v>
      </c>
      <c r="N21" s="304">
        <v>25</v>
      </c>
      <c r="O21" s="304">
        <v>229</v>
      </c>
      <c r="P21" s="304">
        <v>14</v>
      </c>
      <c r="Q21" s="304">
        <v>1044</v>
      </c>
      <c r="R21" s="129"/>
      <c r="S21" s="304">
        <v>1479</v>
      </c>
      <c r="T21" s="304">
        <v>20644</v>
      </c>
      <c r="U21" s="304">
        <v>1415</v>
      </c>
      <c r="V21" s="304">
        <v>631</v>
      </c>
      <c r="W21" s="306">
        <v>24580</v>
      </c>
    </row>
    <row r="22" spans="1:28" s="1" customFormat="1" ht="13.5" customHeight="1" x14ac:dyDescent="0.2">
      <c r="A22" s="36"/>
      <c r="B22" s="156" t="s">
        <v>10</v>
      </c>
      <c r="C22" s="156"/>
      <c r="D22" s="298">
        <v>31591</v>
      </c>
      <c r="E22" s="298">
        <v>0</v>
      </c>
      <c r="F22" s="298">
        <v>31591</v>
      </c>
      <c r="G22" s="298">
        <v>0</v>
      </c>
      <c r="H22" s="300">
        <v>0</v>
      </c>
      <c r="I22" s="298">
        <v>13</v>
      </c>
      <c r="J22" s="298">
        <v>4</v>
      </c>
      <c r="K22" s="298">
        <v>80</v>
      </c>
      <c r="L22" s="298">
        <v>9</v>
      </c>
      <c r="M22" s="298">
        <v>58</v>
      </c>
      <c r="N22" s="298">
        <v>21</v>
      </c>
      <c r="O22" s="298">
        <v>211</v>
      </c>
      <c r="P22" s="298">
        <v>20</v>
      </c>
      <c r="Q22" s="298">
        <v>1056</v>
      </c>
      <c r="R22" s="127"/>
      <c r="S22" s="298">
        <v>1472</v>
      </c>
      <c r="T22" s="298">
        <v>27034</v>
      </c>
      <c r="U22" s="298">
        <v>1462</v>
      </c>
      <c r="V22" s="298">
        <v>683</v>
      </c>
      <c r="W22" s="299">
        <v>22911</v>
      </c>
    </row>
    <row r="23" spans="1:28" s="1" customFormat="1" ht="13.5" customHeight="1" x14ac:dyDescent="0.2">
      <c r="A23" s="36"/>
      <c r="B23" s="156" t="s">
        <v>11</v>
      </c>
      <c r="C23" s="156"/>
      <c r="D23" s="298">
        <v>29308</v>
      </c>
      <c r="E23" s="298">
        <v>0</v>
      </c>
      <c r="F23" s="298">
        <v>29308</v>
      </c>
      <c r="G23" s="298">
        <v>0</v>
      </c>
      <c r="H23" s="300">
        <v>0</v>
      </c>
      <c r="I23" s="298">
        <v>14</v>
      </c>
      <c r="J23" s="298">
        <v>10</v>
      </c>
      <c r="K23" s="298">
        <v>108</v>
      </c>
      <c r="L23" s="298">
        <v>9</v>
      </c>
      <c r="M23" s="298">
        <v>120</v>
      </c>
      <c r="N23" s="298">
        <v>19</v>
      </c>
      <c r="O23" s="298">
        <v>312</v>
      </c>
      <c r="P23" s="298">
        <v>19</v>
      </c>
      <c r="Q23" s="298">
        <v>1515</v>
      </c>
      <c r="R23" s="127"/>
      <c r="S23" s="298">
        <v>2126</v>
      </c>
      <c r="T23" s="298">
        <v>24990</v>
      </c>
      <c r="U23" s="298">
        <v>2079</v>
      </c>
      <c r="V23" s="298">
        <v>847</v>
      </c>
      <c r="W23" s="299">
        <v>26312</v>
      </c>
    </row>
    <row r="24" spans="1:28" s="1" customFormat="1" ht="13.5" customHeight="1" x14ac:dyDescent="0.2">
      <c r="A24" s="36"/>
      <c r="B24" s="156" t="s">
        <v>12</v>
      </c>
      <c r="C24" s="156"/>
      <c r="D24" s="298">
        <v>76408</v>
      </c>
      <c r="E24" s="298">
        <v>54</v>
      </c>
      <c r="F24" s="298">
        <v>76462</v>
      </c>
      <c r="G24" s="298">
        <v>0</v>
      </c>
      <c r="H24" s="300">
        <v>0</v>
      </c>
      <c r="I24" s="298">
        <v>26</v>
      </c>
      <c r="J24" s="298">
        <v>12</v>
      </c>
      <c r="K24" s="298">
        <v>187</v>
      </c>
      <c r="L24" s="298">
        <v>24</v>
      </c>
      <c r="M24" s="298">
        <v>149</v>
      </c>
      <c r="N24" s="298">
        <v>68</v>
      </c>
      <c r="O24" s="298">
        <v>480</v>
      </c>
      <c r="P24" s="298">
        <v>38</v>
      </c>
      <c r="Q24" s="298">
        <v>2653</v>
      </c>
      <c r="R24" s="127"/>
      <c r="S24" s="298">
        <v>3637</v>
      </c>
      <c r="T24" s="298">
        <v>66338</v>
      </c>
      <c r="U24" s="298">
        <v>3600</v>
      </c>
      <c r="V24" s="298">
        <v>1546</v>
      </c>
      <c r="W24" s="299">
        <v>61645</v>
      </c>
    </row>
    <row r="25" spans="1:28" s="1" customFormat="1" ht="13.5" customHeight="1" x14ac:dyDescent="0.2">
      <c r="A25" s="36"/>
      <c r="B25" s="156" t="s">
        <v>13</v>
      </c>
      <c r="C25" s="156"/>
      <c r="D25" s="298">
        <v>55118</v>
      </c>
      <c r="E25" s="298">
        <v>0</v>
      </c>
      <c r="F25" s="298">
        <v>55118</v>
      </c>
      <c r="G25" s="298">
        <v>0</v>
      </c>
      <c r="H25" s="300">
        <v>0</v>
      </c>
      <c r="I25" s="298">
        <v>21</v>
      </c>
      <c r="J25" s="298">
        <v>8</v>
      </c>
      <c r="K25" s="298">
        <v>106</v>
      </c>
      <c r="L25" s="298">
        <v>26</v>
      </c>
      <c r="M25" s="298">
        <v>84</v>
      </c>
      <c r="N25" s="298">
        <v>46</v>
      </c>
      <c r="O25" s="298">
        <v>330</v>
      </c>
      <c r="P25" s="298">
        <v>28</v>
      </c>
      <c r="Q25" s="298">
        <v>1519</v>
      </c>
      <c r="R25" s="127"/>
      <c r="S25" s="298">
        <v>2168</v>
      </c>
      <c r="T25" s="298">
        <v>46355</v>
      </c>
      <c r="U25" s="298">
        <v>2156</v>
      </c>
      <c r="V25" s="298">
        <v>944</v>
      </c>
      <c r="W25" s="299">
        <v>41280</v>
      </c>
    </row>
    <row r="26" spans="1:28" s="1" customFormat="1" ht="13.5" customHeight="1" x14ac:dyDescent="0.2">
      <c r="A26" s="36"/>
      <c r="B26" s="156" t="s">
        <v>14</v>
      </c>
      <c r="C26" s="156"/>
      <c r="D26" s="298">
        <v>13126</v>
      </c>
      <c r="E26" s="298">
        <v>0</v>
      </c>
      <c r="F26" s="298">
        <v>13126</v>
      </c>
      <c r="G26" s="298">
        <v>0</v>
      </c>
      <c r="H26" s="300">
        <v>0</v>
      </c>
      <c r="I26" s="298">
        <v>3</v>
      </c>
      <c r="J26" s="298">
        <v>1</v>
      </c>
      <c r="K26" s="298">
        <v>32</v>
      </c>
      <c r="L26" s="298">
        <v>4</v>
      </c>
      <c r="M26" s="298">
        <v>27</v>
      </c>
      <c r="N26" s="298">
        <v>5</v>
      </c>
      <c r="O26" s="298">
        <v>103</v>
      </c>
      <c r="P26" s="298">
        <v>7</v>
      </c>
      <c r="Q26" s="298">
        <v>657</v>
      </c>
      <c r="R26" s="127"/>
      <c r="S26" s="298">
        <v>839</v>
      </c>
      <c r="T26" s="298">
        <v>10643</v>
      </c>
      <c r="U26" s="298">
        <v>835</v>
      </c>
      <c r="V26" s="298">
        <v>302</v>
      </c>
      <c r="W26" s="299">
        <v>14369</v>
      </c>
    </row>
    <row r="27" spans="1:28" s="1" customFormat="1" ht="13.5" customHeight="1" x14ac:dyDescent="0.2">
      <c r="A27" s="37"/>
      <c r="B27" s="157" t="s">
        <v>15</v>
      </c>
      <c r="C27" s="157"/>
      <c r="D27" s="301">
        <v>30185</v>
      </c>
      <c r="E27" s="301">
        <v>0</v>
      </c>
      <c r="F27" s="301">
        <v>30185</v>
      </c>
      <c r="G27" s="301">
        <v>0</v>
      </c>
      <c r="H27" s="302">
        <v>0</v>
      </c>
      <c r="I27" s="301">
        <v>7</v>
      </c>
      <c r="J27" s="301">
        <v>3</v>
      </c>
      <c r="K27" s="301">
        <v>37</v>
      </c>
      <c r="L27" s="301">
        <v>4</v>
      </c>
      <c r="M27" s="301">
        <v>38</v>
      </c>
      <c r="N27" s="301">
        <v>19</v>
      </c>
      <c r="O27" s="301">
        <v>181</v>
      </c>
      <c r="P27" s="301">
        <v>14</v>
      </c>
      <c r="Q27" s="301">
        <v>1071</v>
      </c>
      <c r="R27" s="126"/>
      <c r="S27" s="301">
        <v>1374</v>
      </c>
      <c r="T27" s="301">
        <v>25959</v>
      </c>
      <c r="U27" s="301">
        <v>1355</v>
      </c>
      <c r="V27" s="301">
        <v>585</v>
      </c>
      <c r="W27" s="303">
        <v>21893</v>
      </c>
    </row>
    <row r="28" spans="1:28" s="40" customFormat="1" ht="13.5" customHeight="1" x14ac:dyDescent="0.2">
      <c r="A28" s="39"/>
      <c r="B28" s="156" t="s">
        <v>228</v>
      </c>
      <c r="C28" s="156"/>
      <c r="D28" s="298">
        <v>12003</v>
      </c>
      <c r="E28" s="298">
        <v>0</v>
      </c>
      <c r="F28" s="298">
        <v>12003</v>
      </c>
      <c r="G28" s="298">
        <v>0</v>
      </c>
      <c r="H28" s="307">
        <v>0</v>
      </c>
      <c r="I28" s="298">
        <v>4</v>
      </c>
      <c r="J28" s="298">
        <v>3</v>
      </c>
      <c r="K28" s="298">
        <v>32</v>
      </c>
      <c r="L28" s="298">
        <v>3</v>
      </c>
      <c r="M28" s="298">
        <v>29</v>
      </c>
      <c r="N28" s="298">
        <v>8</v>
      </c>
      <c r="O28" s="298">
        <v>110</v>
      </c>
      <c r="P28" s="298">
        <v>5</v>
      </c>
      <c r="Q28" s="298">
        <v>460</v>
      </c>
      <c r="R28" s="127"/>
      <c r="S28" s="298">
        <v>654</v>
      </c>
      <c r="T28" s="298">
        <v>9792</v>
      </c>
      <c r="U28" s="298">
        <v>650</v>
      </c>
      <c r="V28" s="298">
        <v>254</v>
      </c>
      <c r="W28" s="299">
        <v>11998</v>
      </c>
      <c r="Y28" s="1"/>
      <c r="Z28" s="1"/>
      <c r="AA28" s="1"/>
      <c r="AB28" s="1"/>
    </row>
    <row r="29" spans="1:28" s="1" customFormat="1" ht="13.5" customHeight="1" x14ac:dyDescent="0.2">
      <c r="A29" s="36"/>
      <c r="B29" s="156" t="s">
        <v>16</v>
      </c>
      <c r="C29" s="156"/>
      <c r="D29" s="298">
        <v>17397</v>
      </c>
      <c r="E29" s="298">
        <v>0</v>
      </c>
      <c r="F29" s="298">
        <v>17397</v>
      </c>
      <c r="G29" s="298">
        <v>0</v>
      </c>
      <c r="H29" s="300">
        <v>0</v>
      </c>
      <c r="I29" s="298">
        <v>6</v>
      </c>
      <c r="J29" s="298">
        <v>3</v>
      </c>
      <c r="K29" s="298">
        <v>78</v>
      </c>
      <c r="L29" s="298">
        <v>1</v>
      </c>
      <c r="M29" s="298">
        <v>57</v>
      </c>
      <c r="N29" s="298">
        <v>21</v>
      </c>
      <c r="O29" s="298">
        <v>179</v>
      </c>
      <c r="P29" s="298">
        <v>3</v>
      </c>
      <c r="Q29" s="298">
        <v>699</v>
      </c>
      <c r="R29" s="127"/>
      <c r="S29" s="298">
        <v>1047</v>
      </c>
      <c r="T29" s="298">
        <v>14344</v>
      </c>
      <c r="U29" s="298">
        <v>996</v>
      </c>
      <c r="V29" s="298">
        <v>444</v>
      </c>
      <c r="W29" s="299">
        <v>16637</v>
      </c>
    </row>
    <row r="30" spans="1:28" s="1" customFormat="1" ht="13.5" customHeight="1" x14ac:dyDescent="0.2">
      <c r="A30" s="36"/>
      <c r="B30" s="156" t="s">
        <v>17</v>
      </c>
      <c r="C30" s="156"/>
      <c r="D30" s="298">
        <v>20167</v>
      </c>
      <c r="E30" s="298">
        <v>2406</v>
      </c>
      <c r="F30" s="298">
        <v>22573</v>
      </c>
      <c r="G30" s="298">
        <v>0</v>
      </c>
      <c r="H30" s="300">
        <v>0</v>
      </c>
      <c r="I30" s="298">
        <v>4</v>
      </c>
      <c r="J30" s="298">
        <v>2</v>
      </c>
      <c r="K30" s="298">
        <v>45</v>
      </c>
      <c r="L30" s="298">
        <v>11</v>
      </c>
      <c r="M30" s="298">
        <v>35</v>
      </c>
      <c r="N30" s="298">
        <v>13</v>
      </c>
      <c r="O30" s="298">
        <v>265</v>
      </c>
      <c r="P30" s="298">
        <v>8</v>
      </c>
      <c r="Q30" s="298">
        <v>963</v>
      </c>
      <c r="R30" s="127"/>
      <c r="S30" s="298">
        <v>1346</v>
      </c>
      <c r="T30" s="298">
        <v>16173</v>
      </c>
      <c r="U30" s="298">
        <v>1346</v>
      </c>
      <c r="V30" s="298">
        <v>496</v>
      </c>
      <c r="W30" s="299">
        <v>24948</v>
      </c>
    </row>
    <row r="31" spans="1:28" s="1" customFormat="1" ht="13.5" customHeight="1" x14ac:dyDescent="0.2">
      <c r="A31" s="38"/>
      <c r="B31" s="158" t="s">
        <v>18</v>
      </c>
      <c r="C31" s="158"/>
      <c r="D31" s="304">
        <v>15871</v>
      </c>
      <c r="E31" s="304">
        <v>669</v>
      </c>
      <c r="F31" s="304">
        <v>16540</v>
      </c>
      <c r="G31" s="304">
        <v>0</v>
      </c>
      <c r="H31" s="305">
        <v>0</v>
      </c>
      <c r="I31" s="304">
        <v>4</v>
      </c>
      <c r="J31" s="304">
        <v>4</v>
      </c>
      <c r="K31" s="304">
        <v>40</v>
      </c>
      <c r="L31" s="304">
        <v>4</v>
      </c>
      <c r="M31" s="304">
        <v>27</v>
      </c>
      <c r="N31" s="304">
        <v>16</v>
      </c>
      <c r="O31" s="304">
        <v>173</v>
      </c>
      <c r="P31" s="304">
        <v>6</v>
      </c>
      <c r="Q31" s="304">
        <v>729</v>
      </c>
      <c r="R31" s="129"/>
      <c r="S31" s="304">
        <v>1003</v>
      </c>
      <c r="T31" s="304">
        <v>12865</v>
      </c>
      <c r="U31" s="304">
        <v>978</v>
      </c>
      <c r="V31" s="304">
        <v>367</v>
      </c>
      <c r="W31" s="306">
        <v>17550</v>
      </c>
    </row>
    <row r="32" spans="1:28" s="1" customFormat="1" ht="13.5" customHeight="1" x14ac:dyDescent="0.2">
      <c r="A32" s="36"/>
      <c r="B32" s="156" t="s">
        <v>49</v>
      </c>
      <c r="C32" s="156"/>
      <c r="D32" s="298">
        <v>17501</v>
      </c>
      <c r="E32" s="298">
        <v>0</v>
      </c>
      <c r="F32" s="298">
        <v>17501</v>
      </c>
      <c r="G32" s="298">
        <v>0</v>
      </c>
      <c r="H32" s="300">
        <v>0</v>
      </c>
      <c r="I32" s="298">
        <v>1</v>
      </c>
      <c r="J32" s="298">
        <v>2</v>
      </c>
      <c r="K32" s="298">
        <v>29</v>
      </c>
      <c r="L32" s="298">
        <v>7</v>
      </c>
      <c r="M32" s="298">
        <v>29</v>
      </c>
      <c r="N32" s="298">
        <v>13</v>
      </c>
      <c r="O32" s="298">
        <v>139</v>
      </c>
      <c r="P32" s="298">
        <v>6</v>
      </c>
      <c r="Q32" s="298">
        <v>655</v>
      </c>
      <c r="R32" s="127"/>
      <c r="S32" s="298">
        <v>881</v>
      </c>
      <c r="T32" s="298">
        <v>14037</v>
      </c>
      <c r="U32" s="298">
        <v>881</v>
      </c>
      <c r="V32" s="298">
        <v>362</v>
      </c>
      <c r="W32" s="299">
        <v>16638</v>
      </c>
    </row>
    <row r="33" spans="1:28" s="130" customFormat="1" ht="17.25" customHeight="1" x14ac:dyDescent="0.2">
      <c r="A33" s="132"/>
      <c r="B33" s="159" t="s">
        <v>19</v>
      </c>
      <c r="C33" s="159"/>
      <c r="D33" s="133">
        <f>SUM(D12:D32)</f>
        <v>889306</v>
      </c>
      <c r="E33" s="133">
        <f t="shared" ref="E33:W33" si="0">SUM(E12:E32)</f>
        <v>5098</v>
      </c>
      <c r="F33" s="133">
        <f>SUM(F12:F32)</f>
        <v>894404</v>
      </c>
      <c r="G33" s="133">
        <f>SUM(G12:G32)</f>
        <v>4860</v>
      </c>
      <c r="H33" s="133">
        <f t="shared" si="0"/>
        <v>1178</v>
      </c>
      <c r="I33" s="133">
        <f t="shared" si="0"/>
        <v>272</v>
      </c>
      <c r="J33" s="133">
        <f t="shared" si="0"/>
        <v>133</v>
      </c>
      <c r="K33" s="133">
        <f t="shared" si="0"/>
        <v>2268</v>
      </c>
      <c r="L33" s="133">
        <f t="shared" si="0"/>
        <v>331</v>
      </c>
      <c r="M33" s="133">
        <f t="shared" si="0"/>
        <v>1876</v>
      </c>
      <c r="N33" s="133">
        <f t="shared" si="0"/>
        <v>717</v>
      </c>
      <c r="O33" s="133">
        <f t="shared" si="0"/>
        <v>7331</v>
      </c>
      <c r="P33" s="133">
        <f t="shared" si="0"/>
        <v>423</v>
      </c>
      <c r="Q33" s="133">
        <f t="shared" si="0"/>
        <v>39261</v>
      </c>
      <c r="R33" s="133">
        <f t="shared" si="0"/>
        <v>0</v>
      </c>
      <c r="S33" s="133">
        <f t="shared" si="0"/>
        <v>52612</v>
      </c>
      <c r="T33" s="133">
        <f t="shared" si="0"/>
        <v>757020</v>
      </c>
      <c r="U33" s="133">
        <f t="shared" si="0"/>
        <v>51044</v>
      </c>
      <c r="V33" s="133">
        <f t="shared" si="0"/>
        <v>21165</v>
      </c>
      <c r="W33" s="133">
        <f t="shared" si="0"/>
        <v>758447</v>
      </c>
      <c r="Y33" s="1"/>
      <c r="Z33" s="1"/>
      <c r="AA33" s="1"/>
      <c r="AB33" s="1"/>
    </row>
    <row r="34" spans="1:28" s="1" customFormat="1" ht="13.5" customHeight="1" x14ac:dyDescent="0.2">
      <c r="A34" s="36"/>
      <c r="B34" s="156" t="s">
        <v>20</v>
      </c>
      <c r="C34" s="160"/>
      <c r="D34" s="298">
        <v>14408</v>
      </c>
      <c r="E34" s="298">
        <v>65</v>
      </c>
      <c r="F34" s="298">
        <v>14473</v>
      </c>
      <c r="G34" s="298">
        <v>0</v>
      </c>
      <c r="H34" s="300">
        <v>0</v>
      </c>
      <c r="I34" s="298">
        <v>5</v>
      </c>
      <c r="J34" s="298">
        <v>2</v>
      </c>
      <c r="K34" s="298">
        <v>59</v>
      </c>
      <c r="L34" s="298">
        <v>4</v>
      </c>
      <c r="M34" s="298">
        <v>50</v>
      </c>
      <c r="N34" s="298">
        <v>14</v>
      </c>
      <c r="O34" s="298">
        <v>204</v>
      </c>
      <c r="P34" s="298">
        <v>18</v>
      </c>
      <c r="Q34" s="298">
        <v>900</v>
      </c>
      <c r="R34" s="127"/>
      <c r="S34" s="298">
        <v>1256</v>
      </c>
      <c r="T34" s="298">
        <v>12413</v>
      </c>
      <c r="U34" s="298">
        <v>1256</v>
      </c>
      <c r="V34" s="298">
        <v>593</v>
      </c>
      <c r="W34" s="299">
        <v>10351</v>
      </c>
    </row>
    <row r="35" spans="1:28" s="1" customFormat="1" ht="13.5" customHeight="1" x14ac:dyDescent="0.2">
      <c r="A35" s="36"/>
      <c r="B35" s="156" t="s">
        <v>21</v>
      </c>
      <c r="C35" s="160"/>
      <c r="D35" s="298">
        <v>11725</v>
      </c>
      <c r="E35" s="298">
        <v>39</v>
      </c>
      <c r="F35" s="298">
        <v>11764</v>
      </c>
      <c r="G35" s="298">
        <v>0</v>
      </c>
      <c r="H35" s="300">
        <v>0</v>
      </c>
      <c r="I35" s="298">
        <v>2</v>
      </c>
      <c r="J35" s="298">
        <v>2</v>
      </c>
      <c r="K35" s="298">
        <v>22</v>
      </c>
      <c r="L35" s="298">
        <v>1</v>
      </c>
      <c r="M35" s="298">
        <v>17</v>
      </c>
      <c r="N35" s="298">
        <v>12</v>
      </c>
      <c r="O35" s="298">
        <v>84</v>
      </c>
      <c r="P35" s="298">
        <v>4</v>
      </c>
      <c r="Q35" s="298">
        <v>494</v>
      </c>
      <c r="R35" s="127"/>
      <c r="S35" s="298">
        <v>638</v>
      </c>
      <c r="T35" s="298">
        <v>9862</v>
      </c>
      <c r="U35" s="298">
        <v>626</v>
      </c>
      <c r="V35" s="298">
        <v>248</v>
      </c>
      <c r="W35" s="299">
        <v>9789</v>
      </c>
    </row>
    <row r="36" spans="1:28" s="1" customFormat="1" ht="13.5" customHeight="1" x14ac:dyDescent="0.2">
      <c r="A36" s="36"/>
      <c r="B36" s="156" t="s">
        <v>22</v>
      </c>
      <c r="C36" s="160"/>
      <c r="D36" s="298">
        <v>14236</v>
      </c>
      <c r="E36" s="298">
        <v>0</v>
      </c>
      <c r="F36" s="298">
        <v>14236</v>
      </c>
      <c r="G36" s="298">
        <v>0</v>
      </c>
      <c r="H36" s="300">
        <v>0</v>
      </c>
      <c r="I36" s="298">
        <v>4</v>
      </c>
      <c r="J36" s="298">
        <v>2</v>
      </c>
      <c r="K36" s="298">
        <v>31</v>
      </c>
      <c r="L36" s="298">
        <v>5</v>
      </c>
      <c r="M36" s="298">
        <v>28</v>
      </c>
      <c r="N36" s="298">
        <v>12</v>
      </c>
      <c r="O36" s="298">
        <v>107</v>
      </c>
      <c r="P36" s="298">
        <v>4</v>
      </c>
      <c r="Q36" s="298">
        <v>482</v>
      </c>
      <c r="R36" s="127"/>
      <c r="S36" s="298">
        <v>675</v>
      </c>
      <c r="T36" s="298">
        <v>11543</v>
      </c>
      <c r="U36" s="298">
        <v>675</v>
      </c>
      <c r="V36" s="298">
        <v>205</v>
      </c>
      <c r="W36" s="299">
        <v>13588</v>
      </c>
    </row>
    <row r="37" spans="1:28" s="1" customFormat="1" ht="13.5" customHeight="1" x14ac:dyDescent="0.2">
      <c r="A37" s="36"/>
      <c r="B37" s="156" t="s">
        <v>23</v>
      </c>
      <c r="C37" s="160"/>
      <c r="D37" s="298">
        <v>14087</v>
      </c>
      <c r="E37" s="298">
        <v>10</v>
      </c>
      <c r="F37" s="298">
        <v>14097</v>
      </c>
      <c r="G37" s="298">
        <v>0</v>
      </c>
      <c r="H37" s="300">
        <v>0</v>
      </c>
      <c r="I37" s="298">
        <v>7</v>
      </c>
      <c r="J37" s="298">
        <v>2</v>
      </c>
      <c r="K37" s="298">
        <v>19</v>
      </c>
      <c r="L37" s="298">
        <v>5</v>
      </c>
      <c r="M37" s="298">
        <v>29</v>
      </c>
      <c r="N37" s="298">
        <v>14</v>
      </c>
      <c r="O37" s="298">
        <v>90</v>
      </c>
      <c r="P37" s="298">
        <v>5</v>
      </c>
      <c r="Q37" s="298">
        <v>398</v>
      </c>
      <c r="R37" s="127"/>
      <c r="S37" s="298">
        <v>569</v>
      </c>
      <c r="T37" s="298">
        <v>11594</v>
      </c>
      <c r="U37" s="298">
        <v>565</v>
      </c>
      <c r="V37" s="298">
        <v>253</v>
      </c>
      <c r="W37" s="299">
        <v>12163</v>
      </c>
    </row>
    <row r="38" spans="1:28" s="1" customFormat="1" ht="13.5" customHeight="1" x14ac:dyDescent="0.2">
      <c r="A38" s="36"/>
      <c r="B38" s="158" t="s">
        <v>283</v>
      </c>
      <c r="C38" s="162"/>
      <c r="D38" s="298">
        <v>3402</v>
      </c>
      <c r="E38" s="298">
        <v>0</v>
      </c>
      <c r="F38" s="298">
        <v>3402</v>
      </c>
      <c r="G38" s="298">
        <v>0</v>
      </c>
      <c r="H38" s="300">
        <v>0</v>
      </c>
      <c r="I38" s="298">
        <v>1</v>
      </c>
      <c r="J38" s="298">
        <v>0</v>
      </c>
      <c r="K38" s="298">
        <v>9</v>
      </c>
      <c r="L38" s="298">
        <v>2</v>
      </c>
      <c r="M38" s="298">
        <v>9</v>
      </c>
      <c r="N38" s="298">
        <v>4</v>
      </c>
      <c r="O38" s="298">
        <v>39</v>
      </c>
      <c r="P38" s="298">
        <v>3</v>
      </c>
      <c r="Q38" s="298">
        <v>127</v>
      </c>
      <c r="R38" s="127"/>
      <c r="S38" s="298">
        <v>194</v>
      </c>
      <c r="T38" s="298">
        <v>2720</v>
      </c>
      <c r="U38" s="298">
        <v>191</v>
      </c>
      <c r="V38" s="298">
        <v>93</v>
      </c>
      <c r="W38" s="299">
        <v>3668</v>
      </c>
    </row>
    <row r="39" spans="1:28" s="1" customFormat="1" ht="13.5" customHeight="1" x14ac:dyDescent="0.2">
      <c r="A39" s="37"/>
      <c r="B39" s="156" t="s">
        <v>24</v>
      </c>
      <c r="C39" s="160"/>
      <c r="D39" s="301">
        <v>9978</v>
      </c>
      <c r="E39" s="301">
        <v>10</v>
      </c>
      <c r="F39" s="301">
        <v>9988</v>
      </c>
      <c r="G39" s="301">
        <v>0</v>
      </c>
      <c r="H39" s="302">
        <v>0</v>
      </c>
      <c r="I39" s="301">
        <v>5</v>
      </c>
      <c r="J39" s="301">
        <v>0</v>
      </c>
      <c r="K39" s="301">
        <v>13</v>
      </c>
      <c r="L39" s="301">
        <v>4</v>
      </c>
      <c r="M39" s="301">
        <v>14</v>
      </c>
      <c r="N39" s="301">
        <v>4</v>
      </c>
      <c r="O39" s="301">
        <v>44</v>
      </c>
      <c r="P39" s="301">
        <v>4</v>
      </c>
      <c r="Q39" s="301">
        <v>303</v>
      </c>
      <c r="R39" s="126"/>
      <c r="S39" s="301">
        <v>391</v>
      </c>
      <c r="T39" s="301">
        <v>8119</v>
      </c>
      <c r="U39" s="301">
        <v>386</v>
      </c>
      <c r="V39" s="301">
        <v>158</v>
      </c>
      <c r="W39" s="303">
        <v>8838</v>
      </c>
    </row>
    <row r="40" spans="1:28" s="1" customFormat="1" ht="13.5" customHeight="1" x14ac:dyDescent="0.2">
      <c r="A40" s="36"/>
      <c r="B40" s="156" t="s">
        <v>25</v>
      </c>
      <c r="C40" s="160"/>
      <c r="D40" s="298">
        <v>5136</v>
      </c>
      <c r="E40" s="298">
        <v>7</v>
      </c>
      <c r="F40" s="298">
        <v>5143</v>
      </c>
      <c r="G40" s="298">
        <v>0</v>
      </c>
      <c r="H40" s="300">
        <v>0</v>
      </c>
      <c r="I40" s="298">
        <v>2</v>
      </c>
      <c r="J40" s="298">
        <v>1</v>
      </c>
      <c r="K40" s="298">
        <v>14</v>
      </c>
      <c r="L40" s="298">
        <v>4</v>
      </c>
      <c r="M40" s="298">
        <v>12</v>
      </c>
      <c r="N40" s="298">
        <v>11</v>
      </c>
      <c r="O40" s="298">
        <v>47</v>
      </c>
      <c r="P40" s="298">
        <v>2</v>
      </c>
      <c r="Q40" s="298">
        <v>194</v>
      </c>
      <c r="R40" s="127"/>
      <c r="S40" s="298">
        <v>287</v>
      </c>
      <c r="T40" s="298">
        <v>4262</v>
      </c>
      <c r="U40" s="298">
        <v>287</v>
      </c>
      <c r="V40" s="298">
        <v>144</v>
      </c>
      <c r="W40" s="299">
        <v>4263</v>
      </c>
    </row>
    <row r="41" spans="1:28" s="1" customFormat="1" ht="13.5" customHeight="1" x14ac:dyDescent="0.2">
      <c r="A41" s="36"/>
      <c r="B41" s="156" t="s">
        <v>26</v>
      </c>
      <c r="C41" s="160"/>
      <c r="D41" s="298">
        <v>7730</v>
      </c>
      <c r="E41" s="298">
        <v>12</v>
      </c>
      <c r="F41" s="298">
        <v>7742</v>
      </c>
      <c r="G41" s="298">
        <v>0</v>
      </c>
      <c r="H41" s="300">
        <v>0</v>
      </c>
      <c r="I41" s="298">
        <v>4</v>
      </c>
      <c r="J41" s="298">
        <v>3</v>
      </c>
      <c r="K41" s="298">
        <v>16</v>
      </c>
      <c r="L41" s="298">
        <v>6</v>
      </c>
      <c r="M41" s="298">
        <v>9</v>
      </c>
      <c r="N41" s="298">
        <v>4</v>
      </c>
      <c r="O41" s="298">
        <v>50</v>
      </c>
      <c r="P41" s="298">
        <v>3</v>
      </c>
      <c r="Q41" s="298">
        <v>251</v>
      </c>
      <c r="R41" s="127"/>
      <c r="S41" s="298">
        <v>346</v>
      </c>
      <c r="T41" s="298">
        <v>6372</v>
      </c>
      <c r="U41" s="298">
        <v>346</v>
      </c>
      <c r="V41" s="298">
        <v>169</v>
      </c>
      <c r="W41" s="299">
        <v>6631</v>
      </c>
    </row>
    <row r="42" spans="1:28" s="1" customFormat="1" ht="13.5" customHeight="1" x14ac:dyDescent="0.2">
      <c r="A42" s="36"/>
      <c r="B42" s="156" t="s">
        <v>27</v>
      </c>
      <c r="C42" s="160"/>
      <c r="D42" s="298">
        <v>9854</v>
      </c>
      <c r="E42" s="298">
        <v>15</v>
      </c>
      <c r="F42" s="298">
        <v>9869</v>
      </c>
      <c r="G42" s="298">
        <v>0</v>
      </c>
      <c r="H42" s="300">
        <v>0</v>
      </c>
      <c r="I42" s="298">
        <v>2</v>
      </c>
      <c r="J42" s="298">
        <v>1</v>
      </c>
      <c r="K42" s="298">
        <v>16</v>
      </c>
      <c r="L42" s="298">
        <v>2</v>
      </c>
      <c r="M42" s="298">
        <v>19</v>
      </c>
      <c r="N42" s="298">
        <v>14</v>
      </c>
      <c r="O42" s="298">
        <v>79</v>
      </c>
      <c r="P42" s="298">
        <v>2</v>
      </c>
      <c r="Q42" s="298">
        <v>351</v>
      </c>
      <c r="R42" s="127"/>
      <c r="S42" s="298">
        <v>486</v>
      </c>
      <c r="T42" s="298">
        <v>7866</v>
      </c>
      <c r="U42" s="298">
        <v>479</v>
      </c>
      <c r="V42" s="298">
        <v>200</v>
      </c>
      <c r="W42" s="299">
        <v>11331</v>
      </c>
    </row>
    <row r="43" spans="1:28" s="1" customFormat="1" ht="13.5" customHeight="1" x14ac:dyDescent="0.2">
      <c r="A43" s="38"/>
      <c r="B43" s="158" t="s">
        <v>28</v>
      </c>
      <c r="C43" s="162"/>
      <c r="D43" s="304">
        <v>11519</v>
      </c>
      <c r="E43" s="304">
        <v>13</v>
      </c>
      <c r="F43" s="304">
        <v>11532</v>
      </c>
      <c r="G43" s="304">
        <v>0</v>
      </c>
      <c r="H43" s="305">
        <v>0</v>
      </c>
      <c r="I43" s="304">
        <v>1</v>
      </c>
      <c r="J43" s="304">
        <v>2</v>
      </c>
      <c r="K43" s="304">
        <v>18</v>
      </c>
      <c r="L43" s="304">
        <v>3</v>
      </c>
      <c r="M43" s="304">
        <v>11</v>
      </c>
      <c r="N43" s="304">
        <v>8</v>
      </c>
      <c r="O43" s="304">
        <v>87</v>
      </c>
      <c r="P43" s="304">
        <v>2</v>
      </c>
      <c r="Q43" s="304">
        <v>380</v>
      </c>
      <c r="R43" s="129"/>
      <c r="S43" s="304">
        <v>512</v>
      </c>
      <c r="T43" s="304">
        <v>9516</v>
      </c>
      <c r="U43" s="304">
        <v>493</v>
      </c>
      <c r="V43" s="304">
        <v>210</v>
      </c>
      <c r="W43" s="306">
        <v>10376</v>
      </c>
    </row>
    <row r="44" spans="1:28" s="1" customFormat="1" ht="13.5" customHeight="1" x14ac:dyDescent="0.2">
      <c r="A44" s="36"/>
      <c r="B44" s="156" t="s">
        <v>29</v>
      </c>
      <c r="C44" s="160"/>
      <c r="D44" s="298">
        <v>12353</v>
      </c>
      <c r="E44" s="298">
        <v>19</v>
      </c>
      <c r="F44" s="298">
        <v>12372</v>
      </c>
      <c r="G44" s="298">
        <v>0</v>
      </c>
      <c r="H44" s="300">
        <v>0</v>
      </c>
      <c r="I44" s="298">
        <v>2</v>
      </c>
      <c r="J44" s="298">
        <v>1</v>
      </c>
      <c r="K44" s="298">
        <v>13</v>
      </c>
      <c r="L44" s="298">
        <v>6</v>
      </c>
      <c r="M44" s="298">
        <v>20</v>
      </c>
      <c r="N44" s="298">
        <v>6</v>
      </c>
      <c r="O44" s="298">
        <v>63</v>
      </c>
      <c r="P44" s="298">
        <v>5</v>
      </c>
      <c r="Q44" s="298">
        <v>359</v>
      </c>
      <c r="R44" s="127"/>
      <c r="S44" s="298">
        <v>475</v>
      </c>
      <c r="T44" s="298">
        <v>10228</v>
      </c>
      <c r="U44" s="298">
        <v>475</v>
      </c>
      <c r="V44" s="298">
        <v>203</v>
      </c>
      <c r="W44" s="299">
        <v>10600</v>
      </c>
    </row>
    <row r="45" spans="1:28" s="1" customFormat="1" ht="13.5" customHeight="1" x14ac:dyDescent="0.2">
      <c r="A45" s="36"/>
      <c r="B45" s="156" t="s">
        <v>30</v>
      </c>
      <c r="C45" s="160"/>
      <c r="D45" s="298">
        <v>9939</v>
      </c>
      <c r="E45" s="298">
        <v>0</v>
      </c>
      <c r="F45" s="298">
        <v>9939</v>
      </c>
      <c r="G45" s="298">
        <v>0</v>
      </c>
      <c r="H45" s="300">
        <v>0</v>
      </c>
      <c r="I45" s="298">
        <v>4</v>
      </c>
      <c r="J45" s="298">
        <v>0</v>
      </c>
      <c r="K45" s="298">
        <v>36</v>
      </c>
      <c r="L45" s="298">
        <v>3</v>
      </c>
      <c r="M45" s="298">
        <v>15</v>
      </c>
      <c r="N45" s="298">
        <v>2</v>
      </c>
      <c r="O45" s="298">
        <v>66</v>
      </c>
      <c r="P45" s="298">
        <v>0</v>
      </c>
      <c r="Q45" s="298">
        <v>358</v>
      </c>
      <c r="R45" s="127"/>
      <c r="S45" s="298">
        <v>484</v>
      </c>
      <c r="T45" s="298">
        <v>8363</v>
      </c>
      <c r="U45" s="298">
        <v>481</v>
      </c>
      <c r="V45" s="298">
        <v>213</v>
      </c>
      <c r="W45" s="299">
        <v>7463</v>
      </c>
    </row>
    <row r="46" spans="1:28" s="1" customFormat="1" ht="13.5" customHeight="1" x14ac:dyDescent="0.2">
      <c r="A46" s="36"/>
      <c r="B46" s="156" t="s">
        <v>31</v>
      </c>
      <c r="C46" s="160"/>
      <c r="D46" s="298">
        <v>4523</v>
      </c>
      <c r="E46" s="298">
        <v>0</v>
      </c>
      <c r="F46" s="298">
        <v>4523</v>
      </c>
      <c r="G46" s="298">
        <v>0</v>
      </c>
      <c r="H46" s="300">
        <v>0</v>
      </c>
      <c r="I46" s="298">
        <v>1</v>
      </c>
      <c r="J46" s="298">
        <v>0</v>
      </c>
      <c r="K46" s="298">
        <v>9</v>
      </c>
      <c r="L46" s="298">
        <v>1</v>
      </c>
      <c r="M46" s="298">
        <v>10</v>
      </c>
      <c r="N46" s="298">
        <v>5</v>
      </c>
      <c r="O46" s="298">
        <v>28</v>
      </c>
      <c r="P46" s="298">
        <v>3</v>
      </c>
      <c r="Q46" s="298">
        <v>129</v>
      </c>
      <c r="R46" s="127"/>
      <c r="S46" s="298">
        <v>186</v>
      </c>
      <c r="T46" s="298">
        <v>3752</v>
      </c>
      <c r="U46" s="298">
        <v>186</v>
      </c>
      <c r="V46" s="298">
        <v>77</v>
      </c>
      <c r="W46" s="299">
        <v>3700</v>
      </c>
    </row>
    <row r="47" spans="1:28" s="1" customFormat="1" ht="13.5" customHeight="1" x14ac:dyDescent="0.2">
      <c r="A47" s="36"/>
      <c r="B47" s="156" t="s">
        <v>32</v>
      </c>
      <c r="C47" s="160"/>
      <c r="D47" s="298">
        <v>3006</v>
      </c>
      <c r="E47" s="298">
        <v>3</v>
      </c>
      <c r="F47" s="298">
        <v>3009</v>
      </c>
      <c r="G47" s="298">
        <v>0</v>
      </c>
      <c r="H47" s="300">
        <v>0</v>
      </c>
      <c r="I47" s="298">
        <v>2</v>
      </c>
      <c r="J47" s="298">
        <v>0</v>
      </c>
      <c r="K47" s="298">
        <v>8</v>
      </c>
      <c r="L47" s="298">
        <v>2</v>
      </c>
      <c r="M47" s="298">
        <v>8</v>
      </c>
      <c r="N47" s="298">
        <v>2</v>
      </c>
      <c r="O47" s="298">
        <v>20</v>
      </c>
      <c r="P47" s="298">
        <v>3</v>
      </c>
      <c r="Q47" s="298">
        <v>118</v>
      </c>
      <c r="R47" s="127"/>
      <c r="S47" s="298">
        <v>163</v>
      </c>
      <c r="T47" s="298">
        <v>2509</v>
      </c>
      <c r="U47" s="298">
        <v>159</v>
      </c>
      <c r="V47" s="298">
        <v>72</v>
      </c>
      <c r="W47" s="299">
        <v>2952</v>
      </c>
    </row>
    <row r="48" spans="1:28" s="1" customFormat="1" ht="13.5" customHeight="1" x14ac:dyDescent="0.2">
      <c r="A48" s="36"/>
      <c r="B48" s="158" t="s">
        <v>33</v>
      </c>
      <c r="C48" s="162"/>
      <c r="D48" s="298">
        <v>5252</v>
      </c>
      <c r="E48" s="298">
        <v>0</v>
      </c>
      <c r="F48" s="298">
        <v>5252</v>
      </c>
      <c r="G48" s="298">
        <v>0</v>
      </c>
      <c r="H48" s="300">
        <v>0</v>
      </c>
      <c r="I48" s="298">
        <v>2</v>
      </c>
      <c r="J48" s="298">
        <v>0</v>
      </c>
      <c r="K48" s="298">
        <v>15</v>
      </c>
      <c r="L48" s="298">
        <v>2</v>
      </c>
      <c r="M48" s="298">
        <v>5</v>
      </c>
      <c r="N48" s="298">
        <v>5</v>
      </c>
      <c r="O48" s="298">
        <v>40</v>
      </c>
      <c r="P48" s="298">
        <v>0</v>
      </c>
      <c r="Q48" s="298">
        <v>177</v>
      </c>
      <c r="R48" s="127"/>
      <c r="S48" s="298">
        <v>246</v>
      </c>
      <c r="T48" s="298">
        <v>4303</v>
      </c>
      <c r="U48" s="298">
        <v>241</v>
      </c>
      <c r="V48" s="298">
        <v>100</v>
      </c>
      <c r="W48" s="299">
        <v>4973</v>
      </c>
    </row>
    <row r="49" spans="1:25" s="1" customFormat="1" ht="13.5" customHeight="1" x14ac:dyDescent="0.2">
      <c r="A49" s="37"/>
      <c r="B49" s="156" t="s">
        <v>34</v>
      </c>
      <c r="C49" s="160"/>
      <c r="D49" s="301">
        <v>1639</v>
      </c>
      <c r="E49" s="301">
        <v>1</v>
      </c>
      <c r="F49" s="301">
        <v>1640</v>
      </c>
      <c r="G49" s="301">
        <v>0</v>
      </c>
      <c r="H49" s="302">
        <v>0</v>
      </c>
      <c r="I49" s="301">
        <v>1</v>
      </c>
      <c r="J49" s="301">
        <v>0</v>
      </c>
      <c r="K49" s="301">
        <v>4</v>
      </c>
      <c r="L49" s="301">
        <v>0</v>
      </c>
      <c r="M49" s="301">
        <v>0</v>
      </c>
      <c r="N49" s="301">
        <v>1</v>
      </c>
      <c r="O49" s="301">
        <v>14</v>
      </c>
      <c r="P49" s="301">
        <v>0</v>
      </c>
      <c r="Q49" s="301">
        <v>45</v>
      </c>
      <c r="R49" s="126"/>
      <c r="S49" s="301">
        <v>65</v>
      </c>
      <c r="T49" s="301">
        <v>1266</v>
      </c>
      <c r="U49" s="301">
        <v>63</v>
      </c>
      <c r="V49" s="301">
        <v>26</v>
      </c>
      <c r="W49" s="303">
        <v>2253</v>
      </c>
    </row>
    <row r="50" spans="1:25" s="1" customFormat="1" ht="13.5" customHeight="1" x14ac:dyDescent="0.2">
      <c r="A50" s="36"/>
      <c r="B50" s="156" t="s">
        <v>35</v>
      </c>
      <c r="C50" s="160"/>
      <c r="D50" s="298">
        <v>5227</v>
      </c>
      <c r="E50" s="298">
        <v>0</v>
      </c>
      <c r="F50" s="298">
        <v>5227</v>
      </c>
      <c r="G50" s="298">
        <v>0</v>
      </c>
      <c r="H50" s="300">
        <v>0</v>
      </c>
      <c r="I50" s="298">
        <v>1</v>
      </c>
      <c r="J50" s="298">
        <v>1</v>
      </c>
      <c r="K50" s="298">
        <v>12</v>
      </c>
      <c r="L50" s="298">
        <v>0</v>
      </c>
      <c r="M50" s="298">
        <v>10</v>
      </c>
      <c r="N50" s="298">
        <v>6</v>
      </c>
      <c r="O50" s="298">
        <v>35</v>
      </c>
      <c r="P50" s="298">
        <v>5</v>
      </c>
      <c r="Q50" s="298">
        <v>167</v>
      </c>
      <c r="R50" s="127"/>
      <c r="S50" s="298">
        <v>237</v>
      </c>
      <c r="T50" s="298">
        <v>4154</v>
      </c>
      <c r="U50" s="298">
        <v>231</v>
      </c>
      <c r="V50" s="298">
        <v>104</v>
      </c>
      <c r="W50" s="299">
        <v>6204</v>
      </c>
    </row>
    <row r="51" spans="1:25" s="1" customFormat="1" ht="13.5" customHeight="1" x14ac:dyDescent="0.2">
      <c r="A51" s="36"/>
      <c r="B51" s="156" t="s">
        <v>36</v>
      </c>
      <c r="C51" s="160"/>
      <c r="D51" s="298">
        <v>3591</v>
      </c>
      <c r="E51" s="298">
        <v>0</v>
      </c>
      <c r="F51" s="298">
        <v>3591</v>
      </c>
      <c r="G51" s="298">
        <v>0</v>
      </c>
      <c r="H51" s="300">
        <v>0</v>
      </c>
      <c r="I51" s="298">
        <v>0</v>
      </c>
      <c r="J51" s="298">
        <v>1</v>
      </c>
      <c r="K51" s="298">
        <v>7</v>
      </c>
      <c r="L51" s="298">
        <v>1</v>
      </c>
      <c r="M51" s="298">
        <v>6</v>
      </c>
      <c r="N51" s="298">
        <v>3</v>
      </c>
      <c r="O51" s="298">
        <v>57</v>
      </c>
      <c r="P51" s="298">
        <v>1</v>
      </c>
      <c r="Q51" s="298">
        <v>184</v>
      </c>
      <c r="R51" s="127"/>
      <c r="S51" s="298">
        <v>260</v>
      </c>
      <c r="T51" s="298">
        <v>2754</v>
      </c>
      <c r="U51" s="298">
        <v>259</v>
      </c>
      <c r="V51" s="298">
        <v>94</v>
      </c>
      <c r="W51" s="299">
        <v>5050</v>
      </c>
    </row>
    <row r="52" spans="1:25" s="1" customFormat="1" ht="13.5" customHeight="1" x14ac:dyDescent="0.2">
      <c r="A52" s="36"/>
      <c r="B52" s="156" t="s">
        <v>37</v>
      </c>
      <c r="C52" s="160"/>
      <c r="D52" s="298">
        <v>1019</v>
      </c>
      <c r="E52" s="298">
        <v>78</v>
      </c>
      <c r="F52" s="298">
        <v>1097</v>
      </c>
      <c r="G52" s="298">
        <v>0</v>
      </c>
      <c r="H52" s="300">
        <v>0</v>
      </c>
      <c r="I52" s="298">
        <v>0</v>
      </c>
      <c r="J52" s="298">
        <v>0</v>
      </c>
      <c r="K52" s="298">
        <v>2</v>
      </c>
      <c r="L52" s="298">
        <v>0</v>
      </c>
      <c r="M52" s="298">
        <v>0</v>
      </c>
      <c r="N52" s="298">
        <v>0</v>
      </c>
      <c r="O52" s="298">
        <v>14</v>
      </c>
      <c r="P52" s="298">
        <v>1</v>
      </c>
      <c r="Q52" s="298">
        <v>52</v>
      </c>
      <c r="R52" s="127"/>
      <c r="S52" s="298">
        <v>69</v>
      </c>
      <c r="T52" s="298">
        <v>811</v>
      </c>
      <c r="U52" s="298">
        <v>65</v>
      </c>
      <c r="V52" s="298">
        <v>24</v>
      </c>
      <c r="W52" s="299">
        <v>1318</v>
      </c>
    </row>
    <row r="53" spans="1:25" s="1" customFormat="1" ht="13.5" customHeight="1" x14ac:dyDescent="0.2">
      <c r="A53" s="38"/>
      <c r="B53" s="158" t="s">
        <v>38</v>
      </c>
      <c r="C53" s="162"/>
      <c r="D53" s="304">
        <v>9643</v>
      </c>
      <c r="E53" s="304">
        <v>0</v>
      </c>
      <c r="F53" s="304">
        <v>9643</v>
      </c>
      <c r="G53" s="304">
        <v>0</v>
      </c>
      <c r="H53" s="305">
        <v>0</v>
      </c>
      <c r="I53" s="304">
        <v>3</v>
      </c>
      <c r="J53" s="304">
        <v>3</v>
      </c>
      <c r="K53" s="304">
        <v>30</v>
      </c>
      <c r="L53" s="304">
        <v>3</v>
      </c>
      <c r="M53" s="304">
        <v>24</v>
      </c>
      <c r="N53" s="304">
        <v>10</v>
      </c>
      <c r="O53" s="304">
        <v>53</v>
      </c>
      <c r="P53" s="304">
        <v>2</v>
      </c>
      <c r="Q53" s="304">
        <v>268</v>
      </c>
      <c r="R53" s="129"/>
      <c r="S53" s="304">
        <v>396</v>
      </c>
      <c r="T53" s="304">
        <v>7859</v>
      </c>
      <c r="U53" s="304">
        <v>396</v>
      </c>
      <c r="V53" s="304">
        <v>182</v>
      </c>
      <c r="W53" s="306">
        <v>8857</v>
      </c>
    </row>
    <row r="54" spans="1:25" s="1" customFormat="1" ht="13.5" customHeight="1" x14ac:dyDescent="0.2">
      <c r="A54" s="36"/>
      <c r="B54" s="156" t="s">
        <v>39</v>
      </c>
      <c r="C54" s="160"/>
      <c r="D54" s="308">
        <v>882</v>
      </c>
      <c r="E54" s="308">
        <v>2</v>
      </c>
      <c r="F54" s="308">
        <v>884</v>
      </c>
      <c r="G54" s="308">
        <v>0</v>
      </c>
      <c r="H54" s="309">
        <v>0</v>
      </c>
      <c r="I54" s="308">
        <v>0</v>
      </c>
      <c r="J54" s="308">
        <v>0</v>
      </c>
      <c r="K54" s="308">
        <v>9</v>
      </c>
      <c r="L54" s="308">
        <v>0</v>
      </c>
      <c r="M54" s="308">
        <v>8</v>
      </c>
      <c r="N54" s="308">
        <v>0</v>
      </c>
      <c r="O54" s="308">
        <v>18</v>
      </c>
      <c r="P54" s="308">
        <v>0</v>
      </c>
      <c r="Q54" s="308">
        <v>59</v>
      </c>
      <c r="R54" s="174"/>
      <c r="S54" s="308">
        <v>94</v>
      </c>
      <c r="T54" s="308">
        <v>761</v>
      </c>
      <c r="U54" s="308">
        <v>94</v>
      </c>
      <c r="V54" s="308">
        <v>39</v>
      </c>
      <c r="W54" s="310">
        <v>713</v>
      </c>
    </row>
    <row r="55" spans="1:25" s="1" customFormat="1" ht="17.25" customHeight="1" x14ac:dyDescent="0.2">
      <c r="A55" s="136"/>
      <c r="B55" s="137" t="s">
        <v>40</v>
      </c>
      <c r="C55" s="138"/>
      <c r="D55" s="145">
        <f>SUM(D34:D54)</f>
        <v>159149</v>
      </c>
      <c r="E55" s="145">
        <f t="shared" ref="E55:W55" si="1">SUM(E34:E54)</f>
        <v>274</v>
      </c>
      <c r="F55" s="145">
        <f t="shared" si="1"/>
        <v>159423</v>
      </c>
      <c r="G55" s="145">
        <f t="shared" si="1"/>
        <v>0</v>
      </c>
      <c r="H55" s="145">
        <f t="shared" si="1"/>
        <v>0</v>
      </c>
      <c r="I55" s="145">
        <f t="shared" si="1"/>
        <v>49</v>
      </c>
      <c r="J55" s="145">
        <f t="shared" si="1"/>
        <v>21</v>
      </c>
      <c r="K55" s="145">
        <f t="shared" si="1"/>
        <v>362</v>
      </c>
      <c r="L55" s="145">
        <f t="shared" si="1"/>
        <v>54</v>
      </c>
      <c r="M55" s="145">
        <f t="shared" si="1"/>
        <v>304</v>
      </c>
      <c r="N55" s="145">
        <f t="shared" si="1"/>
        <v>137</v>
      </c>
      <c r="O55" s="145">
        <f t="shared" si="1"/>
        <v>1239</v>
      </c>
      <c r="P55" s="145">
        <f t="shared" si="1"/>
        <v>67</v>
      </c>
      <c r="Q55" s="145">
        <f t="shared" si="1"/>
        <v>5796</v>
      </c>
      <c r="R55" s="145">
        <f t="shared" si="1"/>
        <v>0</v>
      </c>
      <c r="S55" s="145">
        <f t="shared" si="1"/>
        <v>8029</v>
      </c>
      <c r="T55" s="145">
        <f t="shared" si="1"/>
        <v>131027</v>
      </c>
      <c r="U55" s="145">
        <f t="shared" si="1"/>
        <v>7954</v>
      </c>
      <c r="V55" s="145">
        <f t="shared" si="1"/>
        <v>3407</v>
      </c>
      <c r="W55" s="145">
        <f t="shared" si="1"/>
        <v>145081</v>
      </c>
    </row>
    <row r="56" spans="1:25" s="1" customFormat="1" ht="17.25" customHeight="1" x14ac:dyDescent="0.2">
      <c r="A56" s="139"/>
      <c r="B56" s="140" t="s">
        <v>41</v>
      </c>
      <c r="C56" s="141"/>
      <c r="D56" s="142">
        <f>D33+D55</f>
        <v>1048455</v>
      </c>
      <c r="E56" s="142">
        <f t="shared" ref="E56:W56" si="2">E33+E55</f>
        <v>5372</v>
      </c>
      <c r="F56" s="142">
        <f t="shared" si="2"/>
        <v>1053827</v>
      </c>
      <c r="G56" s="142">
        <f>G33+G55</f>
        <v>4860</v>
      </c>
      <c r="H56" s="142">
        <f t="shared" si="2"/>
        <v>1178</v>
      </c>
      <c r="I56" s="142">
        <f t="shared" si="2"/>
        <v>321</v>
      </c>
      <c r="J56" s="142">
        <f t="shared" si="2"/>
        <v>154</v>
      </c>
      <c r="K56" s="142">
        <f t="shared" si="2"/>
        <v>2630</v>
      </c>
      <c r="L56" s="142">
        <f t="shared" si="2"/>
        <v>385</v>
      </c>
      <c r="M56" s="143">
        <f t="shared" si="2"/>
        <v>2180</v>
      </c>
      <c r="N56" s="143">
        <f t="shared" si="2"/>
        <v>854</v>
      </c>
      <c r="O56" s="143">
        <f t="shared" si="2"/>
        <v>8570</v>
      </c>
      <c r="P56" s="143">
        <f t="shared" si="2"/>
        <v>490</v>
      </c>
      <c r="Q56" s="143">
        <f t="shared" si="2"/>
        <v>45057</v>
      </c>
      <c r="R56" s="143">
        <f t="shared" si="2"/>
        <v>0</v>
      </c>
      <c r="S56" s="143">
        <f t="shared" si="2"/>
        <v>60641</v>
      </c>
      <c r="T56" s="143">
        <f t="shared" si="2"/>
        <v>888047</v>
      </c>
      <c r="U56" s="143">
        <f t="shared" si="2"/>
        <v>58998</v>
      </c>
      <c r="V56" s="143">
        <f t="shared" si="2"/>
        <v>24572</v>
      </c>
      <c r="W56" s="144">
        <f t="shared" si="2"/>
        <v>903528</v>
      </c>
    </row>
    <row r="57" spans="1:25" x14ac:dyDescent="0.2">
      <c r="D57" s="1"/>
      <c r="E57" s="1"/>
      <c r="F57" s="1"/>
      <c r="G57" s="1"/>
      <c r="H57" s="1"/>
      <c r="I57" s="1"/>
      <c r="J57" s="1"/>
      <c r="K57" s="1"/>
      <c r="L57" s="1"/>
      <c r="M57" s="1"/>
      <c r="N57" s="1"/>
      <c r="O57" s="1"/>
      <c r="P57" s="1"/>
      <c r="Q57" s="1"/>
      <c r="R57" s="1"/>
      <c r="S57" s="1"/>
      <c r="T57" s="1"/>
      <c r="U57" s="216" t="s">
        <v>224</v>
      </c>
      <c r="V57" s="216"/>
      <c r="W57" s="216"/>
      <c r="X57" s="1"/>
      <c r="Y57" s="1"/>
    </row>
    <row r="58" spans="1:25" x14ac:dyDescent="0.2">
      <c r="D58" s="1"/>
      <c r="E58" s="1"/>
      <c r="F58" s="1"/>
      <c r="G58" s="1"/>
      <c r="H58" s="1"/>
      <c r="I58" s="1"/>
      <c r="J58" s="1"/>
      <c r="K58" s="1"/>
      <c r="L58" s="1"/>
      <c r="M58" s="1"/>
      <c r="N58" s="1"/>
      <c r="O58" s="1"/>
      <c r="P58" s="1"/>
      <c r="Q58" s="1"/>
      <c r="R58" s="1"/>
      <c r="S58" s="1"/>
      <c r="T58" s="1"/>
      <c r="U58" s="1"/>
      <c r="V58" s="1"/>
      <c r="W58" s="1"/>
      <c r="X58" s="1"/>
      <c r="Y58" s="1"/>
    </row>
    <row r="59" spans="1:25" x14ac:dyDescent="0.2">
      <c r="D59" s="1"/>
      <c r="E59" s="1"/>
      <c r="F59" s="1"/>
      <c r="G59" s="1"/>
      <c r="H59" s="1"/>
      <c r="I59" s="1"/>
      <c r="J59" s="1"/>
      <c r="K59" s="1"/>
      <c r="L59" s="1"/>
      <c r="M59" s="1"/>
      <c r="N59" s="1"/>
      <c r="O59" s="1"/>
      <c r="P59" s="1"/>
      <c r="Q59" s="1"/>
      <c r="R59" s="1"/>
      <c r="S59" s="1"/>
      <c r="T59" s="1"/>
      <c r="U59" s="1"/>
      <c r="V59" s="1"/>
      <c r="W59" s="1"/>
      <c r="X59" s="1"/>
      <c r="Y59" s="1"/>
    </row>
  </sheetData>
  <mergeCells count="11">
    <mergeCell ref="D7:F7"/>
    <mergeCell ref="G7:H7"/>
    <mergeCell ref="U57:W57"/>
    <mergeCell ref="A11:C11"/>
    <mergeCell ref="I7:Q7"/>
    <mergeCell ref="A2:L2"/>
    <mergeCell ref="A4:L4"/>
    <mergeCell ref="U6:V6"/>
    <mergeCell ref="I6:S6"/>
    <mergeCell ref="A6:C6"/>
    <mergeCell ref="D6:H6"/>
  </mergeCells>
  <phoneticPr fontId="2"/>
  <pageMargins left="0.78740157480314965" right="0.78740157480314965" top="0.78740157480314965" bottom="0.78740157480314965" header="0.51181102362204722" footer="0.51181102362204722"/>
  <pageSetup paperSize="9" scale="65" orientation="landscape" r:id="rId1"/>
  <headerFooter alignWithMargins="0">
    <oddHeader>&amp;R&amp;F&amp;A</oddHeader>
    <oddFooter>&amp;C&amp;P/&amp;N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92D050"/>
    <pageSetUpPr fitToPage="1"/>
  </sheetPr>
  <dimension ref="A1:U56"/>
  <sheetViews>
    <sheetView showGridLines="0" zoomScaleNormal="100" zoomScaleSheetLayoutView="86" workbookViewId="0">
      <selection activeCell="B2" sqref="B2"/>
    </sheetView>
  </sheetViews>
  <sheetFormatPr defaultColWidth="9" defaultRowHeight="10.8" x14ac:dyDescent="0.2"/>
  <cols>
    <col min="1" max="1" width="1" style="41" customWidth="1"/>
    <col min="2" max="2" width="9.33203125" style="41" customWidth="1"/>
    <col min="3" max="3" width="1" style="41" customWidth="1"/>
    <col min="4" max="4" width="7.33203125" style="41" bestFit="1" customWidth="1"/>
    <col min="5" max="5" width="10.44140625" style="41" customWidth="1"/>
    <col min="6" max="6" width="6.6640625" style="41" bestFit="1" customWidth="1"/>
    <col min="7" max="9" width="10.44140625" style="41" customWidth="1"/>
    <col min="10" max="10" width="9.33203125" style="41" bestFit="1" customWidth="1"/>
    <col min="11" max="14" width="9.77734375" style="41" customWidth="1"/>
    <col min="15" max="16" width="7.77734375" style="41" customWidth="1"/>
    <col min="17" max="17" width="8" style="41" bestFit="1" customWidth="1"/>
    <col min="18" max="18" width="6.6640625" style="41" bestFit="1" customWidth="1"/>
    <col min="19" max="21" width="7.77734375" style="41" customWidth="1"/>
    <col min="22" max="22" width="9.44140625" style="41" customWidth="1"/>
    <col min="23" max="16384" width="9" style="41"/>
  </cols>
  <sheetData>
    <row r="1" spans="1:21" s="4" customFormat="1" ht="14.4" x14ac:dyDescent="0.2">
      <c r="A1" s="201"/>
      <c r="B1" s="201"/>
      <c r="C1" s="201"/>
      <c r="D1" s="201"/>
      <c r="E1" s="201"/>
      <c r="F1" s="201"/>
      <c r="G1" s="201"/>
      <c r="H1" s="201"/>
      <c r="I1" s="201"/>
      <c r="J1" s="201"/>
      <c r="K1" s="3"/>
      <c r="L1" s="3"/>
      <c r="M1" s="3"/>
      <c r="N1" s="3"/>
    </row>
    <row r="2" spans="1:21" s="4" customFormat="1" x14ac:dyDescent="0.2">
      <c r="B2" s="5"/>
      <c r="C2" s="5"/>
      <c r="D2" s="5"/>
      <c r="E2" s="5"/>
      <c r="F2" s="5"/>
      <c r="G2" s="5"/>
      <c r="H2" s="5"/>
      <c r="I2" s="5"/>
      <c r="J2" s="5"/>
      <c r="K2" s="5"/>
      <c r="L2" s="5"/>
      <c r="M2" s="5"/>
      <c r="N2" s="5"/>
    </row>
    <row r="3" spans="1:21" s="4" customFormat="1" ht="13.5" customHeight="1" x14ac:dyDescent="0.2">
      <c r="A3" s="202" t="s">
        <v>165</v>
      </c>
      <c r="B3" s="202"/>
      <c r="C3" s="202"/>
      <c r="D3" s="202"/>
      <c r="E3" s="202"/>
      <c r="F3" s="202"/>
      <c r="G3" s="202"/>
      <c r="H3" s="202"/>
      <c r="I3" s="202"/>
      <c r="J3" s="202"/>
      <c r="K3" s="5"/>
      <c r="L3" s="5"/>
      <c r="M3" s="5"/>
      <c r="N3" s="5"/>
    </row>
    <row r="4" spans="1:21" s="4" customFormat="1" ht="13.5" customHeight="1" x14ac:dyDescent="0.2">
      <c r="A4" s="6"/>
      <c r="B4" s="6"/>
      <c r="C4" s="5"/>
      <c r="D4" s="5"/>
      <c r="E4" s="5"/>
      <c r="F4" s="5"/>
      <c r="G4" s="42"/>
      <c r="H4" s="42"/>
      <c r="I4" s="42"/>
      <c r="J4" s="42"/>
      <c r="K4" s="5"/>
      <c r="L4" s="5"/>
      <c r="M4" s="5"/>
      <c r="N4" s="5"/>
    </row>
    <row r="5" spans="1:21" s="47" customFormat="1" ht="13.5" customHeight="1" x14ac:dyDescent="0.2">
      <c r="A5" s="236" t="s">
        <v>50</v>
      </c>
      <c r="B5" s="237"/>
      <c r="C5" s="237"/>
      <c r="D5" s="239" t="s">
        <v>166</v>
      </c>
      <c r="E5" s="240"/>
      <c r="F5" s="240"/>
      <c r="G5" s="240"/>
      <c r="H5" s="240"/>
      <c r="I5" s="241"/>
      <c r="J5" s="44"/>
      <c r="K5" s="281" t="s">
        <v>171</v>
      </c>
      <c r="L5" s="282"/>
      <c r="M5" s="77" t="s">
        <v>171</v>
      </c>
      <c r="N5" s="78"/>
      <c r="O5" s="79" t="s">
        <v>176</v>
      </c>
      <c r="P5" s="79"/>
      <c r="Q5" s="79"/>
      <c r="R5" s="79"/>
      <c r="S5" s="80"/>
      <c r="T5" s="80"/>
      <c r="U5" s="80"/>
    </row>
    <row r="6" spans="1:21" s="49" customFormat="1" ht="13.5" customHeight="1" x14ac:dyDescent="0.2">
      <c r="A6" s="48"/>
      <c r="D6" s="273" t="s">
        <v>47</v>
      </c>
      <c r="E6" s="274"/>
      <c r="F6" s="274"/>
      <c r="G6" s="273" t="s">
        <v>167</v>
      </c>
      <c r="H6" s="274"/>
      <c r="I6" s="275"/>
      <c r="J6" s="52" t="s">
        <v>168</v>
      </c>
      <c r="K6" s="279" t="s">
        <v>174</v>
      </c>
      <c r="L6" s="280"/>
      <c r="M6" s="81" t="s">
        <v>175</v>
      </c>
      <c r="N6" s="82"/>
      <c r="O6" s="83"/>
      <c r="P6" s="83"/>
      <c r="Q6" s="83"/>
      <c r="R6" s="84"/>
      <c r="S6" s="170"/>
      <c r="T6" s="170"/>
      <c r="U6" s="166"/>
    </row>
    <row r="7" spans="1:21" s="49" customFormat="1" ht="13.5" customHeight="1" x14ac:dyDescent="0.2">
      <c r="A7" s="48"/>
      <c r="D7" s="86"/>
      <c r="E7" s="86"/>
      <c r="F7" s="52"/>
      <c r="G7" s="52"/>
      <c r="H7" s="57"/>
      <c r="I7" s="57"/>
      <c r="J7" s="52" t="s">
        <v>169</v>
      </c>
      <c r="K7" s="52"/>
      <c r="L7" s="52"/>
      <c r="M7" s="52"/>
      <c r="N7" s="52"/>
      <c r="O7" s="87"/>
      <c r="P7" s="87" t="s">
        <v>246</v>
      </c>
      <c r="Q7" s="87"/>
      <c r="R7" s="52"/>
      <c r="S7" s="50"/>
      <c r="T7" s="50" t="s">
        <v>262</v>
      </c>
      <c r="U7" s="55"/>
    </row>
    <row r="8" spans="1:21" s="49" customFormat="1" ht="13.5" customHeight="1" x14ac:dyDescent="0.2">
      <c r="A8" s="48"/>
      <c r="D8" s="53" t="s">
        <v>178</v>
      </c>
      <c r="E8" s="53" t="s">
        <v>179</v>
      </c>
      <c r="F8" s="52" t="s">
        <v>54</v>
      </c>
      <c r="G8" s="53" t="s">
        <v>178</v>
      </c>
      <c r="H8" s="53" t="s">
        <v>179</v>
      </c>
      <c r="I8" s="57" t="s">
        <v>54</v>
      </c>
      <c r="J8" s="52" t="s">
        <v>170</v>
      </c>
      <c r="K8" s="52" t="s">
        <v>47</v>
      </c>
      <c r="L8" s="52" t="s">
        <v>172</v>
      </c>
      <c r="M8" s="52" t="s">
        <v>47</v>
      </c>
      <c r="N8" s="52" t="s">
        <v>173</v>
      </c>
      <c r="O8" s="89" t="s">
        <v>177</v>
      </c>
      <c r="P8" s="125" t="s">
        <v>247</v>
      </c>
      <c r="Q8" s="90" t="s">
        <v>244</v>
      </c>
      <c r="R8" s="52" t="s">
        <v>114</v>
      </c>
      <c r="S8" s="52" t="s">
        <v>281</v>
      </c>
      <c r="T8" s="52" t="s">
        <v>263</v>
      </c>
      <c r="U8" s="196" t="s">
        <v>287</v>
      </c>
    </row>
    <row r="9" spans="1:21" s="49" customFormat="1" ht="13.5" customHeight="1" x14ac:dyDescent="0.2">
      <c r="A9" s="48"/>
      <c r="D9" s="52"/>
      <c r="E9" s="52"/>
      <c r="F9" s="52"/>
      <c r="G9" s="50"/>
      <c r="H9" s="50"/>
      <c r="I9" s="75"/>
      <c r="J9" s="52" t="s">
        <v>47</v>
      </c>
      <c r="K9" s="52"/>
      <c r="L9" s="52"/>
      <c r="M9" s="52"/>
      <c r="N9" s="52"/>
      <c r="O9" s="90"/>
      <c r="P9" s="89"/>
      <c r="Q9" s="90"/>
      <c r="R9" s="50"/>
      <c r="S9" s="50"/>
      <c r="T9" s="50"/>
      <c r="U9" s="55"/>
    </row>
    <row r="10" spans="1:21" s="61" customFormat="1" ht="13.5" customHeight="1" x14ac:dyDescent="0.2">
      <c r="A10" s="234" t="s">
        <v>42</v>
      </c>
      <c r="B10" s="235"/>
      <c r="C10" s="235"/>
      <c r="D10" s="59" t="s">
        <v>43</v>
      </c>
      <c r="E10" s="59" t="s">
        <v>43</v>
      </c>
      <c r="F10" s="59" t="s">
        <v>43</v>
      </c>
      <c r="G10" s="59" t="s">
        <v>43</v>
      </c>
      <c r="H10" s="59" t="s">
        <v>43</v>
      </c>
      <c r="I10" s="58" t="s">
        <v>43</v>
      </c>
      <c r="J10" s="59" t="s">
        <v>43</v>
      </c>
      <c r="K10" s="59" t="s">
        <v>43</v>
      </c>
      <c r="L10" s="59" t="s">
        <v>57</v>
      </c>
      <c r="M10" s="59" t="s">
        <v>43</v>
      </c>
      <c r="N10" s="59" t="s">
        <v>57</v>
      </c>
      <c r="O10" s="91" t="s">
        <v>43</v>
      </c>
      <c r="P10" s="101" t="s">
        <v>43</v>
      </c>
      <c r="Q10" s="91" t="s">
        <v>43</v>
      </c>
      <c r="R10" s="59" t="s">
        <v>43</v>
      </c>
      <c r="S10" s="101" t="s">
        <v>43</v>
      </c>
      <c r="T10" s="101"/>
      <c r="U10" s="167"/>
    </row>
    <row r="11" spans="1:21" s="1" customFormat="1" ht="13.5" customHeight="1" x14ac:dyDescent="0.2">
      <c r="A11" s="36"/>
      <c r="B11" s="156" t="s">
        <v>0</v>
      </c>
      <c r="C11" s="156"/>
      <c r="D11" s="296">
        <v>2040</v>
      </c>
      <c r="E11" s="296">
        <v>1123</v>
      </c>
      <c r="F11" s="296">
        <v>3163</v>
      </c>
      <c r="G11" s="296">
        <v>2168</v>
      </c>
      <c r="H11" s="296">
        <v>1640</v>
      </c>
      <c r="I11" s="296">
        <v>3808</v>
      </c>
      <c r="J11" s="128">
        <v>5</v>
      </c>
      <c r="K11" s="296">
        <v>5193</v>
      </c>
      <c r="L11" s="296">
        <v>4679104</v>
      </c>
      <c r="M11" s="296">
        <v>48</v>
      </c>
      <c r="N11" s="296">
        <v>48804</v>
      </c>
      <c r="O11" s="296">
        <v>3994</v>
      </c>
      <c r="P11" s="296">
        <v>8918</v>
      </c>
      <c r="Q11" s="296">
        <v>35980</v>
      </c>
      <c r="R11" s="296">
        <v>214</v>
      </c>
      <c r="S11" s="296">
        <v>3374</v>
      </c>
      <c r="T11" s="296">
        <v>1363</v>
      </c>
      <c r="U11" s="316">
        <v>178719</v>
      </c>
    </row>
    <row r="12" spans="1:21" s="1" customFormat="1" ht="13.5" customHeight="1" x14ac:dyDescent="0.2">
      <c r="A12" s="36"/>
      <c r="B12" s="156" t="s">
        <v>1</v>
      </c>
      <c r="C12" s="156"/>
      <c r="D12" s="298">
        <v>771</v>
      </c>
      <c r="E12" s="298">
        <v>413</v>
      </c>
      <c r="F12" s="298">
        <v>1184</v>
      </c>
      <c r="G12" s="298">
        <v>705</v>
      </c>
      <c r="H12" s="298">
        <v>636</v>
      </c>
      <c r="I12" s="298">
        <v>1341</v>
      </c>
      <c r="J12" s="127">
        <v>1</v>
      </c>
      <c r="K12" s="298">
        <v>2131</v>
      </c>
      <c r="L12" s="298">
        <v>2462328</v>
      </c>
      <c r="M12" s="298">
        <v>8</v>
      </c>
      <c r="N12" s="298">
        <v>45127</v>
      </c>
      <c r="O12" s="298">
        <v>1705</v>
      </c>
      <c r="P12" s="298">
        <v>3952</v>
      </c>
      <c r="Q12" s="298">
        <v>12373</v>
      </c>
      <c r="R12" s="298">
        <v>64</v>
      </c>
      <c r="S12" s="298">
        <v>1312</v>
      </c>
      <c r="T12" s="298">
        <v>498</v>
      </c>
      <c r="U12" s="317">
        <v>71851</v>
      </c>
    </row>
    <row r="13" spans="1:21" s="1" customFormat="1" ht="13.5" customHeight="1" x14ac:dyDescent="0.2">
      <c r="A13" s="36"/>
      <c r="B13" s="156" t="s">
        <v>2</v>
      </c>
      <c r="C13" s="156"/>
      <c r="D13" s="298">
        <v>465</v>
      </c>
      <c r="E13" s="298">
        <v>188</v>
      </c>
      <c r="F13" s="298">
        <v>653</v>
      </c>
      <c r="G13" s="298">
        <v>505</v>
      </c>
      <c r="H13" s="298">
        <v>370</v>
      </c>
      <c r="I13" s="298">
        <v>875</v>
      </c>
      <c r="J13" s="127">
        <v>1</v>
      </c>
      <c r="K13" s="298">
        <v>1717</v>
      </c>
      <c r="L13" s="298">
        <v>525869</v>
      </c>
      <c r="M13" s="298">
        <v>15</v>
      </c>
      <c r="N13" s="298">
        <v>6628</v>
      </c>
      <c r="O13" s="298">
        <v>1578</v>
      </c>
      <c r="P13" s="298">
        <v>1535</v>
      </c>
      <c r="Q13" s="298">
        <v>4505</v>
      </c>
      <c r="R13" s="298">
        <v>15</v>
      </c>
      <c r="S13" s="298">
        <v>389</v>
      </c>
      <c r="T13" s="298">
        <v>114</v>
      </c>
      <c r="U13" s="317">
        <v>38539</v>
      </c>
    </row>
    <row r="14" spans="1:21" s="1" customFormat="1" ht="13.5" customHeight="1" x14ac:dyDescent="0.2">
      <c r="A14" s="36"/>
      <c r="B14" s="156" t="s">
        <v>3</v>
      </c>
      <c r="C14" s="156"/>
      <c r="D14" s="298">
        <v>519</v>
      </c>
      <c r="E14" s="298">
        <v>321</v>
      </c>
      <c r="F14" s="298">
        <v>840</v>
      </c>
      <c r="G14" s="298">
        <v>587</v>
      </c>
      <c r="H14" s="298">
        <v>402</v>
      </c>
      <c r="I14" s="298">
        <v>989</v>
      </c>
      <c r="J14" s="127">
        <v>1</v>
      </c>
      <c r="K14" s="298">
        <v>1214</v>
      </c>
      <c r="L14" s="298">
        <v>728263</v>
      </c>
      <c r="M14" s="298">
        <v>4</v>
      </c>
      <c r="N14" s="298">
        <v>1285</v>
      </c>
      <c r="O14" s="298">
        <v>988</v>
      </c>
      <c r="P14" s="298">
        <v>2064</v>
      </c>
      <c r="Q14" s="298">
        <v>8248</v>
      </c>
      <c r="R14" s="298">
        <v>51</v>
      </c>
      <c r="S14" s="298">
        <v>723</v>
      </c>
      <c r="T14" s="298">
        <v>248</v>
      </c>
      <c r="U14" s="317">
        <v>48374</v>
      </c>
    </row>
    <row r="15" spans="1:21" s="1" customFormat="1" ht="13.5" customHeight="1" x14ac:dyDescent="0.2">
      <c r="A15" s="36"/>
      <c r="B15" s="156" t="s">
        <v>4</v>
      </c>
      <c r="C15" s="156"/>
      <c r="D15" s="298">
        <v>383</v>
      </c>
      <c r="E15" s="298">
        <v>205</v>
      </c>
      <c r="F15" s="298">
        <v>588</v>
      </c>
      <c r="G15" s="298">
        <v>442</v>
      </c>
      <c r="H15" s="298">
        <v>378</v>
      </c>
      <c r="I15" s="298">
        <v>820</v>
      </c>
      <c r="J15" s="127">
        <v>0</v>
      </c>
      <c r="K15" s="298">
        <v>814</v>
      </c>
      <c r="L15" s="298">
        <v>540607</v>
      </c>
      <c r="M15" s="298">
        <v>2</v>
      </c>
      <c r="N15" s="298">
        <v>5256</v>
      </c>
      <c r="O15" s="298">
        <v>659</v>
      </c>
      <c r="P15" s="298">
        <v>1781</v>
      </c>
      <c r="Q15" s="298">
        <v>6035</v>
      </c>
      <c r="R15" s="298">
        <v>23</v>
      </c>
      <c r="S15" s="298">
        <v>398</v>
      </c>
      <c r="T15" s="298">
        <v>143</v>
      </c>
      <c r="U15" s="317">
        <v>37575</v>
      </c>
    </row>
    <row r="16" spans="1:21" s="1" customFormat="1" ht="13.5" customHeight="1" x14ac:dyDescent="0.2">
      <c r="A16" s="37"/>
      <c r="B16" s="157" t="s">
        <v>5</v>
      </c>
      <c r="C16" s="157"/>
      <c r="D16" s="301">
        <v>387</v>
      </c>
      <c r="E16" s="301">
        <v>159</v>
      </c>
      <c r="F16" s="301">
        <v>546</v>
      </c>
      <c r="G16" s="301">
        <v>474</v>
      </c>
      <c r="H16" s="301">
        <v>298</v>
      </c>
      <c r="I16" s="301">
        <v>772</v>
      </c>
      <c r="J16" s="126">
        <v>0</v>
      </c>
      <c r="K16" s="301">
        <v>551</v>
      </c>
      <c r="L16" s="301">
        <v>265329</v>
      </c>
      <c r="M16" s="301">
        <v>1</v>
      </c>
      <c r="N16" s="301">
        <v>460</v>
      </c>
      <c r="O16" s="301">
        <v>450</v>
      </c>
      <c r="P16" s="301">
        <v>1440</v>
      </c>
      <c r="Q16" s="301">
        <v>4015</v>
      </c>
      <c r="R16" s="301">
        <v>26</v>
      </c>
      <c r="S16" s="301">
        <v>310</v>
      </c>
      <c r="T16" s="301">
        <v>108</v>
      </c>
      <c r="U16" s="318">
        <v>33951</v>
      </c>
    </row>
    <row r="17" spans="1:21" s="1" customFormat="1" ht="13.5" customHeight="1" x14ac:dyDescent="0.2">
      <c r="A17" s="36"/>
      <c r="B17" s="156" t="s">
        <v>6</v>
      </c>
      <c r="C17" s="156"/>
      <c r="D17" s="298">
        <v>94</v>
      </c>
      <c r="E17" s="298">
        <v>44</v>
      </c>
      <c r="F17" s="298">
        <v>138</v>
      </c>
      <c r="G17" s="298">
        <v>97</v>
      </c>
      <c r="H17" s="298">
        <v>78</v>
      </c>
      <c r="I17" s="298">
        <v>175</v>
      </c>
      <c r="J17" s="127">
        <v>0</v>
      </c>
      <c r="K17" s="298">
        <v>184</v>
      </c>
      <c r="L17" s="298">
        <v>108207</v>
      </c>
      <c r="M17" s="298">
        <v>1</v>
      </c>
      <c r="N17" s="298">
        <v>690</v>
      </c>
      <c r="O17" s="298">
        <v>146</v>
      </c>
      <c r="P17" s="298">
        <v>281</v>
      </c>
      <c r="Q17" s="298">
        <v>1145</v>
      </c>
      <c r="R17" s="298">
        <v>0</v>
      </c>
      <c r="S17" s="298">
        <v>89</v>
      </c>
      <c r="T17" s="298">
        <v>37</v>
      </c>
      <c r="U17" s="317">
        <v>8330</v>
      </c>
    </row>
    <row r="18" spans="1:21" s="1" customFormat="1" ht="13.5" customHeight="1" x14ac:dyDescent="0.2">
      <c r="A18" s="36"/>
      <c r="B18" s="156" t="s">
        <v>7</v>
      </c>
      <c r="C18" s="156"/>
      <c r="D18" s="298">
        <v>164</v>
      </c>
      <c r="E18" s="298">
        <v>71</v>
      </c>
      <c r="F18" s="298">
        <v>235</v>
      </c>
      <c r="G18" s="298">
        <v>199</v>
      </c>
      <c r="H18" s="298">
        <v>131</v>
      </c>
      <c r="I18" s="298">
        <v>330</v>
      </c>
      <c r="J18" s="127">
        <v>0</v>
      </c>
      <c r="K18" s="298">
        <v>407</v>
      </c>
      <c r="L18" s="298">
        <v>360550</v>
      </c>
      <c r="M18" s="298">
        <v>2</v>
      </c>
      <c r="N18" s="298">
        <v>254</v>
      </c>
      <c r="O18" s="298">
        <v>348</v>
      </c>
      <c r="P18" s="298">
        <v>791</v>
      </c>
      <c r="Q18" s="298">
        <v>2205</v>
      </c>
      <c r="R18" s="298">
        <v>18</v>
      </c>
      <c r="S18" s="298">
        <v>242</v>
      </c>
      <c r="T18" s="298">
        <v>98</v>
      </c>
      <c r="U18" s="317">
        <v>16412</v>
      </c>
    </row>
    <row r="19" spans="1:21" s="1" customFormat="1" ht="13.5" customHeight="1" x14ac:dyDescent="0.2">
      <c r="A19" s="36"/>
      <c r="B19" s="156" t="s">
        <v>8</v>
      </c>
      <c r="C19" s="156"/>
      <c r="D19" s="298">
        <v>267</v>
      </c>
      <c r="E19" s="298">
        <v>142</v>
      </c>
      <c r="F19" s="298">
        <v>409</v>
      </c>
      <c r="G19" s="298">
        <v>346</v>
      </c>
      <c r="H19" s="298">
        <v>310</v>
      </c>
      <c r="I19" s="298">
        <v>656</v>
      </c>
      <c r="J19" s="127">
        <v>0</v>
      </c>
      <c r="K19" s="298">
        <v>677</v>
      </c>
      <c r="L19" s="298">
        <v>389151</v>
      </c>
      <c r="M19" s="298">
        <v>1</v>
      </c>
      <c r="N19" s="298">
        <v>0</v>
      </c>
      <c r="O19" s="298">
        <v>550</v>
      </c>
      <c r="P19" s="298">
        <v>1705</v>
      </c>
      <c r="Q19" s="298">
        <v>4804</v>
      </c>
      <c r="R19" s="298">
        <v>26</v>
      </c>
      <c r="S19" s="298">
        <v>439</v>
      </c>
      <c r="T19" s="298">
        <v>156</v>
      </c>
      <c r="U19" s="317">
        <v>29397</v>
      </c>
    </row>
    <row r="20" spans="1:21" s="1" customFormat="1" ht="13.5" customHeight="1" x14ac:dyDescent="0.2">
      <c r="A20" s="38"/>
      <c r="B20" s="158" t="s">
        <v>9</v>
      </c>
      <c r="C20" s="158"/>
      <c r="D20" s="304">
        <v>244</v>
      </c>
      <c r="E20" s="304">
        <v>100</v>
      </c>
      <c r="F20" s="304">
        <v>344</v>
      </c>
      <c r="G20" s="304">
        <v>310</v>
      </c>
      <c r="H20" s="304">
        <v>226</v>
      </c>
      <c r="I20" s="304">
        <v>536</v>
      </c>
      <c r="J20" s="129">
        <v>0</v>
      </c>
      <c r="K20" s="304">
        <v>450</v>
      </c>
      <c r="L20" s="304">
        <v>253457</v>
      </c>
      <c r="M20" s="304">
        <v>1</v>
      </c>
      <c r="N20" s="304">
        <v>4</v>
      </c>
      <c r="O20" s="304">
        <v>355</v>
      </c>
      <c r="P20" s="304">
        <v>798</v>
      </c>
      <c r="Q20" s="304">
        <v>2284</v>
      </c>
      <c r="R20" s="304">
        <v>0</v>
      </c>
      <c r="S20" s="304">
        <v>245</v>
      </c>
      <c r="T20" s="304">
        <v>86</v>
      </c>
      <c r="U20" s="319">
        <v>20520</v>
      </c>
    </row>
    <row r="21" spans="1:21" s="1" customFormat="1" ht="13.5" customHeight="1" x14ac:dyDescent="0.2">
      <c r="A21" s="36"/>
      <c r="B21" s="156" t="s">
        <v>10</v>
      </c>
      <c r="C21" s="156"/>
      <c r="D21" s="298">
        <v>246</v>
      </c>
      <c r="E21" s="298">
        <v>97</v>
      </c>
      <c r="F21" s="298">
        <v>343</v>
      </c>
      <c r="G21" s="298">
        <v>316</v>
      </c>
      <c r="H21" s="298">
        <v>220</v>
      </c>
      <c r="I21" s="298">
        <v>536</v>
      </c>
      <c r="J21" s="127">
        <v>0</v>
      </c>
      <c r="K21" s="298">
        <v>428</v>
      </c>
      <c r="L21" s="298">
        <v>196536</v>
      </c>
      <c r="M21" s="298">
        <v>5</v>
      </c>
      <c r="N21" s="298">
        <v>1523</v>
      </c>
      <c r="O21" s="298">
        <v>355</v>
      </c>
      <c r="P21" s="298">
        <v>1885</v>
      </c>
      <c r="Q21" s="298">
        <v>4272</v>
      </c>
      <c r="R21" s="298">
        <v>12</v>
      </c>
      <c r="S21" s="298">
        <v>269</v>
      </c>
      <c r="T21" s="298">
        <v>94</v>
      </c>
      <c r="U21" s="317">
        <v>26870</v>
      </c>
    </row>
    <row r="22" spans="1:21" s="1" customFormat="1" ht="13.5" customHeight="1" x14ac:dyDescent="0.2">
      <c r="A22" s="36"/>
      <c r="B22" s="156" t="s">
        <v>11</v>
      </c>
      <c r="C22" s="156"/>
      <c r="D22" s="298">
        <v>215</v>
      </c>
      <c r="E22" s="298">
        <v>140</v>
      </c>
      <c r="F22" s="298">
        <v>355</v>
      </c>
      <c r="G22" s="298">
        <v>313</v>
      </c>
      <c r="H22" s="298">
        <v>210</v>
      </c>
      <c r="I22" s="298">
        <v>523</v>
      </c>
      <c r="J22" s="127">
        <v>1</v>
      </c>
      <c r="K22" s="298">
        <v>498</v>
      </c>
      <c r="L22" s="298">
        <v>339872</v>
      </c>
      <c r="M22" s="298">
        <v>5</v>
      </c>
      <c r="N22" s="298">
        <v>35405</v>
      </c>
      <c r="O22" s="298">
        <v>400</v>
      </c>
      <c r="P22" s="298">
        <v>1254</v>
      </c>
      <c r="Q22" s="298">
        <v>3528</v>
      </c>
      <c r="R22" s="298">
        <v>17</v>
      </c>
      <c r="S22" s="298">
        <v>281</v>
      </c>
      <c r="T22" s="298">
        <v>111</v>
      </c>
      <c r="U22" s="317">
        <v>24870</v>
      </c>
    </row>
    <row r="23" spans="1:21" s="1" customFormat="1" ht="13.5" customHeight="1" x14ac:dyDescent="0.2">
      <c r="A23" s="36"/>
      <c r="B23" s="156" t="s">
        <v>12</v>
      </c>
      <c r="C23" s="156"/>
      <c r="D23" s="298">
        <v>746</v>
      </c>
      <c r="E23" s="298">
        <v>375</v>
      </c>
      <c r="F23" s="298">
        <v>1121</v>
      </c>
      <c r="G23" s="298">
        <v>826</v>
      </c>
      <c r="H23" s="298">
        <v>634</v>
      </c>
      <c r="I23" s="298">
        <v>1460</v>
      </c>
      <c r="J23" s="127">
        <v>0</v>
      </c>
      <c r="K23" s="298">
        <v>1416</v>
      </c>
      <c r="L23" s="298">
        <v>756408</v>
      </c>
      <c r="M23" s="298">
        <v>9</v>
      </c>
      <c r="N23" s="298">
        <v>4310</v>
      </c>
      <c r="O23" s="298">
        <v>1166</v>
      </c>
      <c r="P23" s="298">
        <v>3495</v>
      </c>
      <c r="Q23" s="298">
        <v>12626</v>
      </c>
      <c r="R23" s="298">
        <v>75</v>
      </c>
      <c r="S23" s="298">
        <v>1129</v>
      </c>
      <c r="T23" s="298">
        <v>402</v>
      </c>
      <c r="U23" s="317">
        <v>65810</v>
      </c>
    </row>
    <row r="24" spans="1:21" s="1" customFormat="1" ht="13.5" customHeight="1" x14ac:dyDescent="0.2">
      <c r="A24" s="36"/>
      <c r="B24" s="156" t="s">
        <v>13</v>
      </c>
      <c r="C24" s="156"/>
      <c r="D24" s="298">
        <v>478</v>
      </c>
      <c r="E24" s="298">
        <v>233</v>
      </c>
      <c r="F24" s="298">
        <v>711</v>
      </c>
      <c r="G24" s="298">
        <v>570</v>
      </c>
      <c r="H24" s="298">
        <v>351</v>
      </c>
      <c r="I24" s="298">
        <v>921</v>
      </c>
      <c r="J24" s="127">
        <v>1</v>
      </c>
      <c r="K24" s="298">
        <v>767</v>
      </c>
      <c r="L24" s="298">
        <v>456281</v>
      </c>
      <c r="M24" s="298">
        <v>2</v>
      </c>
      <c r="N24" s="298">
        <v>3213</v>
      </c>
      <c r="O24" s="298">
        <v>608</v>
      </c>
      <c r="P24" s="298">
        <v>2448</v>
      </c>
      <c r="Q24" s="298">
        <v>7286</v>
      </c>
      <c r="R24" s="298">
        <v>30</v>
      </c>
      <c r="S24" s="298">
        <v>550</v>
      </c>
      <c r="T24" s="298">
        <v>186</v>
      </c>
      <c r="U24" s="317">
        <v>46037</v>
      </c>
    </row>
    <row r="25" spans="1:21" s="1" customFormat="1" ht="13.5" customHeight="1" x14ac:dyDescent="0.2">
      <c r="A25" s="36"/>
      <c r="B25" s="156" t="s">
        <v>14</v>
      </c>
      <c r="C25" s="156"/>
      <c r="D25" s="298">
        <v>93</v>
      </c>
      <c r="E25" s="298">
        <v>55</v>
      </c>
      <c r="F25" s="298">
        <v>148</v>
      </c>
      <c r="G25" s="298">
        <v>122</v>
      </c>
      <c r="H25" s="298">
        <v>108</v>
      </c>
      <c r="I25" s="298">
        <v>230</v>
      </c>
      <c r="J25" s="127">
        <v>0</v>
      </c>
      <c r="K25" s="298">
        <v>153</v>
      </c>
      <c r="L25" s="298">
        <v>85442</v>
      </c>
      <c r="M25" s="298">
        <v>1</v>
      </c>
      <c r="N25" s="298">
        <v>78</v>
      </c>
      <c r="O25" s="298">
        <v>119</v>
      </c>
      <c r="P25" s="298">
        <v>362</v>
      </c>
      <c r="Q25" s="298">
        <v>1423</v>
      </c>
      <c r="R25" s="298">
        <v>0</v>
      </c>
      <c r="S25" s="298">
        <v>86</v>
      </c>
      <c r="T25" s="298">
        <v>38</v>
      </c>
      <c r="U25" s="317">
        <v>10573</v>
      </c>
    </row>
    <row r="26" spans="1:21" s="1" customFormat="1" ht="13.5" customHeight="1" x14ac:dyDescent="0.2">
      <c r="A26" s="37"/>
      <c r="B26" s="157" t="s">
        <v>15</v>
      </c>
      <c r="C26" s="157"/>
      <c r="D26" s="301">
        <v>217</v>
      </c>
      <c r="E26" s="301">
        <v>123</v>
      </c>
      <c r="F26" s="301">
        <v>340</v>
      </c>
      <c r="G26" s="301">
        <v>317</v>
      </c>
      <c r="H26" s="301">
        <v>237</v>
      </c>
      <c r="I26" s="301">
        <v>554</v>
      </c>
      <c r="J26" s="126">
        <v>1</v>
      </c>
      <c r="K26" s="301">
        <v>577</v>
      </c>
      <c r="L26" s="301">
        <v>449208</v>
      </c>
      <c r="M26" s="301">
        <v>6</v>
      </c>
      <c r="N26" s="301">
        <v>6839</v>
      </c>
      <c r="O26" s="301">
        <v>424</v>
      </c>
      <c r="P26" s="301">
        <v>1759</v>
      </c>
      <c r="Q26" s="301">
        <v>5073</v>
      </c>
      <c r="R26" s="301">
        <v>29</v>
      </c>
      <c r="S26" s="301">
        <v>355</v>
      </c>
      <c r="T26" s="301">
        <v>150</v>
      </c>
      <c r="U26" s="318">
        <v>25764</v>
      </c>
    </row>
    <row r="27" spans="1:21" s="40" customFormat="1" ht="13.5" customHeight="1" x14ac:dyDescent="0.2">
      <c r="A27" s="39"/>
      <c r="B27" s="156" t="s">
        <v>228</v>
      </c>
      <c r="C27" s="156"/>
      <c r="D27" s="298">
        <v>116</v>
      </c>
      <c r="E27" s="298">
        <v>52</v>
      </c>
      <c r="F27" s="298">
        <v>168</v>
      </c>
      <c r="G27" s="298">
        <v>122</v>
      </c>
      <c r="H27" s="298">
        <v>123</v>
      </c>
      <c r="I27" s="298">
        <v>245</v>
      </c>
      <c r="J27" s="127">
        <v>0</v>
      </c>
      <c r="K27" s="298">
        <v>358</v>
      </c>
      <c r="L27" s="298">
        <v>98330</v>
      </c>
      <c r="M27" s="298">
        <v>0</v>
      </c>
      <c r="N27" s="298">
        <v>0</v>
      </c>
      <c r="O27" s="298">
        <v>340</v>
      </c>
      <c r="P27" s="298">
        <v>300</v>
      </c>
      <c r="Q27" s="298">
        <v>925</v>
      </c>
      <c r="R27" s="298">
        <v>0</v>
      </c>
      <c r="S27" s="298">
        <v>102</v>
      </c>
      <c r="T27" s="298">
        <v>25</v>
      </c>
      <c r="U27" s="317">
        <v>9753</v>
      </c>
    </row>
    <row r="28" spans="1:21" s="1" customFormat="1" ht="13.5" customHeight="1" x14ac:dyDescent="0.2">
      <c r="A28" s="36"/>
      <c r="B28" s="156" t="s">
        <v>16</v>
      </c>
      <c r="C28" s="156"/>
      <c r="D28" s="298">
        <v>143</v>
      </c>
      <c r="E28" s="298">
        <v>58</v>
      </c>
      <c r="F28" s="298">
        <v>201</v>
      </c>
      <c r="G28" s="298">
        <v>194</v>
      </c>
      <c r="H28" s="298">
        <v>174</v>
      </c>
      <c r="I28" s="298">
        <v>368</v>
      </c>
      <c r="J28" s="127">
        <v>0</v>
      </c>
      <c r="K28" s="298">
        <v>307</v>
      </c>
      <c r="L28" s="298">
        <v>192462</v>
      </c>
      <c r="M28" s="298">
        <v>1</v>
      </c>
      <c r="N28" s="298">
        <v>644</v>
      </c>
      <c r="O28" s="298">
        <v>271</v>
      </c>
      <c r="P28" s="298">
        <v>750</v>
      </c>
      <c r="Q28" s="298">
        <v>2185</v>
      </c>
      <c r="R28" s="298">
        <v>9</v>
      </c>
      <c r="S28" s="298">
        <v>178</v>
      </c>
      <c r="T28" s="298">
        <v>49</v>
      </c>
      <c r="U28" s="317">
        <v>14271</v>
      </c>
    </row>
    <row r="29" spans="1:21" s="1" customFormat="1" ht="13.5" customHeight="1" x14ac:dyDescent="0.2">
      <c r="A29" s="36"/>
      <c r="B29" s="156" t="s">
        <v>17</v>
      </c>
      <c r="C29" s="156"/>
      <c r="D29" s="298">
        <v>208</v>
      </c>
      <c r="E29" s="298">
        <v>106</v>
      </c>
      <c r="F29" s="298">
        <v>314</v>
      </c>
      <c r="G29" s="298">
        <v>353</v>
      </c>
      <c r="H29" s="298">
        <v>410</v>
      </c>
      <c r="I29" s="298">
        <v>763</v>
      </c>
      <c r="J29" s="127">
        <v>0</v>
      </c>
      <c r="K29" s="298">
        <v>393</v>
      </c>
      <c r="L29" s="298">
        <v>121401</v>
      </c>
      <c r="M29" s="298">
        <v>3</v>
      </c>
      <c r="N29" s="298">
        <v>1388</v>
      </c>
      <c r="O29" s="298">
        <v>342</v>
      </c>
      <c r="P29" s="298">
        <v>526</v>
      </c>
      <c r="Q29" s="298">
        <v>1646</v>
      </c>
      <c r="R29" s="298">
        <v>7</v>
      </c>
      <c r="S29" s="298">
        <v>158</v>
      </c>
      <c r="T29" s="298">
        <v>56</v>
      </c>
      <c r="U29" s="317">
        <v>16096</v>
      </c>
    </row>
    <row r="30" spans="1:21" s="1" customFormat="1" ht="13.5" customHeight="1" x14ac:dyDescent="0.2">
      <c r="A30" s="38"/>
      <c r="B30" s="158" t="s">
        <v>18</v>
      </c>
      <c r="C30" s="158"/>
      <c r="D30" s="304">
        <v>157</v>
      </c>
      <c r="E30" s="304">
        <v>76</v>
      </c>
      <c r="F30" s="304">
        <v>233</v>
      </c>
      <c r="G30" s="304">
        <v>229</v>
      </c>
      <c r="H30" s="304">
        <v>171</v>
      </c>
      <c r="I30" s="304">
        <v>400</v>
      </c>
      <c r="J30" s="129">
        <v>0</v>
      </c>
      <c r="K30" s="304">
        <v>358</v>
      </c>
      <c r="L30" s="304">
        <v>185508</v>
      </c>
      <c r="M30" s="304">
        <v>1</v>
      </c>
      <c r="N30" s="304">
        <v>24</v>
      </c>
      <c r="O30" s="304">
        <v>327</v>
      </c>
      <c r="P30" s="304">
        <v>363</v>
      </c>
      <c r="Q30" s="304">
        <v>1245</v>
      </c>
      <c r="R30" s="304">
        <v>0</v>
      </c>
      <c r="S30" s="304">
        <v>112</v>
      </c>
      <c r="T30" s="304">
        <v>31</v>
      </c>
      <c r="U30" s="319">
        <v>12802</v>
      </c>
    </row>
    <row r="31" spans="1:21" s="1" customFormat="1" ht="13.5" customHeight="1" x14ac:dyDescent="0.2">
      <c r="A31" s="36"/>
      <c r="B31" s="156" t="s">
        <v>49</v>
      </c>
      <c r="C31" s="156"/>
      <c r="D31" s="298">
        <v>127</v>
      </c>
      <c r="E31" s="298">
        <v>69</v>
      </c>
      <c r="F31" s="298">
        <v>196</v>
      </c>
      <c r="G31" s="298">
        <v>207</v>
      </c>
      <c r="H31" s="298">
        <v>127</v>
      </c>
      <c r="I31" s="298">
        <v>334</v>
      </c>
      <c r="J31" s="127">
        <v>0</v>
      </c>
      <c r="K31" s="298">
        <v>397</v>
      </c>
      <c r="L31" s="298">
        <v>119545</v>
      </c>
      <c r="M31" s="298">
        <v>1</v>
      </c>
      <c r="N31" s="298">
        <v>295</v>
      </c>
      <c r="O31" s="298">
        <v>367</v>
      </c>
      <c r="P31" s="298">
        <v>413</v>
      </c>
      <c r="Q31" s="298">
        <v>1679</v>
      </c>
      <c r="R31" s="298">
        <v>0</v>
      </c>
      <c r="S31" s="298">
        <v>179</v>
      </c>
      <c r="T31" s="298">
        <v>61</v>
      </c>
      <c r="U31" s="317">
        <v>13967</v>
      </c>
    </row>
    <row r="32" spans="1:21" s="130" customFormat="1" ht="17.25" customHeight="1" x14ac:dyDescent="0.2">
      <c r="A32" s="132"/>
      <c r="B32" s="159" t="s">
        <v>19</v>
      </c>
      <c r="C32" s="159"/>
      <c r="D32" s="133">
        <f>SUM(D11:D31)</f>
        <v>8080</v>
      </c>
      <c r="E32" s="133">
        <f t="shared" ref="E32:Q32" si="0">SUM(E11:E31)</f>
        <v>4150</v>
      </c>
      <c r="F32" s="133">
        <f t="shared" si="0"/>
        <v>12230</v>
      </c>
      <c r="G32" s="133">
        <f t="shared" si="0"/>
        <v>9402</v>
      </c>
      <c r="H32" s="133">
        <f t="shared" si="0"/>
        <v>7234</v>
      </c>
      <c r="I32" s="133">
        <f t="shared" si="0"/>
        <v>16636</v>
      </c>
      <c r="J32" s="133">
        <f t="shared" si="0"/>
        <v>11</v>
      </c>
      <c r="K32" s="133">
        <f t="shared" si="0"/>
        <v>18990</v>
      </c>
      <c r="L32" s="133">
        <f t="shared" si="0"/>
        <v>13313858</v>
      </c>
      <c r="M32" s="133">
        <f t="shared" si="0"/>
        <v>117</v>
      </c>
      <c r="N32" s="133">
        <f t="shared" si="0"/>
        <v>162227</v>
      </c>
      <c r="O32" s="133">
        <f t="shared" si="0"/>
        <v>15492</v>
      </c>
      <c r="P32" s="133">
        <f t="shared" si="0"/>
        <v>36820</v>
      </c>
      <c r="Q32" s="133">
        <f t="shared" si="0"/>
        <v>123482</v>
      </c>
      <c r="R32" s="133">
        <f t="shared" ref="R32" si="1">SUM(R11:R31)</f>
        <v>616</v>
      </c>
      <c r="S32" s="133">
        <f t="shared" ref="S32" si="2">SUM(S11:S31)</f>
        <v>10920</v>
      </c>
      <c r="T32" s="133">
        <f t="shared" ref="T32:U32" si="3">SUM(T11:T31)</f>
        <v>4054</v>
      </c>
      <c r="U32" s="148">
        <f t="shared" si="3"/>
        <v>750481</v>
      </c>
    </row>
    <row r="33" spans="1:21" s="1" customFormat="1" ht="13.5" customHeight="1" x14ac:dyDescent="0.2">
      <c r="A33" s="36"/>
      <c r="B33" s="156" t="s">
        <v>20</v>
      </c>
      <c r="C33" s="160"/>
      <c r="D33" s="301">
        <v>115</v>
      </c>
      <c r="E33" s="301">
        <v>82</v>
      </c>
      <c r="F33" s="301">
        <v>197</v>
      </c>
      <c r="G33" s="301">
        <v>135</v>
      </c>
      <c r="H33" s="301">
        <v>111</v>
      </c>
      <c r="I33" s="301">
        <v>246</v>
      </c>
      <c r="J33" s="320">
        <v>0</v>
      </c>
      <c r="K33" s="301">
        <v>305</v>
      </c>
      <c r="L33" s="301">
        <v>277664</v>
      </c>
      <c r="M33" s="301">
        <v>2</v>
      </c>
      <c r="N33" s="301">
        <v>388</v>
      </c>
      <c r="O33" s="301">
        <v>247</v>
      </c>
      <c r="P33" s="301">
        <v>768</v>
      </c>
      <c r="Q33" s="301">
        <v>2426</v>
      </c>
      <c r="R33" s="302">
        <v>5</v>
      </c>
      <c r="S33" s="301">
        <v>165</v>
      </c>
      <c r="T33" s="301">
        <v>64</v>
      </c>
      <c r="U33" s="318">
        <v>12299</v>
      </c>
    </row>
    <row r="34" spans="1:21" s="1" customFormat="1" ht="13.5" customHeight="1" x14ac:dyDescent="0.2">
      <c r="A34" s="36"/>
      <c r="B34" s="156" t="s">
        <v>21</v>
      </c>
      <c r="C34" s="160"/>
      <c r="D34" s="298">
        <v>90</v>
      </c>
      <c r="E34" s="298">
        <v>60</v>
      </c>
      <c r="F34" s="298">
        <v>150</v>
      </c>
      <c r="G34" s="298">
        <v>138</v>
      </c>
      <c r="H34" s="298">
        <v>113</v>
      </c>
      <c r="I34" s="298">
        <v>251</v>
      </c>
      <c r="J34" s="307">
        <v>0</v>
      </c>
      <c r="K34" s="298">
        <v>225</v>
      </c>
      <c r="L34" s="298">
        <v>157302</v>
      </c>
      <c r="M34" s="298">
        <v>0</v>
      </c>
      <c r="N34" s="298">
        <v>0</v>
      </c>
      <c r="O34" s="298">
        <v>177</v>
      </c>
      <c r="P34" s="298">
        <v>575</v>
      </c>
      <c r="Q34" s="298">
        <v>1804</v>
      </c>
      <c r="R34" s="300">
        <v>9</v>
      </c>
      <c r="S34" s="298">
        <v>155</v>
      </c>
      <c r="T34" s="298">
        <v>63</v>
      </c>
      <c r="U34" s="317">
        <v>9768</v>
      </c>
    </row>
    <row r="35" spans="1:21" s="1" customFormat="1" ht="13.5" customHeight="1" x14ac:dyDescent="0.2">
      <c r="A35" s="36"/>
      <c r="B35" s="156" t="s">
        <v>22</v>
      </c>
      <c r="C35" s="160"/>
      <c r="D35" s="298">
        <v>116</v>
      </c>
      <c r="E35" s="298">
        <v>51</v>
      </c>
      <c r="F35" s="298">
        <v>167</v>
      </c>
      <c r="G35" s="298">
        <v>152</v>
      </c>
      <c r="H35" s="298">
        <v>142</v>
      </c>
      <c r="I35" s="298">
        <v>294</v>
      </c>
      <c r="J35" s="307">
        <v>0</v>
      </c>
      <c r="K35" s="298">
        <v>240</v>
      </c>
      <c r="L35" s="298">
        <v>199514</v>
      </c>
      <c r="M35" s="298">
        <v>1</v>
      </c>
      <c r="N35" s="298">
        <v>96</v>
      </c>
      <c r="O35" s="298">
        <v>211</v>
      </c>
      <c r="P35" s="298">
        <v>314</v>
      </c>
      <c r="Q35" s="298">
        <v>1434</v>
      </c>
      <c r="R35" s="300">
        <v>0</v>
      </c>
      <c r="S35" s="298">
        <v>138</v>
      </c>
      <c r="T35" s="298">
        <v>52</v>
      </c>
      <c r="U35" s="317">
        <v>11477</v>
      </c>
    </row>
    <row r="36" spans="1:21" s="1" customFormat="1" ht="13.5" customHeight="1" x14ac:dyDescent="0.2">
      <c r="A36" s="36"/>
      <c r="B36" s="156" t="s">
        <v>23</v>
      </c>
      <c r="C36" s="160"/>
      <c r="D36" s="298">
        <v>126</v>
      </c>
      <c r="E36" s="298">
        <v>52</v>
      </c>
      <c r="F36" s="298">
        <v>178</v>
      </c>
      <c r="G36" s="298">
        <v>131</v>
      </c>
      <c r="H36" s="298">
        <v>108</v>
      </c>
      <c r="I36" s="298">
        <v>239</v>
      </c>
      <c r="J36" s="307">
        <v>0</v>
      </c>
      <c r="K36" s="298">
        <v>245</v>
      </c>
      <c r="L36" s="298">
        <v>170596</v>
      </c>
      <c r="M36" s="298">
        <v>0</v>
      </c>
      <c r="N36" s="298">
        <v>0</v>
      </c>
      <c r="O36" s="298">
        <v>201</v>
      </c>
      <c r="P36" s="298">
        <v>590</v>
      </c>
      <c r="Q36" s="298">
        <v>1585</v>
      </c>
      <c r="R36" s="300">
        <v>0</v>
      </c>
      <c r="S36" s="298">
        <v>161</v>
      </c>
      <c r="T36" s="298">
        <v>40</v>
      </c>
      <c r="U36" s="317">
        <v>11535</v>
      </c>
    </row>
    <row r="37" spans="1:21" s="1" customFormat="1" ht="13.5" customHeight="1" x14ac:dyDescent="0.2">
      <c r="A37" s="36"/>
      <c r="B37" s="156" t="s">
        <v>284</v>
      </c>
      <c r="C37" s="160"/>
      <c r="D37" s="298">
        <v>30</v>
      </c>
      <c r="E37" s="298">
        <v>18</v>
      </c>
      <c r="F37" s="298">
        <v>48</v>
      </c>
      <c r="G37" s="298">
        <v>35</v>
      </c>
      <c r="H37" s="298">
        <v>28</v>
      </c>
      <c r="I37" s="298">
        <v>63</v>
      </c>
      <c r="J37" s="307">
        <v>0</v>
      </c>
      <c r="K37" s="298">
        <v>93</v>
      </c>
      <c r="L37" s="298">
        <v>100882</v>
      </c>
      <c r="M37" s="298">
        <v>1</v>
      </c>
      <c r="N37" s="298">
        <v>0</v>
      </c>
      <c r="O37" s="298">
        <v>74</v>
      </c>
      <c r="P37" s="298">
        <v>55</v>
      </c>
      <c r="Q37" s="298">
        <v>292</v>
      </c>
      <c r="R37" s="300">
        <v>4</v>
      </c>
      <c r="S37" s="298">
        <v>48</v>
      </c>
      <c r="T37" s="298">
        <v>15</v>
      </c>
      <c r="U37" s="317">
        <v>2707</v>
      </c>
    </row>
    <row r="38" spans="1:21" s="1" customFormat="1" ht="13.5" customHeight="1" x14ac:dyDescent="0.2">
      <c r="A38" s="37"/>
      <c r="B38" s="157" t="s">
        <v>24</v>
      </c>
      <c r="C38" s="161"/>
      <c r="D38" s="301">
        <v>81</v>
      </c>
      <c r="E38" s="301">
        <v>42</v>
      </c>
      <c r="F38" s="301">
        <v>123</v>
      </c>
      <c r="G38" s="301">
        <v>99</v>
      </c>
      <c r="H38" s="301">
        <v>70</v>
      </c>
      <c r="I38" s="301">
        <v>169</v>
      </c>
      <c r="J38" s="320">
        <v>0</v>
      </c>
      <c r="K38" s="301">
        <v>155</v>
      </c>
      <c r="L38" s="301">
        <v>107559</v>
      </c>
      <c r="M38" s="301">
        <v>1</v>
      </c>
      <c r="N38" s="301">
        <v>0</v>
      </c>
      <c r="O38" s="301">
        <v>132</v>
      </c>
      <c r="P38" s="301">
        <v>399</v>
      </c>
      <c r="Q38" s="301">
        <v>1123</v>
      </c>
      <c r="R38" s="302">
        <v>6</v>
      </c>
      <c r="S38" s="301">
        <v>90</v>
      </c>
      <c r="T38" s="301">
        <v>19</v>
      </c>
      <c r="U38" s="318">
        <v>8083</v>
      </c>
    </row>
    <row r="39" spans="1:21" s="1" customFormat="1" ht="13.5" customHeight="1" x14ac:dyDescent="0.2">
      <c r="A39" s="36"/>
      <c r="B39" s="156" t="s">
        <v>25</v>
      </c>
      <c r="C39" s="160"/>
      <c r="D39" s="298">
        <v>53</v>
      </c>
      <c r="E39" s="298">
        <v>15</v>
      </c>
      <c r="F39" s="298">
        <v>68</v>
      </c>
      <c r="G39" s="298">
        <v>53</v>
      </c>
      <c r="H39" s="298">
        <v>41</v>
      </c>
      <c r="I39" s="298">
        <v>94</v>
      </c>
      <c r="J39" s="307">
        <v>0</v>
      </c>
      <c r="K39" s="298">
        <v>80</v>
      </c>
      <c r="L39" s="298">
        <v>57079</v>
      </c>
      <c r="M39" s="298">
        <v>1</v>
      </c>
      <c r="N39" s="298">
        <v>16</v>
      </c>
      <c r="O39" s="298">
        <v>60</v>
      </c>
      <c r="P39" s="298">
        <v>169</v>
      </c>
      <c r="Q39" s="298">
        <v>516</v>
      </c>
      <c r="R39" s="300">
        <v>0</v>
      </c>
      <c r="S39" s="298">
        <v>49</v>
      </c>
      <c r="T39" s="298">
        <v>19</v>
      </c>
      <c r="U39" s="317">
        <v>4241</v>
      </c>
    </row>
    <row r="40" spans="1:21" s="1" customFormat="1" ht="13.5" customHeight="1" x14ac:dyDescent="0.2">
      <c r="A40" s="36"/>
      <c r="B40" s="156" t="s">
        <v>26</v>
      </c>
      <c r="C40" s="160"/>
      <c r="D40" s="298">
        <v>56</v>
      </c>
      <c r="E40" s="298">
        <v>28</v>
      </c>
      <c r="F40" s="298">
        <v>84</v>
      </c>
      <c r="G40" s="298">
        <v>88</v>
      </c>
      <c r="H40" s="298">
        <v>61</v>
      </c>
      <c r="I40" s="298">
        <v>149</v>
      </c>
      <c r="J40" s="307">
        <v>0</v>
      </c>
      <c r="K40" s="298">
        <v>165</v>
      </c>
      <c r="L40" s="298">
        <v>63040</v>
      </c>
      <c r="M40" s="298">
        <v>1</v>
      </c>
      <c r="N40" s="298">
        <v>32</v>
      </c>
      <c r="O40" s="298">
        <v>129</v>
      </c>
      <c r="P40" s="298">
        <v>291</v>
      </c>
      <c r="Q40" s="298">
        <v>928</v>
      </c>
      <c r="R40" s="300">
        <v>0</v>
      </c>
      <c r="S40" s="298">
        <v>85</v>
      </c>
      <c r="T40" s="298">
        <v>40</v>
      </c>
      <c r="U40" s="317">
        <v>6286</v>
      </c>
    </row>
    <row r="41" spans="1:21" s="1" customFormat="1" ht="13.5" customHeight="1" x14ac:dyDescent="0.2">
      <c r="A41" s="36"/>
      <c r="B41" s="156" t="s">
        <v>27</v>
      </c>
      <c r="C41" s="160"/>
      <c r="D41" s="298">
        <v>61</v>
      </c>
      <c r="E41" s="298">
        <v>39</v>
      </c>
      <c r="F41" s="298">
        <v>100</v>
      </c>
      <c r="G41" s="298">
        <v>91</v>
      </c>
      <c r="H41" s="298">
        <v>83</v>
      </c>
      <c r="I41" s="298">
        <v>174</v>
      </c>
      <c r="J41" s="307">
        <v>0</v>
      </c>
      <c r="K41" s="298">
        <v>195</v>
      </c>
      <c r="L41" s="298">
        <v>97312</v>
      </c>
      <c r="M41" s="298">
        <v>4</v>
      </c>
      <c r="N41" s="298">
        <v>873</v>
      </c>
      <c r="O41" s="298">
        <v>167</v>
      </c>
      <c r="P41" s="298">
        <v>190</v>
      </c>
      <c r="Q41" s="298">
        <v>924</v>
      </c>
      <c r="R41" s="300">
        <v>5</v>
      </c>
      <c r="S41" s="298">
        <v>104</v>
      </c>
      <c r="T41" s="298">
        <v>36</v>
      </c>
      <c r="U41" s="317">
        <v>7819</v>
      </c>
    </row>
    <row r="42" spans="1:21" s="1" customFormat="1" ht="13.5" customHeight="1" x14ac:dyDescent="0.2">
      <c r="A42" s="38"/>
      <c r="B42" s="158" t="s">
        <v>28</v>
      </c>
      <c r="C42" s="162"/>
      <c r="D42" s="304">
        <v>97</v>
      </c>
      <c r="E42" s="304">
        <v>31</v>
      </c>
      <c r="F42" s="304">
        <v>128</v>
      </c>
      <c r="G42" s="304">
        <v>134</v>
      </c>
      <c r="H42" s="304">
        <v>116</v>
      </c>
      <c r="I42" s="304">
        <v>250</v>
      </c>
      <c r="J42" s="321">
        <v>1</v>
      </c>
      <c r="K42" s="304">
        <v>227</v>
      </c>
      <c r="L42" s="304">
        <v>122252</v>
      </c>
      <c r="M42" s="304">
        <v>0</v>
      </c>
      <c r="N42" s="304">
        <v>0</v>
      </c>
      <c r="O42" s="304">
        <v>191</v>
      </c>
      <c r="P42" s="304">
        <v>370</v>
      </c>
      <c r="Q42" s="304">
        <v>1308</v>
      </c>
      <c r="R42" s="305">
        <v>0</v>
      </c>
      <c r="S42" s="304">
        <v>112</v>
      </c>
      <c r="T42" s="304">
        <v>32</v>
      </c>
      <c r="U42" s="319">
        <v>9470</v>
      </c>
    </row>
    <row r="43" spans="1:21" s="1" customFormat="1" ht="13.5" customHeight="1" x14ac:dyDescent="0.2">
      <c r="A43" s="36"/>
      <c r="B43" s="156" t="s">
        <v>29</v>
      </c>
      <c r="C43" s="160"/>
      <c r="D43" s="298">
        <v>90</v>
      </c>
      <c r="E43" s="298">
        <v>52</v>
      </c>
      <c r="F43" s="298">
        <v>142</v>
      </c>
      <c r="G43" s="298">
        <v>130</v>
      </c>
      <c r="H43" s="298">
        <v>93</v>
      </c>
      <c r="I43" s="298">
        <v>223</v>
      </c>
      <c r="J43" s="307">
        <v>0</v>
      </c>
      <c r="K43" s="298">
        <v>264</v>
      </c>
      <c r="L43" s="298">
        <v>98661</v>
      </c>
      <c r="M43" s="298">
        <v>1</v>
      </c>
      <c r="N43" s="298">
        <v>378</v>
      </c>
      <c r="O43" s="298">
        <v>207</v>
      </c>
      <c r="P43" s="298">
        <v>457</v>
      </c>
      <c r="Q43" s="298">
        <v>1468</v>
      </c>
      <c r="R43" s="300">
        <v>0</v>
      </c>
      <c r="S43" s="298">
        <v>163</v>
      </c>
      <c r="T43" s="298">
        <v>52</v>
      </c>
      <c r="U43" s="317">
        <v>10169</v>
      </c>
    </row>
    <row r="44" spans="1:21" s="1" customFormat="1" ht="13.5" customHeight="1" x14ac:dyDescent="0.2">
      <c r="A44" s="36"/>
      <c r="B44" s="156" t="s">
        <v>30</v>
      </c>
      <c r="C44" s="160"/>
      <c r="D44" s="298">
        <v>89</v>
      </c>
      <c r="E44" s="298">
        <v>39</v>
      </c>
      <c r="F44" s="298">
        <v>128</v>
      </c>
      <c r="G44" s="298">
        <v>113</v>
      </c>
      <c r="H44" s="298">
        <v>71</v>
      </c>
      <c r="I44" s="298">
        <v>184</v>
      </c>
      <c r="J44" s="307">
        <v>0</v>
      </c>
      <c r="K44" s="298">
        <v>210</v>
      </c>
      <c r="L44" s="298">
        <v>158071</v>
      </c>
      <c r="M44" s="298">
        <v>1</v>
      </c>
      <c r="N44" s="298">
        <v>2910</v>
      </c>
      <c r="O44" s="298">
        <v>159</v>
      </c>
      <c r="P44" s="298">
        <v>543</v>
      </c>
      <c r="Q44" s="298">
        <v>1430</v>
      </c>
      <c r="R44" s="300">
        <v>0</v>
      </c>
      <c r="S44" s="298">
        <v>129</v>
      </c>
      <c r="T44" s="298">
        <v>39</v>
      </c>
      <c r="U44" s="317">
        <v>8278</v>
      </c>
    </row>
    <row r="45" spans="1:21" s="1" customFormat="1" ht="13.5" customHeight="1" x14ac:dyDescent="0.2">
      <c r="A45" s="36"/>
      <c r="B45" s="156" t="s">
        <v>31</v>
      </c>
      <c r="C45" s="160"/>
      <c r="D45" s="298">
        <v>40</v>
      </c>
      <c r="E45" s="298">
        <v>13</v>
      </c>
      <c r="F45" s="298">
        <v>53</v>
      </c>
      <c r="G45" s="298">
        <v>47</v>
      </c>
      <c r="H45" s="298">
        <v>39</v>
      </c>
      <c r="I45" s="298">
        <v>86</v>
      </c>
      <c r="J45" s="307">
        <v>0</v>
      </c>
      <c r="K45" s="298">
        <v>52</v>
      </c>
      <c r="L45" s="298">
        <v>27729</v>
      </c>
      <c r="M45" s="298">
        <v>1</v>
      </c>
      <c r="N45" s="298">
        <v>76</v>
      </c>
      <c r="O45" s="298">
        <v>46</v>
      </c>
      <c r="P45" s="298">
        <v>263</v>
      </c>
      <c r="Q45" s="298">
        <v>473</v>
      </c>
      <c r="R45" s="300">
        <v>1</v>
      </c>
      <c r="S45" s="298">
        <v>35</v>
      </c>
      <c r="T45" s="298">
        <v>10</v>
      </c>
      <c r="U45" s="317">
        <v>3739</v>
      </c>
    </row>
    <row r="46" spans="1:21" s="1" customFormat="1" ht="13.5" customHeight="1" x14ac:dyDescent="0.2">
      <c r="A46" s="36"/>
      <c r="B46" s="156" t="s">
        <v>32</v>
      </c>
      <c r="C46" s="160"/>
      <c r="D46" s="298">
        <v>16</v>
      </c>
      <c r="E46" s="298">
        <v>10</v>
      </c>
      <c r="F46" s="298">
        <v>26</v>
      </c>
      <c r="G46" s="298">
        <v>36</v>
      </c>
      <c r="H46" s="298">
        <v>21</v>
      </c>
      <c r="I46" s="298">
        <v>57</v>
      </c>
      <c r="J46" s="307">
        <v>0</v>
      </c>
      <c r="K46" s="298">
        <v>43</v>
      </c>
      <c r="L46" s="298">
        <v>6435</v>
      </c>
      <c r="M46" s="298">
        <v>2</v>
      </c>
      <c r="N46" s="298">
        <v>4</v>
      </c>
      <c r="O46" s="298">
        <v>39</v>
      </c>
      <c r="P46" s="298">
        <v>234</v>
      </c>
      <c r="Q46" s="298">
        <v>409</v>
      </c>
      <c r="R46" s="300">
        <v>0</v>
      </c>
      <c r="S46" s="298">
        <v>21</v>
      </c>
      <c r="T46" s="298">
        <v>6</v>
      </c>
      <c r="U46" s="317">
        <v>2498</v>
      </c>
    </row>
    <row r="47" spans="1:21" s="1" customFormat="1" ht="13.5" customHeight="1" x14ac:dyDescent="0.2">
      <c r="A47" s="36"/>
      <c r="B47" s="156" t="s">
        <v>33</v>
      </c>
      <c r="C47" s="160"/>
      <c r="D47" s="298">
        <v>50</v>
      </c>
      <c r="E47" s="298">
        <v>25</v>
      </c>
      <c r="F47" s="298">
        <v>75</v>
      </c>
      <c r="G47" s="298">
        <v>56</v>
      </c>
      <c r="H47" s="298">
        <v>44</v>
      </c>
      <c r="I47" s="298">
        <v>100</v>
      </c>
      <c r="J47" s="307">
        <v>0</v>
      </c>
      <c r="K47" s="298">
        <v>64</v>
      </c>
      <c r="L47" s="298">
        <v>25362</v>
      </c>
      <c r="M47" s="298">
        <v>0</v>
      </c>
      <c r="N47" s="298">
        <v>0</v>
      </c>
      <c r="O47" s="298">
        <v>51</v>
      </c>
      <c r="P47" s="298">
        <v>267</v>
      </c>
      <c r="Q47" s="298">
        <v>580</v>
      </c>
      <c r="R47" s="300">
        <v>1</v>
      </c>
      <c r="S47" s="298">
        <v>46</v>
      </c>
      <c r="T47" s="298">
        <v>10</v>
      </c>
      <c r="U47" s="317">
        <v>4278</v>
      </c>
    </row>
    <row r="48" spans="1:21" s="1" customFormat="1" ht="13.5" customHeight="1" x14ac:dyDescent="0.2">
      <c r="A48" s="37"/>
      <c r="B48" s="157" t="s">
        <v>34</v>
      </c>
      <c r="C48" s="161"/>
      <c r="D48" s="301">
        <v>16</v>
      </c>
      <c r="E48" s="301">
        <v>8</v>
      </c>
      <c r="F48" s="301">
        <v>24</v>
      </c>
      <c r="G48" s="301">
        <v>32</v>
      </c>
      <c r="H48" s="301">
        <v>19</v>
      </c>
      <c r="I48" s="301">
        <v>51</v>
      </c>
      <c r="J48" s="320">
        <v>0</v>
      </c>
      <c r="K48" s="301">
        <v>27</v>
      </c>
      <c r="L48" s="301">
        <v>7367</v>
      </c>
      <c r="M48" s="301">
        <v>0</v>
      </c>
      <c r="N48" s="301">
        <v>0</v>
      </c>
      <c r="O48" s="301">
        <v>24</v>
      </c>
      <c r="P48" s="301">
        <v>16</v>
      </c>
      <c r="Q48" s="301">
        <v>110</v>
      </c>
      <c r="R48" s="302">
        <v>0</v>
      </c>
      <c r="S48" s="301">
        <v>18</v>
      </c>
      <c r="T48" s="301">
        <v>3</v>
      </c>
      <c r="U48" s="318">
        <v>1262</v>
      </c>
    </row>
    <row r="49" spans="1:21" s="1" customFormat="1" ht="13.5" customHeight="1" x14ac:dyDescent="0.2">
      <c r="A49" s="36"/>
      <c r="B49" s="156" t="s">
        <v>35</v>
      </c>
      <c r="C49" s="160"/>
      <c r="D49" s="298">
        <v>40</v>
      </c>
      <c r="E49" s="298">
        <v>18</v>
      </c>
      <c r="F49" s="298">
        <v>58</v>
      </c>
      <c r="G49" s="298">
        <v>73</v>
      </c>
      <c r="H49" s="298">
        <v>40</v>
      </c>
      <c r="I49" s="298">
        <v>113</v>
      </c>
      <c r="J49" s="307">
        <v>0</v>
      </c>
      <c r="K49" s="298">
        <v>86</v>
      </c>
      <c r="L49" s="298">
        <v>53479</v>
      </c>
      <c r="M49" s="298">
        <v>0</v>
      </c>
      <c r="N49" s="298">
        <v>0</v>
      </c>
      <c r="O49" s="298">
        <v>64</v>
      </c>
      <c r="P49" s="298">
        <v>149</v>
      </c>
      <c r="Q49" s="298">
        <v>525</v>
      </c>
      <c r="R49" s="300">
        <v>0</v>
      </c>
      <c r="S49" s="298">
        <v>64</v>
      </c>
      <c r="T49" s="298">
        <v>21</v>
      </c>
      <c r="U49" s="317">
        <v>4124</v>
      </c>
    </row>
    <row r="50" spans="1:21" s="1" customFormat="1" ht="13.5" customHeight="1" x14ac:dyDescent="0.2">
      <c r="A50" s="36"/>
      <c r="B50" s="156" t="s">
        <v>36</v>
      </c>
      <c r="C50" s="160"/>
      <c r="D50" s="298">
        <v>18</v>
      </c>
      <c r="E50" s="298">
        <v>14</v>
      </c>
      <c r="F50" s="298">
        <v>32</v>
      </c>
      <c r="G50" s="298">
        <v>51</v>
      </c>
      <c r="H50" s="298">
        <v>39</v>
      </c>
      <c r="I50" s="298">
        <v>90</v>
      </c>
      <c r="J50" s="307">
        <v>0</v>
      </c>
      <c r="K50" s="298">
        <v>68</v>
      </c>
      <c r="L50" s="298">
        <v>26218</v>
      </c>
      <c r="M50" s="298">
        <v>0</v>
      </c>
      <c r="N50" s="298">
        <v>0</v>
      </c>
      <c r="O50" s="298">
        <v>62</v>
      </c>
      <c r="P50" s="298">
        <v>37</v>
      </c>
      <c r="Q50" s="298">
        <v>250</v>
      </c>
      <c r="R50" s="300">
        <v>0</v>
      </c>
      <c r="S50" s="298">
        <v>29</v>
      </c>
      <c r="T50" s="298">
        <v>9</v>
      </c>
      <c r="U50" s="317">
        <v>2746</v>
      </c>
    </row>
    <row r="51" spans="1:21" s="1" customFormat="1" ht="13.5" customHeight="1" x14ac:dyDescent="0.2">
      <c r="A51" s="36"/>
      <c r="B51" s="156" t="s">
        <v>37</v>
      </c>
      <c r="C51" s="160"/>
      <c r="D51" s="298">
        <v>16</v>
      </c>
      <c r="E51" s="298">
        <v>3</v>
      </c>
      <c r="F51" s="298">
        <v>19</v>
      </c>
      <c r="G51" s="298">
        <v>13</v>
      </c>
      <c r="H51" s="298">
        <v>14</v>
      </c>
      <c r="I51" s="298">
        <v>27</v>
      </c>
      <c r="J51" s="307">
        <v>0</v>
      </c>
      <c r="K51" s="298">
        <v>23</v>
      </c>
      <c r="L51" s="298">
        <v>2140</v>
      </c>
      <c r="M51" s="298">
        <v>0</v>
      </c>
      <c r="N51" s="298">
        <v>0</v>
      </c>
      <c r="O51" s="298">
        <v>20</v>
      </c>
      <c r="P51" s="298">
        <v>15</v>
      </c>
      <c r="Q51" s="298">
        <v>76</v>
      </c>
      <c r="R51" s="300">
        <v>0</v>
      </c>
      <c r="S51" s="298">
        <v>11</v>
      </c>
      <c r="T51" s="298">
        <v>2</v>
      </c>
      <c r="U51" s="317">
        <v>810</v>
      </c>
    </row>
    <row r="52" spans="1:21" s="1" customFormat="1" ht="13.5" customHeight="1" x14ac:dyDescent="0.2">
      <c r="A52" s="38"/>
      <c r="B52" s="158" t="s">
        <v>38</v>
      </c>
      <c r="C52" s="162"/>
      <c r="D52" s="304">
        <v>80</v>
      </c>
      <c r="E52" s="304">
        <v>45</v>
      </c>
      <c r="F52" s="304">
        <v>125</v>
      </c>
      <c r="G52" s="304">
        <v>100</v>
      </c>
      <c r="H52" s="304">
        <v>64</v>
      </c>
      <c r="I52" s="304">
        <v>164</v>
      </c>
      <c r="J52" s="321">
        <v>0</v>
      </c>
      <c r="K52" s="304">
        <v>118</v>
      </c>
      <c r="L52" s="304">
        <v>48364</v>
      </c>
      <c r="M52" s="304">
        <v>4</v>
      </c>
      <c r="N52" s="304">
        <v>704</v>
      </c>
      <c r="O52" s="304">
        <v>99</v>
      </c>
      <c r="P52" s="304">
        <v>418</v>
      </c>
      <c r="Q52" s="304">
        <v>1025</v>
      </c>
      <c r="R52" s="305">
        <v>6</v>
      </c>
      <c r="S52" s="304">
        <v>90</v>
      </c>
      <c r="T52" s="304">
        <v>25</v>
      </c>
      <c r="U52" s="319">
        <v>7828</v>
      </c>
    </row>
    <row r="53" spans="1:21" s="1" customFormat="1" ht="13.5" customHeight="1" x14ac:dyDescent="0.2">
      <c r="A53" s="36"/>
      <c r="B53" s="156" t="s">
        <v>39</v>
      </c>
      <c r="C53" s="160"/>
      <c r="D53" s="298">
        <v>8</v>
      </c>
      <c r="E53" s="298">
        <v>2</v>
      </c>
      <c r="F53" s="298">
        <v>10</v>
      </c>
      <c r="G53" s="298">
        <v>14</v>
      </c>
      <c r="H53" s="298">
        <v>6</v>
      </c>
      <c r="I53" s="298">
        <v>20</v>
      </c>
      <c r="J53" s="307">
        <v>0</v>
      </c>
      <c r="K53" s="298">
        <v>47</v>
      </c>
      <c r="L53" s="298">
        <v>5286</v>
      </c>
      <c r="M53" s="298">
        <v>0</v>
      </c>
      <c r="N53" s="298">
        <v>0</v>
      </c>
      <c r="O53" s="298">
        <v>45</v>
      </c>
      <c r="P53" s="298">
        <v>13</v>
      </c>
      <c r="Q53" s="298">
        <v>50</v>
      </c>
      <c r="R53" s="300">
        <v>0</v>
      </c>
      <c r="S53" s="298">
        <v>15</v>
      </c>
      <c r="T53" s="298">
        <v>2</v>
      </c>
      <c r="U53" s="317">
        <v>754</v>
      </c>
    </row>
    <row r="54" spans="1:21" s="1" customFormat="1" ht="17.25" customHeight="1" x14ac:dyDescent="0.2">
      <c r="A54" s="136"/>
      <c r="B54" s="137" t="s">
        <v>40</v>
      </c>
      <c r="C54" s="138"/>
      <c r="D54" s="133">
        <f>SUM(D33:D53)</f>
        <v>1288</v>
      </c>
      <c r="E54" s="133">
        <f t="shared" ref="E54:S54" si="4">SUM(E33:E53)</f>
        <v>647</v>
      </c>
      <c r="F54" s="133">
        <f t="shared" si="4"/>
        <v>1935</v>
      </c>
      <c r="G54" s="133">
        <f t="shared" si="4"/>
        <v>1721</v>
      </c>
      <c r="H54" s="133">
        <f t="shared" si="4"/>
        <v>1323</v>
      </c>
      <c r="I54" s="133">
        <f t="shared" si="4"/>
        <v>3044</v>
      </c>
      <c r="J54" s="133">
        <f t="shared" si="4"/>
        <v>1</v>
      </c>
      <c r="K54" s="133">
        <f t="shared" si="4"/>
        <v>2932</v>
      </c>
      <c r="L54" s="133">
        <f t="shared" si="4"/>
        <v>1812312</v>
      </c>
      <c r="M54" s="133">
        <f t="shared" si="4"/>
        <v>20</v>
      </c>
      <c r="N54" s="133">
        <f t="shared" si="4"/>
        <v>5477</v>
      </c>
      <c r="O54" s="134">
        <f t="shared" si="4"/>
        <v>2405</v>
      </c>
      <c r="P54" s="134">
        <f>SUM(P33:P53)</f>
        <v>6133</v>
      </c>
      <c r="Q54" s="134">
        <f t="shared" si="4"/>
        <v>18736</v>
      </c>
      <c r="R54" s="134">
        <f t="shared" si="4"/>
        <v>37</v>
      </c>
      <c r="S54" s="134">
        <f t="shared" si="4"/>
        <v>1728</v>
      </c>
      <c r="T54" s="134">
        <f>SUM(T33:T53)</f>
        <v>559</v>
      </c>
      <c r="U54" s="168">
        <f>SUM(U33:U53)</f>
        <v>130171</v>
      </c>
    </row>
    <row r="55" spans="1:21" s="1" customFormat="1" ht="17.25" customHeight="1" x14ac:dyDescent="0.2">
      <c r="A55" s="139"/>
      <c r="B55" s="140" t="s">
        <v>41</v>
      </c>
      <c r="C55" s="141"/>
      <c r="D55" s="142">
        <f>D32+D54</f>
        <v>9368</v>
      </c>
      <c r="E55" s="142">
        <f t="shared" ref="E55:S55" si="5">E32+E54</f>
        <v>4797</v>
      </c>
      <c r="F55" s="142">
        <f t="shared" si="5"/>
        <v>14165</v>
      </c>
      <c r="G55" s="142">
        <f t="shared" si="5"/>
        <v>11123</v>
      </c>
      <c r="H55" s="142">
        <f t="shared" si="5"/>
        <v>8557</v>
      </c>
      <c r="I55" s="142">
        <f t="shared" si="5"/>
        <v>19680</v>
      </c>
      <c r="J55" s="142">
        <f t="shared" si="5"/>
        <v>12</v>
      </c>
      <c r="K55" s="142">
        <f t="shared" si="5"/>
        <v>21922</v>
      </c>
      <c r="L55" s="142">
        <f t="shared" si="5"/>
        <v>15126170</v>
      </c>
      <c r="M55" s="142">
        <f t="shared" si="5"/>
        <v>137</v>
      </c>
      <c r="N55" s="142">
        <f t="shared" si="5"/>
        <v>167704</v>
      </c>
      <c r="O55" s="143">
        <f t="shared" si="5"/>
        <v>17897</v>
      </c>
      <c r="P55" s="143">
        <f>P32+P54</f>
        <v>42953</v>
      </c>
      <c r="Q55" s="143">
        <f t="shared" si="5"/>
        <v>142218</v>
      </c>
      <c r="R55" s="143">
        <f t="shared" si="5"/>
        <v>653</v>
      </c>
      <c r="S55" s="143">
        <f t="shared" si="5"/>
        <v>12648</v>
      </c>
      <c r="T55" s="143">
        <f>T32+T54</f>
        <v>4613</v>
      </c>
      <c r="U55" s="169">
        <f>U32+U54</f>
        <v>880652</v>
      </c>
    </row>
    <row r="56" spans="1:21" x14ac:dyDescent="0.2">
      <c r="S56" s="278" t="s">
        <v>224</v>
      </c>
      <c r="T56" s="278"/>
      <c r="U56" s="278"/>
    </row>
  </sheetData>
  <mergeCells count="10">
    <mergeCell ref="S56:U56"/>
    <mergeCell ref="A1:J1"/>
    <mergeCell ref="A3:J3"/>
    <mergeCell ref="A5:C5"/>
    <mergeCell ref="D5:I5"/>
    <mergeCell ref="K6:L6"/>
    <mergeCell ref="K5:L5"/>
    <mergeCell ref="A10:C10"/>
    <mergeCell ref="D6:F6"/>
    <mergeCell ref="G6:I6"/>
  </mergeCells>
  <phoneticPr fontId="2"/>
  <pageMargins left="0.78740157480314965" right="0.78740157480314965" top="0.78740157480314965" bottom="0.78740157480314965" header="0.51181102362204722" footer="0.51181102362204722"/>
  <pageSetup paperSize="9" scale="59" orientation="landscape" r:id="rId1"/>
  <headerFooter alignWithMargins="0">
    <oddHeader>&amp;R&amp;F&amp;A</oddHeader>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92D050"/>
    <pageSetUpPr fitToPage="1"/>
  </sheetPr>
  <dimension ref="A1:S56"/>
  <sheetViews>
    <sheetView showGridLines="0" zoomScaleNormal="100" zoomScaleSheetLayoutView="86" workbookViewId="0">
      <selection activeCell="B2" sqref="B2"/>
    </sheetView>
  </sheetViews>
  <sheetFormatPr defaultColWidth="9" defaultRowHeight="10.8" x14ac:dyDescent="0.2"/>
  <cols>
    <col min="1" max="1" width="1" style="41" customWidth="1"/>
    <col min="2" max="2" width="9.33203125" style="41" customWidth="1"/>
    <col min="3" max="3" width="1" style="41" customWidth="1"/>
    <col min="4" max="4" width="7.44140625" style="41" bestFit="1" customWidth="1"/>
    <col min="5" max="5" width="9.21875" style="41" customWidth="1"/>
    <col min="6" max="6" width="10.77734375" style="41" bestFit="1" customWidth="1"/>
    <col min="7" max="9" width="9.21875" style="41" customWidth="1"/>
    <col min="10" max="10" width="8.77734375" style="41" bestFit="1" customWidth="1"/>
    <col min="11" max="16" width="9.21875" style="41" customWidth="1"/>
    <col min="17" max="17" width="9.33203125" style="41" bestFit="1" customWidth="1"/>
    <col min="18" max="18" width="10.6640625" style="41" bestFit="1" customWidth="1"/>
    <col min="19" max="19" width="12" style="41" bestFit="1" customWidth="1"/>
    <col min="20" max="20" width="9.33203125" style="41" customWidth="1"/>
    <col min="21" max="21" width="9.44140625" style="41" customWidth="1"/>
    <col min="22" max="16384" width="9" style="41"/>
  </cols>
  <sheetData>
    <row r="1" spans="1:19" s="4" customFormat="1" ht="14.4" x14ac:dyDescent="0.2">
      <c r="A1" s="201"/>
      <c r="B1" s="201"/>
      <c r="C1" s="201"/>
      <c r="D1" s="201"/>
      <c r="E1" s="201"/>
      <c r="F1" s="201"/>
      <c r="G1" s="201"/>
      <c r="H1" s="201"/>
      <c r="I1" s="201"/>
      <c r="J1" s="201"/>
      <c r="K1" s="3"/>
      <c r="L1" s="3"/>
      <c r="M1" s="3"/>
      <c r="N1" s="3"/>
      <c r="O1" s="3"/>
      <c r="P1" s="3"/>
      <c r="Q1" s="3"/>
    </row>
    <row r="2" spans="1:19" s="4" customFormat="1" x14ac:dyDescent="0.2">
      <c r="B2" s="5"/>
      <c r="C2" s="5"/>
      <c r="D2" s="5"/>
      <c r="E2" s="5"/>
      <c r="F2" s="5"/>
      <c r="G2" s="5"/>
      <c r="H2" s="5"/>
      <c r="I2" s="5"/>
      <c r="J2" s="5"/>
      <c r="K2" s="5"/>
      <c r="L2" s="5"/>
      <c r="M2" s="5"/>
      <c r="N2" s="5"/>
      <c r="O2" s="5"/>
      <c r="P2" s="5"/>
      <c r="Q2" s="5"/>
    </row>
    <row r="3" spans="1:19" s="4" customFormat="1" ht="13.5" customHeight="1" x14ac:dyDescent="0.2">
      <c r="A3" s="202" t="s">
        <v>180</v>
      </c>
      <c r="B3" s="202"/>
      <c r="C3" s="202"/>
      <c r="D3" s="202"/>
      <c r="E3" s="202"/>
      <c r="F3" s="202"/>
      <c r="G3" s="202"/>
      <c r="H3" s="202"/>
      <c r="I3" s="202"/>
      <c r="J3" s="202"/>
      <c r="K3" s="5"/>
      <c r="L3" s="5"/>
      <c r="M3" s="5"/>
      <c r="N3" s="5"/>
      <c r="O3" s="5"/>
      <c r="P3" s="5"/>
      <c r="Q3" s="5"/>
    </row>
    <row r="4" spans="1:19" s="4" customFormat="1" ht="13.5" customHeight="1" x14ac:dyDescent="0.2">
      <c r="A4" s="6"/>
      <c r="B4" s="6"/>
      <c r="C4" s="5"/>
      <c r="D4" s="5"/>
      <c r="E4" s="5"/>
      <c r="F4" s="5"/>
      <c r="G4" s="5"/>
      <c r="H4" s="42"/>
      <c r="I4" s="42"/>
      <c r="J4" s="42"/>
      <c r="K4" s="5"/>
      <c r="L4" s="5"/>
      <c r="M4" s="5"/>
      <c r="N4" s="5"/>
      <c r="O4" s="5"/>
      <c r="P4" s="5"/>
      <c r="Q4" s="5"/>
    </row>
    <row r="5" spans="1:19" s="47" customFormat="1" ht="13.5" customHeight="1" x14ac:dyDescent="0.2">
      <c r="A5" s="236" t="s">
        <v>50</v>
      </c>
      <c r="B5" s="237"/>
      <c r="C5" s="237"/>
      <c r="D5" s="62"/>
      <c r="E5" s="43"/>
      <c r="F5" s="43"/>
      <c r="G5" s="43"/>
      <c r="H5" s="43"/>
      <c r="I5" s="43"/>
      <c r="J5" s="44"/>
      <c r="K5" s="45"/>
      <c r="L5" s="45"/>
      <c r="M5" s="45"/>
      <c r="N5" s="45"/>
      <c r="O5" s="45"/>
      <c r="P5" s="63"/>
      <c r="Q5" s="63"/>
      <c r="R5" s="63"/>
      <c r="S5" s="46"/>
    </row>
    <row r="6" spans="1:19" s="49" customFormat="1" ht="13.5" customHeight="1" x14ac:dyDescent="0.2">
      <c r="A6" s="48"/>
      <c r="D6" s="75"/>
      <c r="E6" s="50"/>
      <c r="F6" s="50"/>
      <c r="G6" s="50" t="s">
        <v>135</v>
      </c>
      <c r="H6" s="50"/>
      <c r="I6" s="50"/>
      <c r="J6" s="52" t="s">
        <v>181</v>
      </c>
      <c r="K6" s="52"/>
      <c r="L6" s="52"/>
      <c r="M6" s="52"/>
      <c r="N6" s="52"/>
      <c r="O6" s="52"/>
      <c r="P6" s="53" t="s">
        <v>185</v>
      </c>
      <c r="Q6" s="52" t="s">
        <v>186</v>
      </c>
      <c r="R6" s="52"/>
      <c r="S6" s="76"/>
    </row>
    <row r="7" spans="1:19" s="49" customFormat="1" ht="13.5" customHeight="1" x14ac:dyDescent="0.2">
      <c r="A7" s="48"/>
      <c r="D7" s="65" t="s">
        <v>132</v>
      </c>
      <c r="E7" s="52" t="s">
        <v>133</v>
      </c>
      <c r="F7" s="52" t="s">
        <v>134</v>
      </c>
      <c r="G7" s="52" t="s">
        <v>136</v>
      </c>
      <c r="H7" s="52" t="s">
        <v>137</v>
      </c>
      <c r="I7" s="52" t="s">
        <v>237</v>
      </c>
      <c r="J7" s="52" t="s">
        <v>182</v>
      </c>
      <c r="K7" s="53" t="s">
        <v>184</v>
      </c>
      <c r="L7" s="53" t="s">
        <v>285</v>
      </c>
      <c r="M7" s="52" t="s">
        <v>145</v>
      </c>
      <c r="N7" s="52" t="s">
        <v>146</v>
      </c>
      <c r="O7" s="52" t="s">
        <v>150</v>
      </c>
      <c r="P7" s="52"/>
      <c r="Q7" s="52" t="s">
        <v>187</v>
      </c>
      <c r="R7" s="53" t="s">
        <v>190</v>
      </c>
      <c r="S7" s="55" t="s">
        <v>54</v>
      </c>
    </row>
    <row r="8" spans="1:19" s="49" customFormat="1" ht="13.5" customHeight="1" x14ac:dyDescent="0.2">
      <c r="A8" s="48"/>
      <c r="D8" s="57"/>
      <c r="E8" s="52"/>
      <c r="F8" s="52"/>
      <c r="G8" s="52"/>
      <c r="H8" s="52"/>
      <c r="I8" s="52"/>
      <c r="J8" s="52" t="s">
        <v>183</v>
      </c>
      <c r="K8" s="52"/>
      <c r="L8" s="52"/>
      <c r="M8" s="52"/>
      <c r="N8" s="52"/>
      <c r="O8" s="52"/>
      <c r="P8" s="52" t="s">
        <v>54</v>
      </c>
      <c r="Q8" s="52" t="s">
        <v>188</v>
      </c>
      <c r="R8" s="52"/>
      <c r="S8" s="56"/>
    </row>
    <row r="9" spans="1:19" s="49" customFormat="1" ht="13.5" customHeight="1" x14ac:dyDescent="0.2">
      <c r="A9" s="48"/>
      <c r="D9" s="57"/>
      <c r="E9" s="52"/>
      <c r="F9" s="52"/>
      <c r="G9" s="52"/>
      <c r="H9" s="50"/>
      <c r="I9" s="50"/>
      <c r="J9" s="52"/>
      <c r="K9" s="52"/>
      <c r="L9" s="52"/>
      <c r="M9" s="52"/>
      <c r="N9" s="52"/>
      <c r="O9" s="52"/>
      <c r="P9" s="52"/>
      <c r="Q9" s="52" t="s">
        <v>189</v>
      </c>
      <c r="R9" s="50"/>
      <c r="S9" s="55"/>
    </row>
    <row r="10" spans="1:19" s="61" customFormat="1" ht="13.5" customHeight="1" x14ac:dyDescent="0.2">
      <c r="A10" s="234" t="s">
        <v>42</v>
      </c>
      <c r="B10" s="235"/>
      <c r="C10" s="235"/>
      <c r="D10" s="58" t="s">
        <v>57</v>
      </c>
      <c r="E10" s="59" t="s">
        <v>57</v>
      </c>
      <c r="F10" s="59" t="s">
        <v>57</v>
      </c>
      <c r="G10" s="59" t="s">
        <v>57</v>
      </c>
      <c r="H10" s="59" t="s">
        <v>57</v>
      </c>
      <c r="I10" s="59" t="s">
        <v>57</v>
      </c>
      <c r="J10" s="59" t="s">
        <v>57</v>
      </c>
      <c r="K10" s="59" t="s">
        <v>57</v>
      </c>
      <c r="L10" s="59" t="s">
        <v>57</v>
      </c>
      <c r="M10" s="59" t="s">
        <v>57</v>
      </c>
      <c r="N10" s="59" t="s">
        <v>57</v>
      </c>
      <c r="O10" s="59" t="s">
        <v>57</v>
      </c>
      <c r="P10" s="59" t="s">
        <v>57</v>
      </c>
      <c r="Q10" s="59" t="s">
        <v>57</v>
      </c>
      <c r="R10" s="59" t="s">
        <v>57</v>
      </c>
      <c r="S10" s="60" t="s">
        <v>57</v>
      </c>
    </row>
    <row r="11" spans="1:19" s="1" customFormat="1" ht="13.5" customHeight="1" x14ac:dyDescent="0.2">
      <c r="A11" s="36"/>
      <c r="B11" s="156" t="s">
        <v>0</v>
      </c>
      <c r="C11" s="156"/>
      <c r="D11" s="296">
        <v>16638</v>
      </c>
      <c r="E11" s="296">
        <v>4596276</v>
      </c>
      <c r="F11" s="296">
        <v>114568900</v>
      </c>
      <c r="G11" s="296">
        <v>4706752</v>
      </c>
      <c r="H11" s="296">
        <v>6819469</v>
      </c>
      <c r="I11" s="296">
        <v>354948</v>
      </c>
      <c r="J11" s="296">
        <v>1922980</v>
      </c>
      <c r="K11" s="296">
        <v>454220</v>
      </c>
      <c r="L11" s="296">
        <v>601200</v>
      </c>
      <c r="M11" s="296">
        <v>0</v>
      </c>
      <c r="N11" s="296">
        <v>9695120</v>
      </c>
      <c r="O11" s="296">
        <v>2873750</v>
      </c>
      <c r="P11" s="296">
        <v>11827260</v>
      </c>
      <c r="Q11" s="296">
        <v>303830</v>
      </c>
      <c r="R11" s="296">
        <v>77327830</v>
      </c>
      <c r="S11" s="297">
        <v>236069173</v>
      </c>
    </row>
    <row r="12" spans="1:19" s="1" customFormat="1" ht="13.5" customHeight="1" x14ac:dyDescent="0.2">
      <c r="A12" s="36"/>
      <c r="B12" s="156" t="s">
        <v>1</v>
      </c>
      <c r="C12" s="156"/>
      <c r="D12" s="298">
        <v>4599</v>
      </c>
      <c r="E12" s="298">
        <v>1515786</v>
      </c>
      <c r="F12" s="298">
        <v>44719540</v>
      </c>
      <c r="G12" s="298">
        <v>1564879</v>
      </c>
      <c r="H12" s="298">
        <v>2706734</v>
      </c>
      <c r="I12" s="298">
        <v>145129</v>
      </c>
      <c r="J12" s="298">
        <v>698460</v>
      </c>
      <c r="K12" s="298">
        <v>157040</v>
      </c>
      <c r="L12" s="298">
        <v>223500</v>
      </c>
      <c r="M12" s="298">
        <v>0</v>
      </c>
      <c r="N12" s="298">
        <v>4032190</v>
      </c>
      <c r="O12" s="298">
        <v>1161640</v>
      </c>
      <c r="P12" s="298">
        <v>4713670</v>
      </c>
      <c r="Q12" s="298">
        <v>122130</v>
      </c>
      <c r="R12" s="298">
        <v>31035870</v>
      </c>
      <c r="S12" s="299">
        <v>92801167</v>
      </c>
    </row>
    <row r="13" spans="1:19" s="1" customFormat="1" ht="13.5" customHeight="1" x14ac:dyDescent="0.2">
      <c r="A13" s="36"/>
      <c r="B13" s="156" t="s">
        <v>2</v>
      </c>
      <c r="C13" s="156"/>
      <c r="D13" s="298">
        <v>1497</v>
      </c>
      <c r="E13" s="298">
        <v>727015</v>
      </c>
      <c r="F13" s="298">
        <v>21534659</v>
      </c>
      <c r="G13" s="298">
        <v>771427</v>
      </c>
      <c r="H13" s="298">
        <v>1579222</v>
      </c>
      <c r="I13" s="298">
        <v>89536</v>
      </c>
      <c r="J13" s="298">
        <v>419600</v>
      </c>
      <c r="K13" s="298">
        <v>112060</v>
      </c>
      <c r="L13" s="298">
        <v>123900</v>
      </c>
      <c r="M13" s="298">
        <v>0</v>
      </c>
      <c r="N13" s="298">
        <v>1509050</v>
      </c>
      <c r="O13" s="298">
        <v>693060</v>
      </c>
      <c r="P13" s="298">
        <v>2886110</v>
      </c>
      <c r="Q13" s="298">
        <v>64170</v>
      </c>
      <c r="R13" s="298">
        <v>16622860</v>
      </c>
      <c r="S13" s="299">
        <v>47134166</v>
      </c>
    </row>
    <row r="14" spans="1:19" s="1" customFormat="1" ht="13.5" customHeight="1" x14ac:dyDescent="0.2">
      <c r="A14" s="36"/>
      <c r="B14" s="156" t="s">
        <v>3</v>
      </c>
      <c r="C14" s="156"/>
      <c r="D14" s="298">
        <v>130</v>
      </c>
      <c r="E14" s="298">
        <v>973808</v>
      </c>
      <c r="F14" s="298">
        <v>30075703</v>
      </c>
      <c r="G14" s="298">
        <v>1153716</v>
      </c>
      <c r="H14" s="298">
        <v>1804810</v>
      </c>
      <c r="I14" s="298">
        <v>97164</v>
      </c>
      <c r="J14" s="298">
        <v>504460</v>
      </c>
      <c r="K14" s="298">
        <v>112060</v>
      </c>
      <c r="L14" s="298">
        <v>174900</v>
      </c>
      <c r="M14" s="298">
        <v>0</v>
      </c>
      <c r="N14" s="298">
        <v>2968770</v>
      </c>
      <c r="O14" s="298">
        <v>825920</v>
      </c>
      <c r="P14" s="298">
        <v>3134860</v>
      </c>
      <c r="Q14" s="298">
        <v>77970</v>
      </c>
      <c r="R14" s="298">
        <v>20871440</v>
      </c>
      <c r="S14" s="299">
        <v>62775711</v>
      </c>
    </row>
    <row r="15" spans="1:19" s="1" customFormat="1" ht="13.5" customHeight="1" x14ac:dyDescent="0.2">
      <c r="A15" s="36"/>
      <c r="B15" s="156" t="s">
        <v>4</v>
      </c>
      <c r="C15" s="156"/>
      <c r="D15" s="298">
        <v>930</v>
      </c>
      <c r="E15" s="298">
        <v>700507</v>
      </c>
      <c r="F15" s="298">
        <v>22529426</v>
      </c>
      <c r="G15" s="298">
        <v>877167</v>
      </c>
      <c r="H15" s="298">
        <v>1484261</v>
      </c>
      <c r="I15" s="298">
        <v>81319</v>
      </c>
      <c r="J15" s="298">
        <v>389400</v>
      </c>
      <c r="K15" s="298">
        <v>80340</v>
      </c>
      <c r="L15" s="298">
        <v>123000</v>
      </c>
      <c r="M15" s="298">
        <v>0</v>
      </c>
      <c r="N15" s="298">
        <v>1976770</v>
      </c>
      <c r="O15" s="298">
        <v>740620</v>
      </c>
      <c r="P15" s="298">
        <v>2929930</v>
      </c>
      <c r="Q15" s="298">
        <v>67850</v>
      </c>
      <c r="R15" s="298">
        <v>16208030</v>
      </c>
      <c r="S15" s="299">
        <v>48189550</v>
      </c>
    </row>
    <row r="16" spans="1:19" s="1" customFormat="1" ht="13.5" customHeight="1" x14ac:dyDescent="0.2">
      <c r="A16" s="37"/>
      <c r="B16" s="157" t="s">
        <v>5</v>
      </c>
      <c r="C16" s="157"/>
      <c r="D16" s="301">
        <v>356</v>
      </c>
      <c r="E16" s="301">
        <v>568297</v>
      </c>
      <c r="F16" s="301">
        <v>19716551</v>
      </c>
      <c r="G16" s="301">
        <v>686587</v>
      </c>
      <c r="H16" s="301">
        <v>1337988</v>
      </c>
      <c r="I16" s="301">
        <v>92760</v>
      </c>
      <c r="J16" s="301">
        <v>360960</v>
      </c>
      <c r="K16" s="301">
        <v>75920</v>
      </c>
      <c r="L16" s="301">
        <v>106500</v>
      </c>
      <c r="M16" s="301">
        <v>0</v>
      </c>
      <c r="N16" s="301">
        <v>1667320</v>
      </c>
      <c r="O16" s="301">
        <v>554040</v>
      </c>
      <c r="P16" s="301">
        <v>2463570</v>
      </c>
      <c r="Q16" s="301">
        <v>51520</v>
      </c>
      <c r="R16" s="301">
        <v>14646840</v>
      </c>
      <c r="S16" s="303">
        <v>42329209</v>
      </c>
    </row>
    <row r="17" spans="1:19" s="1" customFormat="1" ht="13.5" customHeight="1" x14ac:dyDescent="0.2">
      <c r="A17" s="36"/>
      <c r="B17" s="156" t="s">
        <v>6</v>
      </c>
      <c r="C17" s="156"/>
      <c r="D17" s="298">
        <v>0</v>
      </c>
      <c r="E17" s="298">
        <v>194774</v>
      </c>
      <c r="F17" s="298">
        <v>4824092</v>
      </c>
      <c r="G17" s="298">
        <v>243665</v>
      </c>
      <c r="H17" s="298">
        <v>329917</v>
      </c>
      <c r="I17" s="298">
        <v>18875</v>
      </c>
      <c r="J17" s="298">
        <v>86260</v>
      </c>
      <c r="K17" s="298">
        <v>17420</v>
      </c>
      <c r="L17" s="298">
        <v>27300</v>
      </c>
      <c r="M17" s="298">
        <v>0</v>
      </c>
      <c r="N17" s="298">
        <v>387910</v>
      </c>
      <c r="O17" s="298">
        <v>162160</v>
      </c>
      <c r="P17" s="298">
        <v>700960</v>
      </c>
      <c r="Q17" s="298">
        <v>13110</v>
      </c>
      <c r="R17" s="298">
        <v>3590090</v>
      </c>
      <c r="S17" s="299">
        <v>10596533</v>
      </c>
    </row>
    <row r="18" spans="1:19" s="1" customFormat="1" ht="13.5" customHeight="1" x14ac:dyDescent="0.2">
      <c r="A18" s="36"/>
      <c r="B18" s="156" t="s">
        <v>7</v>
      </c>
      <c r="C18" s="156"/>
      <c r="D18" s="298">
        <v>1230</v>
      </c>
      <c r="E18" s="298">
        <v>320897</v>
      </c>
      <c r="F18" s="298">
        <v>9680815</v>
      </c>
      <c r="G18" s="298">
        <v>325378</v>
      </c>
      <c r="H18" s="298">
        <v>623827</v>
      </c>
      <c r="I18" s="298">
        <v>39975</v>
      </c>
      <c r="J18" s="298">
        <v>154980</v>
      </c>
      <c r="K18" s="298">
        <v>43940</v>
      </c>
      <c r="L18" s="298">
        <v>57300</v>
      </c>
      <c r="M18" s="298">
        <v>0</v>
      </c>
      <c r="N18" s="298">
        <v>795370</v>
      </c>
      <c r="O18" s="298">
        <v>279450</v>
      </c>
      <c r="P18" s="298">
        <v>1163050</v>
      </c>
      <c r="Q18" s="298">
        <v>24380</v>
      </c>
      <c r="R18" s="298">
        <v>7081550</v>
      </c>
      <c r="S18" s="299">
        <v>20592142</v>
      </c>
    </row>
    <row r="19" spans="1:19" s="1" customFormat="1" ht="13.5" customHeight="1" x14ac:dyDescent="0.2">
      <c r="A19" s="36"/>
      <c r="B19" s="156" t="s">
        <v>8</v>
      </c>
      <c r="C19" s="156"/>
      <c r="D19" s="298">
        <v>3453</v>
      </c>
      <c r="E19" s="298">
        <v>616687</v>
      </c>
      <c r="F19" s="298">
        <v>18055503</v>
      </c>
      <c r="G19" s="298">
        <v>687455</v>
      </c>
      <c r="H19" s="298">
        <v>1138841</v>
      </c>
      <c r="I19" s="298">
        <v>71421</v>
      </c>
      <c r="J19" s="298">
        <v>294980</v>
      </c>
      <c r="K19" s="298">
        <v>64480</v>
      </c>
      <c r="L19" s="298">
        <v>100800</v>
      </c>
      <c r="M19" s="298">
        <v>0</v>
      </c>
      <c r="N19" s="298">
        <v>1691040</v>
      </c>
      <c r="O19" s="298">
        <v>508270</v>
      </c>
      <c r="P19" s="298">
        <v>2244450</v>
      </c>
      <c r="Q19" s="298">
        <v>58420</v>
      </c>
      <c r="R19" s="298">
        <v>12695790</v>
      </c>
      <c r="S19" s="299">
        <v>38231590</v>
      </c>
    </row>
    <row r="20" spans="1:19" s="1" customFormat="1" ht="13.5" customHeight="1" x14ac:dyDescent="0.2">
      <c r="A20" s="38"/>
      <c r="B20" s="158" t="s">
        <v>9</v>
      </c>
      <c r="C20" s="158"/>
      <c r="D20" s="304">
        <v>298</v>
      </c>
      <c r="E20" s="304">
        <v>397553</v>
      </c>
      <c r="F20" s="304">
        <v>11896586</v>
      </c>
      <c r="G20" s="304">
        <v>448733</v>
      </c>
      <c r="H20" s="304">
        <v>824806</v>
      </c>
      <c r="I20" s="304">
        <v>58180</v>
      </c>
      <c r="J20" s="304">
        <v>241840</v>
      </c>
      <c r="K20" s="304">
        <v>51480</v>
      </c>
      <c r="L20" s="304">
        <v>76800</v>
      </c>
      <c r="M20" s="304">
        <v>0</v>
      </c>
      <c r="N20" s="304">
        <v>898050</v>
      </c>
      <c r="O20" s="304">
        <v>385360</v>
      </c>
      <c r="P20" s="304">
        <v>1590760</v>
      </c>
      <c r="Q20" s="304">
        <v>41630</v>
      </c>
      <c r="R20" s="304">
        <v>8849280</v>
      </c>
      <c r="S20" s="306">
        <v>25761356</v>
      </c>
    </row>
    <row r="21" spans="1:19" s="1" customFormat="1" ht="13.5" customHeight="1" x14ac:dyDescent="0.2">
      <c r="A21" s="36"/>
      <c r="B21" s="156" t="s">
        <v>10</v>
      </c>
      <c r="C21" s="156"/>
      <c r="D21" s="298">
        <v>0</v>
      </c>
      <c r="E21" s="298">
        <v>426480</v>
      </c>
      <c r="F21" s="298">
        <v>16214904</v>
      </c>
      <c r="G21" s="298">
        <v>567266</v>
      </c>
      <c r="H21" s="298">
        <v>972537</v>
      </c>
      <c r="I21" s="298">
        <v>53218</v>
      </c>
      <c r="J21" s="298">
        <v>241220</v>
      </c>
      <c r="K21" s="298">
        <v>46020</v>
      </c>
      <c r="L21" s="298">
        <v>100200</v>
      </c>
      <c r="M21" s="298">
        <v>0</v>
      </c>
      <c r="N21" s="298">
        <v>1498580</v>
      </c>
      <c r="O21" s="298">
        <v>469350</v>
      </c>
      <c r="P21" s="298">
        <v>1877830</v>
      </c>
      <c r="Q21" s="298">
        <v>43240</v>
      </c>
      <c r="R21" s="298">
        <v>11588850</v>
      </c>
      <c r="S21" s="299">
        <v>34099695</v>
      </c>
    </row>
    <row r="22" spans="1:19" s="1" customFormat="1" ht="13.5" customHeight="1" x14ac:dyDescent="0.2">
      <c r="A22" s="36"/>
      <c r="B22" s="156" t="s">
        <v>11</v>
      </c>
      <c r="C22" s="156"/>
      <c r="D22" s="298">
        <v>818</v>
      </c>
      <c r="E22" s="298">
        <v>469688</v>
      </c>
      <c r="F22" s="298">
        <v>14510953</v>
      </c>
      <c r="G22" s="298">
        <v>549498</v>
      </c>
      <c r="H22" s="298">
        <v>943987</v>
      </c>
      <c r="I22" s="298">
        <v>56372</v>
      </c>
      <c r="J22" s="298">
        <v>242280</v>
      </c>
      <c r="K22" s="298">
        <v>64480</v>
      </c>
      <c r="L22" s="298">
        <v>81000</v>
      </c>
      <c r="M22" s="298">
        <v>0</v>
      </c>
      <c r="N22" s="298">
        <v>1141740</v>
      </c>
      <c r="O22" s="298">
        <v>461780</v>
      </c>
      <c r="P22" s="298">
        <v>1696610</v>
      </c>
      <c r="Q22" s="298">
        <v>38640</v>
      </c>
      <c r="R22" s="298">
        <v>10718220</v>
      </c>
      <c r="S22" s="299">
        <v>30976066</v>
      </c>
    </row>
    <row r="23" spans="1:19" s="1" customFormat="1" ht="13.5" customHeight="1" x14ac:dyDescent="0.2">
      <c r="A23" s="36"/>
      <c r="B23" s="156" t="s">
        <v>12</v>
      </c>
      <c r="C23" s="156"/>
      <c r="D23" s="298">
        <v>1246</v>
      </c>
      <c r="E23" s="298">
        <v>1505319</v>
      </c>
      <c r="F23" s="298">
        <v>41394758</v>
      </c>
      <c r="G23" s="298">
        <v>1473225</v>
      </c>
      <c r="H23" s="298">
        <v>2467403</v>
      </c>
      <c r="I23" s="298">
        <v>125586</v>
      </c>
      <c r="J23" s="298">
        <v>711420</v>
      </c>
      <c r="K23" s="298">
        <v>118040</v>
      </c>
      <c r="L23" s="298">
        <v>204300</v>
      </c>
      <c r="M23" s="298">
        <v>0</v>
      </c>
      <c r="N23" s="298">
        <v>4288720</v>
      </c>
      <c r="O23" s="298">
        <v>1078050</v>
      </c>
      <c r="P23" s="298">
        <v>4457010</v>
      </c>
      <c r="Q23" s="298">
        <v>117990</v>
      </c>
      <c r="R23" s="298">
        <v>28403880</v>
      </c>
      <c r="S23" s="299">
        <v>86346947</v>
      </c>
    </row>
    <row r="24" spans="1:19" s="1" customFormat="1" ht="13.5" customHeight="1" x14ac:dyDescent="0.2">
      <c r="A24" s="36"/>
      <c r="B24" s="156" t="s">
        <v>13</v>
      </c>
      <c r="C24" s="156"/>
      <c r="D24" s="298">
        <v>860</v>
      </c>
      <c r="E24" s="298">
        <v>950806</v>
      </c>
      <c r="F24" s="298">
        <v>27656883</v>
      </c>
      <c r="G24" s="298">
        <v>868558</v>
      </c>
      <c r="H24" s="298">
        <v>1623561</v>
      </c>
      <c r="I24" s="298">
        <v>87118</v>
      </c>
      <c r="J24" s="298">
        <v>447680</v>
      </c>
      <c r="K24" s="298">
        <v>68900</v>
      </c>
      <c r="L24" s="298">
        <v>157200</v>
      </c>
      <c r="M24" s="298">
        <v>0</v>
      </c>
      <c r="N24" s="298">
        <v>3038360</v>
      </c>
      <c r="O24" s="298">
        <v>770070</v>
      </c>
      <c r="P24" s="298">
        <v>3021260</v>
      </c>
      <c r="Q24" s="298">
        <v>67160</v>
      </c>
      <c r="R24" s="298">
        <v>19858760</v>
      </c>
      <c r="S24" s="299">
        <v>58617176</v>
      </c>
    </row>
    <row r="25" spans="1:19" s="1" customFormat="1" ht="13.5" customHeight="1" x14ac:dyDescent="0.2">
      <c r="A25" s="36"/>
      <c r="B25" s="156" t="s">
        <v>14</v>
      </c>
      <c r="C25" s="156"/>
      <c r="D25" s="298">
        <v>45</v>
      </c>
      <c r="E25" s="298">
        <v>227046</v>
      </c>
      <c r="F25" s="298">
        <v>6019510</v>
      </c>
      <c r="G25" s="298">
        <v>243484</v>
      </c>
      <c r="H25" s="298">
        <v>416963</v>
      </c>
      <c r="I25" s="298">
        <v>32169</v>
      </c>
      <c r="J25" s="298">
        <v>104800</v>
      </c>
      <c r="K25" s="298">
        <v>29900</v>
      </c>
      <c r="L25" s="298">
        <v>30000</v>
      </c>
      <c r="M25" s="298">
        <v>0</v>
      </c>
      <c r="N25" s="298">
        <v>562160</v>
      </c>
      <c r="O25" s="298">
        <v>214710</v>
      </c>
      <c r="P25" s="298">
        <v>889460</v>
      </c>
      <c r="Q25" s="298">
        <v>19780</v>
      </c>
      <c r="R25" s="298">
        <v>4562890</v>
      </c>
      <c r="S25" s="299">
        <v>13352917</v>
      </c>
    </row>
    <row r="26" spans="1:19" s="1" customFormat="1" ht="13.5" customHeight="1" x14ac:dyDescent="0.2">
      <c r="A26" s="37"/>
      <c r="B26" s="157" t="s">
        <v>15</v>
      </c>
      <c r="C26" s="157"/>
      <c r="D26" s="301">
        <v>591</v>
      </c>
      <c r="E26" s="301">
        <v>482297</v>
      </c>
      <c r="F26" s="301">
        <v>16240052</v>
      </c>
      <c r="G26" s="301">
        <v>552084</v>
      </c>
      <c r="H26" s="301">
        <v>986826</v>
      </c>
      <c r="I26" s="301">
        <v>49327</v>
      </c>
      <c r="J26" s="301">
        <v>246840</v>
      </c>
      <c r="K26" s="301">
        <v>42120</v>
      </c>
      <c r="L26" s="301">
        <v>76500</v>
      </c>
      <c r="M26" s="301">
        <v>0</v>
      </c>
      <c r="N26" s="301">
        <v>1564160</v>
      </c>
      <c r="O26" s="301">
        <v>460310</v>
      </c>
      <c r="P26" s="301">
        <v>1667310</v>
      </c>
      <c r="Q26" s="301">
        <v>47380</v>
      </c>
      <c r="R26" s="301">
        <v>11117540</v>
      </c>
      <c r="S26" s="303">
        <v>33533337</v>
      </c>
    </row>
    <row r="27" spans="1:19" s="40" customFormat="1" ht="13.5" customHeight="1" x14ac:dyDescent="0.2">
      <c r="A27" s="39"/>
      <c r="B27" s="156" t="s">
        <v>228</v>
      </c>
      <c r="C27" s="156"/>
      <c r="D27" s="298">
        <v>0</v>
      </c>
      <c r="E27" s="298">
        <v>183259</v>
      </c>
      <c r="F27" s="298">
        <v>5461842</v>
      </c>
      <c r="G27" s="298">
        <v>188338</v>
      </c>
      <c r="H27" s="298">
        <v>423552</v>
      </c>
      <c r="I27" s="298">
        <v>29373</v>
      </c>
      <c r="J27" s="298">
        <v>114380</v>
      </c>
      <c r="K27" s="298">
        <v>23660</v>
      </c>
      <c r="L27" s="298">
        <v>31500</v>
      </c>
      <c r="M27" s="298">
        <v>0</v>
      </c>
      <c r="N27" s="298">
        <v>431390</v>
      </c>
      <c r="O27" s="298">
        <v>149310</v>
      </c>
      <c r="P27" s="298">
        <v>853550</v>
      </c>
      <c r="Q27" s="298">
        <v>18630</v>
      </c>
      <c r="R27" s="298">
        <v>4203250</v>
      </c>
      <c r="S27" s="299">
        <v>12112034</v>
      </c>
    </row>
    <row r="28" spans="1:19" s="1" customFormat="1" ht="13.5" customHeight="1" x14ac:dyDescent="0.2">
      <c r="A28" s="36"/>
      <c r="B28" s="156" t="s">
        <v>16</v>
      </c>
      <c r="C28" s="156"/>
      <c r="D28" s="298">
        <v>1856</v>
      </c>
      <c r="E28" s="298">
        <v>290881</v>
      </c>
      <c r="F28" s="298">
        <v>8565051</v>
      </c>
      <c r="G28" s="298">
        <v>329304</v>
      </c>
      <c r="H28" s="298">
        <v>565964</v>
      </c>
      <c r="I28" s="298">
        <v>37550</v>
      </c>
      <c r="J28" s="298">
        <v>157220</v>
      </c>
      <c r="K28" s="298">
        <v>29900</v>
      </c>
      <c r="L28" s="298">
        <v>39600</v>
      </c>
      <c r="M28" s="298">
        <v>0</v>
      </c>
      <c r="N28" s="298">
        <v>854520</v>
      </c>
      <c r="O28" s="298">
        <v>284320</v>
      </c>
      <c r="P28" s="298">
        <v>1169180</v>
      </c>
      <c r="Q28" s="298">
        <v>34040</v>
      </c>
      <c r="R28" s="298">
        <v>6150470</v>
      </c>
      <c r="S28" s="299">
        <v>18509856</v>
      </c>
    </row>
    <row r="29" spans="1:19" s="1" customFormat="1" ht="13.5" customHeight="1" x14ac:dyDescent="0.2">
      <c r="A29" s="36"/>
      <c r="B29" s="156" t="s">
        <v>17</v>
      </c>
      <c r="C29" s="156"/>
      <c r="D29" s="298">
        <v>854</v>
      </c>
      <c r="E29" s="298">
        <v>393609</v>
      </c>
      <c r="F29" s="298">
        <v>8986956</v>
      </c>
      <c r="G29" s="298">
        <v>420114</v>
      </c>
      <c r="H29" s="298">
        <v>703593</v>
      </c>
      <c r="I29" s="298">
        <v>58557</v>
      </c>
      <c r="J29" s="298">
        <v>300660</v>
      </c>
      <c r="K29" s="298">
        <v>43420</v>
      </c>
      <c r="L29" s="298">
        <v>45000</v>
      </c>
      <c r="M29" s="298">
        <v>0</v>
      </c>
      <c r="N29" s="298">
        <v>712810</v>
      </c>
      <c r="O29" s="298">
        <v>355350</v>
      </c>
      <c r="P29" s="298">
        <v>1639470</v>
      </c>
      <c r="Q29" s="298">
        <v>67160</v>
      </c>
      <c r="R29" s="298">
        <v>6942090</v>
      </c>
      <c r="S29" s="299">
        <v>20669643</v>
      </c>
    </row>
    <row r="30" spans="1:19" s="1" customFormat="1" ht="13.5" customHeight="1" x14ac:dyDescent="0.2">
      <c r="A30" s="38"/>
      <c r="B30" s="158" t="s">
        <v>18</v>
      </c>
      <c r="C30" s="158"/>
      <c r="D30" s="304">
        <v>2894</v>
      </c>
      <c r="E30" s="304">
        <v>241512</v>
      </c>
      <c r="F30" s="304">
        <v>6952710</v>
      </c>
      <c r="G30" s="304">
        <v>263415</v>
      </c>
      <c r="H30" s="304">
        <v>547613</v>
      </c>
      <c r="I30" s="304">
        <v>49237</v>
      </c>
      <c r="J30" s="304">
        <v>174460</v>
      </c>
      <c r="K30" s="304">
        <v>39000</v>
      </c>
      <c r="L30" s="304">
        <v>36300</v>
      </c>
      <c r="M30" s="304">
        <v>0</v>
      </c>
      <c r="N30" s="304">
        <v>517350</v>
      </c>
      <c r="O30" s="304">
        <v>249610</v>
      </c>
      <c r="P30" s="304">
        <v>1116890</v>
      </c>
      <c r="Q30" s="304">
        <v>29900</v>
      </c>
      <c r="R30" s="304">
        <v>5516200</v>
      </c>
      <c r="S30" s="306">
        <v>15737091</v>
      </c>
    </row>
    <row r="31" spans="1:19" s="1" customFormat="1" ht="13.5" customHeight="1" x14ac:dyDescent="0.2">
      <c r="A31" s="36"/>
      <c r="B31" s="156" t="s">
        <v>49</v>
      </c>
      <c r="C31" s="156"/>
      <c r="D31" s="298">
        <v>2195</v>
      </c>
      <c r="E31" s="298">
        <v>344661</v>
      </c>
      <c r="F31" s="298">
        <v>8096552</v>
      </c>
      <c r="G31" s="298">
        <v>297622</v>
      </c>
      <c r="H31" s="298">
        <v>553817</v>
      </c>
      <c r="I31" s="298">
        <v>46561</v>
      </c>
      <c r="J31" s="298">
        <v>145640</v>
      </c>
      <c r="K31" s="298">
        <v>35880</v>
      </c>
      <c r="L31" s="298">
        <v>42600</v>
      </c>
      <c r="M31" s="298">
        <v>0</v>
      </c>
      <c r="N31" s="298">
        <v>782950</v>
      </c>
      <c r="O31" s="298">
        <v>261710</v>
      </c>
      <c r="P31" s="298">
        <v>1158360</v>
      </c>
      <c r="Q31" s="298">
        <v>24840</v>
      </c>
      <c r="R31" s="298">
        <v>6019000</v>
      </c>
      <c r="S31" s="299">
        <v>17812388</v>
      </c>
    </row>
    <row r="32" spans="1:19" s="130" customFormat="1" ht="17.25" customHeight="1" x14ac:dyDescent="0.2">
      <c r="A32" s="132"/>
      <c r="B32" s="159" t="s">
        <v>19</v>
      </c>
      <c r="C32" s="159"/>
      <c r="D32" s="133">
        <f>SUM(D11:D31)</f>
        <v>40490</v>
      </c>
      <c r="E32" s="133">
        <f t="shared" ref="E32:S32" si="0">SUM(E11:E31)</f>
        <v>16127158</v>
      </c>
      <c r="F32" s="133">
        <f t="shared" si="0"/>
        <v>457701946</v>
      </c>
      <c r="G32" s="133">
        <f t="shared" si="0"/>
        <v>17218667</v>
      </c>
      <c r="H32" s="133">
        <f t="shared" si="0"/>
        <v>28855691</v>
      </c>
      <c r="I32" s="133">
        <f t="shared" si="0"/>
        <v>1674375</v>
      </c>
      <c r="J32" s="133">
        <f t="shared" si="0"/>
        <v>7960520</v>
      </c>
      <c r="K32" s="133">
        <f t="shared" si="0"/>
        <v>1710280</v>
      </c>
      <c r="L32" s="133">
        <f t="shared" si="0"/>
        <v>2459400</v>
      </c>
      <c r="M32" s="133">
        <f t="shared" si="0"/>
        <v>0</v>
      </c>
      <c r="N32" s="133">
        <f t="shared" si="0"/>
        <v>41014330</v>
      </c>
      <c r="O32" s="133">
        <f t="shared" si="0"/>
        <v>12938840</v>
      </c>
      <c r="P32" s="133">
        <f t="shared" si="0"/>
        <v>53201550</v>
      </c>
      <c r="Q32" s="133">
        <f t="shared" si="0"/>
        <v>1333770</v>
      </c>
      <c r="R32" s="133">
        <f t="shared" si="0"/>
        <v>324010730</v>
      </c>
      <c r="S32" s="148">
        <f t="shared" si="0"/>
        <v>966247747</v>
      </c>
    </row>
    <row r="33" spans="1:19" s="1" customFormat="1" ht="13.5" customHeight="1" x14ac:dyDescent="0.2">
      <c r="A33" s="36"/>
      <c r="B33" s="156" t="s">
        <v>20</v>
      </c>
      <c r="C33" s="160"/>
      <c r="D33" s="301">
        <v>0</v>
      </c>
      <c r="E33" s="301">
        <v>297410</v>
      </c>
      <c r="F33" s="301">
        <v>7741886</v>
      </c>
      <c r="G33" s="301">
        <v>344526</v>
      </c>
      <c r="H33" s="301">
        <v>472187</v>
      </c>
      <c r="I33" s="301">
        <v>25193</v>
      </c>
      <c r="J33" s="301">
        <v>122900</v>
      </c>
      <c r="K33" s="301">
        <v>29900</v>
      </c>
      <c r="L33" s="301">
        <v>45000</v>
      </c>
      <c r="M33" s="301">
        <v>0</v>
      </c>
      <c r="N33" s="301">
        <v>659840</v>
      </c>
      <c r="O33" s="301">
        <v>187980</v>
      </c>
      <c r="P33" s="301">
        <v>774770</v>
      </c>
      <c r="Q33" s="301">
        <v>17710</v>
      </c>
      <c r="R33" s="301">
        <v>5309820</v>
      </c>
      <c r="S33" s="303">
        <v>16029122</v>
      </c>
    </row>
    <row r="34" spans="1:19" s="1" customFormat="1" ht="13.5" customHeight="1" x14ac:dyDescent="0.2">
      <c r="A34" s="36"/>
      <c r="B34" s="156" t="s">
        <v>21</v>
      </c>
      <c r="C34" s="160"/>
      <c r="D34" s="298">
        <v>0</v>
      </c>
      <c r="E34" s="298">
        <v>252461</v>
      </c>
      <c r="F34" s="298">
        <v>6092279</v>
      </c>
      <c r="G34" s="298">
        <v>237357</v>
      </c>
      <c r="H34" s="298">
        <v>371075</v>
      </c>
      <c r="I34" s="298">
        <v>19438</v>
      </c>
      <c r="J34" s="298">
        <v>111180</v>
      </c>
      <c r="K34" s="298">
        <v>19240</v>
      </c>
      <c r="L34" s="298">
        <v>30300</v>
      </c>
      <c r="M34" s="298">
        <v>0</v>
      </c>
      <c r="N34" s="298">
        <v>557340</v>
      </c>
      <c r="O34" s="298">
        <v>170280</v>
      </c>
      <c r="P34" s="298">
        <v>718900</v>
      </c>
      <c r="Q34" s="298">
        <v>20930</v>
      </c>
      <c r="R34" s="298">
        <v>4215310</v>
      </c>
      <c r="S34" s="299">
        <v>12816090</v>
      </c>
    </row>
    <row r="35" spans="1:19" s="1" customFormat="1" ht="13.5" customHeight="1" x14ac:dyDescent="0.2">
      <c r="A35" s="36"/>
      <c r="B35" s="156" t="s">
        <v>22</v>
      </c>
      <c r="C35" s="160"/>
      <c r="D35" s="298">
        <v>0</v>
      </c>
      <c r="E35" s="298">
        <v>238338</v>
      </c>
      <c r="F35" s="298">
        <v>6653703</v>
      </c>
      <c r="G35" s="298">
        <v>213770</v>
      </c>
      <c r="H35" s="298">
        <v>462889</v>
      </c>
      <c r="I35" s="298">
        <v>35308</v>
      </c>
      <c r="J35" s="298">
        <v>127580</v>
      </c>
      <c r="K35" s="298">
        <v>25480</v>
      </c>
      <c r="L35" s="298">
        <v>33000</v>
      </c>
      <c r="M35" s="298">
        <v>0</v>
      </c>
      <c r="N35" s="298">
        <v>608200</v>
      </c>
      <c r="O35" s="298">
        <v>222370</v>
      </c>
      <c r="P35" s="298">
        <v>963600</v>
      </c>
      <c r="Q35" s="298">
        <v>25070</v>
      </c>
      <c r="R35" s="298">
        <v>4948020</v>
      </c>
      <c r="S35" s="299">
        <v>14557328</v>
      </c>
    </row>
    <row r="36" spans="1:19" s="1" customFormat="1" ht="13.5" customHeight="1" x14ac:dyDescent="0.2">
      <c r="A36" s="36"/>
      <c r="B36" s="156" t="s">
        <v>23</v>
      </c>
      <c r="C36" s="160"/>
      <c r="D36" s="298">
        <v>748</v>
      </c>
      <c r="E36" s="298">
        <v>252392</v>
      </c>
      <c r="F36" s="298">
        <v>6975943</v>
      </c>
      <c r="G36" s="298">
        <v>215052</v>
      </c>
      <c r="H36" s="298">
        <v>460512</v>
      </c>
      <c r="I36" s="298">
        <v>30875</v>
      </c>
      <c r="J36" s="298">
        <v>114820</v>
      </c>
      <c r="K36" s="298">
        <v>24440</v>
      </c>
      <c r="L36" s="298">
        <v>38400</v>
      </c>
      <c r="M36" s="298">
        <v>0</v>
      </c>
      <c r="N36" s="298">
        <v>625560</v>
      </c>
      <c r="O36" s="298">
        <v>222070</v>
      </c>
      <c r="P36" s="298">
        <v>880040</v>
      </c>
      <c r="Q36" s="298">
        <v>20240</v>
      </c>
      <c r="R36" s="298">
        <v>4972100</v>
      </c>
      <c r="S36" s="299">
        <v>14833192</v>
      </c>
    </row>
    <row r="37" spans="1:19" s="1" customFormat="1" ht="13.5" customHeight="1" x14ac:dyDescent="0.2">
      <c r="A37" s="36"/>
      <c r="B37" s="156" t="s">
        <v>284</v>
      </c>
      <c r="C37" s="160"/>
      <c r="D37" s="298">
        <v>0</v>
      </c>
      <c r="E37" s="298">
        <v>66420</v>
      </c>
      <c r="F37" s="298">
        <v>1524610</v>
      </c>
      <c r="G37" s="298">
        <v>67507</v>
      </c>
      <c r="H37" s="298">
        <v>106012</v>
      </c>
      <c r="I37" s="298">
        <v>8300</v>
      </c>
      <c r="J37" s="298">
        <v>30700</v>
      </c>
      <c r="K37" s="298">
        <v>8060</v>
      </c>
      <c r="L37" s="298">
        <v>6300</v>
      </c>
      <c r="M37" s="298">
        <v>0</v>
      </c>
      <c r="N37" s="298">
        <v>134450</v>
      </c>
      <c r="O37" s="298">
        <v>53670</v>
      </c>
      <c r="P37" s="298">
        <v>217380</v>
      </c>
      <c r="Q37" s="298">
        <v>5290</v>
      </c>
      <c r="R37" s="298">
        <v>1165300</v>
      </c>
      <c r="S37" s="299">
        <v>3393999</v>
      </c>
    </row>
    <row r="38" spans="1:19" s="1" customFormat="1" ht="13.5" customHeight="1" x14ac:dyDescent="0.2">
      <c r="A38" s="37"/>
      <c r="B38" s="157" t="s">
        <v>24</v>
      </c>
      <c r="C38" s="161"/>
      <c r="D38" s="301">
        <v>190</v>
      </c>
      <c r="E38" s="301">
        <v>167462</v>
      </c>
      <c r="F38" s="301">
        <v>4769862</v>
      </c>
      <c r="G38" s="301">
        <v>161817</v>
      </c>
      <c r="H38" s="301">
        <v>313204</v>
      </c>
      <c r="I38" s="301">
        <v>20381</v>
      </c>
      <c r="J38" s="301">
        <v>80400</v>
      </c>
      <c r="K38" s="301">
        <v>17160</v>
      </c>
      <c r="L38" s="301">
        <v>29100</v>
      </c>
      <c r="M38" s="301">
        <v>0</v>
      </c>
      <c r="N38" s="301">
        <v>491560</v>
      </c>
      <c r="O38" s="301">
        <v>149560</v>
      </c>
      <c r="P38" s="301">
        <v>616270</v>
      </c>
      <c r="Q38" s="301">
        <v>12650</v>
      </c>
      <c r="R38" s="301">
        <v>3482570</v>
      </c>
      <c r="S38" s="303">
        <v>10312186</v>
      </c>
    </row>
    <row r="39" spans="1:19" s="1" customFormat="1" ht="13.5" customHeight="1" x14ac:dyDescent="0.2">
      <c r="A39" s="36"/>
      <c r="B39" s="156" t="s">
        <v>25</v>
      </c>
      <c r="C39" s="160"/>
      <c r="D39" s="298">
        <v>0</v>
      </c>
      <c r="E39" s="298">
        <v>94225</v>
      </c>
      <c r="F39" s="298">
        <v>2518638</v>
      </c>
      <c r="G39" s="298">
        <v>72944</v>
      </c>
      <c r="H39" s="298">
        <v>167737</v>
      </c>
      <c r="I39" s="298">
        <v>12229</v>
      </c>
      <c r="J39" s="298">
        <v>44360</v>
      </c>
      <c r="K39" s="298">
        <v>8840</v>
      </c>
      <c r="L39" s="298">
        <v>12000</v>
      </c>
      <c r="M39" s="298">
        <v>0</v>
      </c>
      <c r="N39" s="298">
        <v>217380</v>
      </c>
      <c r="O39" s="298">
        <v>84980</v>
      </c>
      <c r="P39" s="298">
        <v>414970</v>
      </c>
      <c r="Q39" s="298">
        <v>7820</v>
      </c>
      <c r="R39" s="298">
        <v>1825210</v>
      </c>
      <c r="S39" s="299">
        <v>5481333</v>
      </c>
    </row>
    <row r="40" spans="1:19" s="1" customFormat="1" ht="13.5" customHeight="1" x14ac:dyDescent="0.2">
      <c r="A40" s="36"/>
      <c r="B40" s="156" t="s">
        <v>26</v>
      </c>
      <c r="C40" s="160"/>
      <c r="D40" s="298">
        <v>0</v>
      </c>
      <c r="E40" s="298">
        <v>124556</v>
      </c>
      <c r="F40" s="298">
        <v>3838089</v>
      </c>
      <c r="G40" s="298">
        <v>136623</v>
      </c>
      <c r="H40" s="298">
        <v>250546</v>
      </c>
      <c r="I40" s="298">
        <v>18360</v>
      </c>
      <c r="J40" s="298">
        <v>64140</v>
      </c>
      <c r="K40" s="298">
        <v>10920</v>
      </c>
      <c r="L40" s="298">
        <v>22800</v>
      </c>
      <c r="M40" s="298">
        <v>0</v>
      </c>
      <c r="N40" s="298">
        <v>350940</v>
      </c>
      <c r="O40" s="298">
        <v>115600</v>
      </c>
      <c r="P40" s="298">
        <v>550760</v>
      </c>
      <c r="Q40" s="298">
        <v>12190</v>
      </c>
      <c r="R40" s="298">
        <v>2716030</v>
      </c>
      <c r="S40" s="299">
        <v>8211554</v>
      </c>
    </row>
    <row r="41" spans="1:19" s="1" customFormat="1" ht="13.5" customHeight="1" x14ac:dyDescent="0.2">
      <c r="A41" s="36"/>
      <c r="B41" s="156" t="s">
        <v>27</v>
      </c>
      <c r="C41" s="160"/>
      <c r="D41" s="298">
        <v>0</v>
      </c>
      <c r="E41" s="298">
        <v>194513</v>
      </c>
      <c r="F41" s="298">
        <v>4497459</v>
      </c>
      <c r="G41" s="298">
        <v>186614</v>
      </c>
      <c r="H41" s="298">
        <v>315291</v>
      </c>
      <c r="I41" s="298">
        <v>25402</v>
      </c>
      <c r="J41" s="298">
        <v>76120</v>
      </c>
      <c r="K41" s="298">
        <v>16120</v>
      </c>
      <c r="L41" s="298">
        <v>30000</v>
      </c>
      <c r="M41" s="298">
        <v>0</v>
      </c>
      <c r="N41" s="298">
        <v>431930</v>
      </c>
      <c r="O41" s="298">
        <v>145100</v>
      </c>
      <c r="P41" s="298">
        <v>670440</v>
      </c>
      <c r="Q41" s="298">
        <v>15410</v>
      </c>
      <c r="R41" s="298">
        <v>3373500</v>
      </c>
      <c r="S41" s="299">
        <v>9977899</v>
      </c>
    </row>
    <row r="42" spans="1:19" s="1" customFormat="1" ht="13.5" customHeight="1" x14ac:dyDescent="0.2">
      <c r="A42" s="38"/>
      <c r="B42" s="158" t="s">
        <v>28</v>
      </c>
      <c r="C42" s="162"/>
      <c r="D42" s="304">
        <v>0</v>
      </c>
      <c r="E42" s="304">
        <v>193258</v>
      </c>
      <c r="F42" s="304">
        <v>5649415</v>
      </c>
      <c r="G42" s="304">
        <v>216272</v>
      </c>
      <c r="H42" s="304">
        <v>378888</v>
      </c>
      <c r="I42" s="304">
        <v>24101</v>
      </c>
      <c r="J42" s="304">
        <v>104160</v>
      </c>
      <c r="K42" s="304">
        <v>21060</v>
      </c>
      <c r="L42" s="304">
        <v>28200</v>
      </c>
      <c r="M42" s="304">
        <v>0</v>
      </c>
      <c r="N42" s="304">
        <v>554580</v>
      </c>
      <c r="O42" s="304">
        <v>198630</v>
      </c>
      <c r="P42" s="304">
        <v>781610</v>
      </c>
      <c r="Q42" s="304">
        <v>23690</v>
      </c>
      <c r="R42" s="304">
        <v>4081570</v>
      </c>
      <c r="S42" s="306">
        <v>12255434</v>
      </c>
    </row>
    <row r="43" spans="1:19" s="1" customFormat="1" ht="13.5" customHeight="1" x14ac:dyDescent="0.2">
      <c r="A43" s="36"/>
      <c r="B43" s="156" t="s">
        <v>29</v>
      </c>
      <c r="C43" s="160"/>
      <c r="D43" s="298">
        <v>99</v>
      </c>
      <c r="E43" s="298">
        <v>210603</v>
      </c>
      <c r="F43" s="298">
        <v>6075776</v>
      </c>
      <c r="G43" s="298">
        <v>223297</v>
      </c>
      <c r="H43" s="298">
        <v>405245</v>
      </c>
      <c r="I43" s="298">
        <v>25233</v>
      </c>
      <c r="J43" s="298">
        <v>100700</v>
      </c>
      <c r="K43" s="298">
        <v>21840</v>
      </c>
      <c r="L43" s="298">
        <v>29400</v>
      </c>
      <c r="M43" s="298">
        <v>0</v>
      </c>
      <c r="N43" s="298">
        <v>563780</v>
      </c>
      <c r="O43" s="298">
        <v>202280</v>
      </c>
      <c r="P43" s="298">
        <v>869010</v>
      </c>
      <c r="Q43" s="298">
        <v>17020</v>
      </c>
      <c r="R43" s="298">
        <v>4387010</v>
      </c>
      <c r="S43" s="299">
        <v>13131293</v>
      </c>
    </row>
    <row r="44" spans="1:19" s="1" customFormat="1" ht="13.5" customHeight="1" x14ac:dyDescent="0.2">
      <c r="A44" s="36"/>
      <c r="B44" s="156" t="s">
        <v>30</v>
      </c>
      <c r="C44" s="160"/>
      <c r="D44" s="298">
        <v>300</v>
      </c>
      <c r="E44" s="298">
        <v>165012</v>
      </c>
      <c r="F44" s="298">
        <v>4994646</v>
      </c>
      <c r="G44" s="298">
        <v>200326</v>
      </c>
      <c r="H44" s="298">
        <v>311023</v>
      </c>
      <c r="I44" s="298">
        <v>15562</v>
      </c>
      <c r="J44" s="298">
        <v>85520</v>
      </c>
      <c r="K44" s="298">
        <v>18720</v>
      </c>
      <c r="L44" s="298">
        <v>34500</v>
      </c>
      <c r="M44" s="298">
        <v>0</v>
      </c>
      <c r="N44" s="298">
        <v>486660</v>
      </c>
      <c r="O44" s="298">
        <v>145560</v>
      </c>
      <c r="P44" s="298">
        <v>526010</v>
      </c>
      <c r="Q44" s="298">
        <v>13570</v>
      </c>
      <c r="R44" s="298">
        <v>3576480</v>
      </c>
      <c r="S44" s="299">
        <v>10573889</v>
      </c>
    </row>
    <row r="45" spans="1:19" s="1" customFormat="1" ht="13.5" customHeight="1" x14ac:dyDescent="0.2">
      <c r="A45" s="36"/>
      <c r="B45" s="156" t="s">
        <v>31</v>
      </c>
      <c r="C45" s="160"/>
      <c r="D45" s="298">
        <v>42</v>
      </c>
      <c r="E45" s="298">
        <v>62846</v>
      </c>
      <c r="F45" s="298">
        <v>2160696</v>
      </c>
      <c r="G45" s="298">
        <v>63529</v>
      </c>
      <c r="H45" s="298">
        <v>140453</v>
      </c>
      <c r="I45" s="298">
        <v>8949</v>
      </c>
      <c r="J45" s="298">
        <v>38220</v>
      </c>
      <c r="K45" s="298">
        <v>7800</v>
      </c>
      <c r="L45" s="298">
        <v>8400</v>
      </c>
      <c r="M45" s="298">
        <v>0</v>
      </c>
      <c r="N45" s="298">
        <v>210900</v>
      </c>
      <c r="O45" s="298">
        <v>65040</v>
      </c>
      <c r="P45" s="298">
        <v>232890</v>
      </c>
      <c r="Q45" s="298">
        <v>7590</v>
      </c>
      <c r="R45" s="298">
        <v>1610350</v>
      </c>
      <c r="S45" s="299">
        <v>4617705</v>
      </c>
    </row>
    <row r="46" spans="1:19" s="1" customFormat="1" ht="13.5" customHeight="1" x14ac:dyDescent="0.2">
      <c r="A46" s="36"/>
      <c r="B46" s="156" t="s">
        <v>32</v>
      </c>
      <c r="C46" s="160"/>
      <c r="D46" s="298">
        <v>0</v>
      </c>
      <c r="E46" s="298">
        <v>54578</v>
      </c>
      <c r="F46" s="298">
        <v>1480382</v>
      </c>
      <c r="G46" s="298">
        <v>62393</v>
      </c>
      <c r="H46" s="298">
        <v>103544</v>
      </c>
      <c r="I46" s="298">
        <v>6748</v>
      </c>
      <c r="J46" s="298">
        <v>22820</v>
      </c>
      <c r="K46" s="298">
        <v>3380</v>
      </c>
      <c r="L46" s="298">
        <v>10800</v>
      </c>
      <c r="M46" s="298">
        <v>0</v>
      </c>
      <c r="N46" s="298">
        <v>141660</v>
      </c>
      <c r="O46" s="298">
        <v>49160</v>
      </c>
      <c r="P46" s="298">
        <v>178010</v>
      </c>
      <c r="Q46" s="298">
        <v>3220</v>
      </c>
      <c r="R46" s="298">
        <v>1077580</v>
      </c>
      <c r="S46" s="299">
        <v>3194275</v>
      </c>
    </row>
    <row r="47" spans="1:19" s="1" customFormat="1" ht="13.5" customHeight="1" x14ac:dyDescent="0.2">
      <c r="A47" s="36"/>
      <c r="B47" s="156" t="s">
        <v>33</v>
      </c>
      <c r="C47" s="160"/>
      <c r="D47" s="298">
        <v>0</v>
      </c>
      <c r="E47" s="298">
        <v>89715</v>
      </c>
      <c r="F47" s="298">
        <v>2470806</v>
      </c>
      <c r="G47" s="298">
        <v>83192</v>
      </c>
      <c r="H47" s="298">
        <v>174495</v>
      </c>
      <c r="I47" s="298">
        <v>11130</v>
      </c>
      <c r="J47" s="298">
        <v>48260</v>
      </c>
      <c r="K47" s="298">
        <v>7800</v>
      </c>
      <c r="L47" s="298">
        <v>12000</v>
      </c>
      <c r="M47" s="298">
        <v>0</v>
      </c>
      <c r="N47" s="298">
        <v>257370</v>
      </c>
      <c r="O47" s="298">
        <v>86540</v>
      </c>
      <c r="P47" s="298">
        <v>307820</v>
      </c>
      <c r="Q47" s="298">
        <v>8050</v>
      </c>
      <c r="R47" s="298">
        <v>1844430</v>
      </c>
      <c r="S47" s="299">
        <v>5401608</v>
      </c>
    </row>
    <row r="48" spans="1:19" s="1" customFormat="1" ht="13.5" customHeight="1" x14ac:dyDescent="0.2">
      <c r="A48" s="37"/>
      <c r="B48" s="157" t="s">
        <v>34</v>
      </c>
      <c r="C48" s="161"/>
      <c r="D48" s="301">
        <v>0</v>
      </c>
      <c r="E48" s="301">
        <v>22176</v>
      </c>
      <c r="F48" s="301">
        <v>680618</v>
      </c>
      <c r="G48" s="301">
        <v>38167</v>
      </c>
      <c r="H48" s="301">
        <v>51126</v>
      </c>
      <c r="I48" s="301">
        <v>4242</v>
      </c>
      <c r="J48" s="301">
        <v>20580</v>
      </c>
      <c r="K48" s="301">
        <v>2340</v>
      </c>
      <c r="L48" s="301">
        <v>6600</v>
      </c>
      <c r="M48" s="301">
        <v>0</v>
      </c>
      <c r="N48" s="301">
        <v>67490</v>
      </c>
      <c r="O48" s="301">
        <v>27380</v>
      </c>
      <c r="P48" s="301">
        <v>119630</v>
      </c>
      <c r="Q48" s="301">
        <v>3680</v>
      </c>
      <c r="R48" s="301">
        <v>543520</v>
      </c>
      <c r="S48" s="303">
        <v>1587549</v>
      </c>
    </row>
    <row r="49" spans="1:19" s="1" customFormat="1" ht="13.5" customHeight="1" x14ac:dyDescent="0.2">
      <c r="A49" s="36"/>
      <c r="B49" s="156" t="s">
        <v>35</v>
      </c>
      <c r="C49" s="160"/>
      <c r="D49" s="298">
        <v>0</v>
      </c>
      <c r="E49" s="298">
        <v>104898</v>
      </c>
      <c r="F49" s="298">
        <v>2367360</v>
      </c>
      <c r="G49" s="298">
        <v>99120</v>
      </c>
      <c r="H49" s="298">
        <v>169099</v>
      </c>
      <c r="I49" s="298">
        <v>12039</v>
      </c>
      <c r="J49" s="298">
        <v>46780</v>
      </c>
      <c r="K49" s="298">
        <v>9100</v>
      </c>
      <c r="L49" s="298">
        <v>9900</v>
      </c>
      <c r="M49" s="298">
        <v>0</v>
      </c>
      <c r="N49" s="298">
        <v>227470</v>
      </c>
      <c r="O49" s="298">
        <v>82650</v>
      </c>
      <c r="P49" s="298">
        <v>326130</v>
      </c>
      <c r="Q49" s="298">
        <v>8050</v>
      </c>
      <c r="R49" s="298">
        <v>1780350</v>
      </c>
      <c r="S49" s="299">
        <v>5242946</v>
      </c>
    </row>
    <row r="50" spans="1:19" s="1" customFormat="1" ht="13.5" customHeight="1" x14ac:dyDescent="0.2">
      <c r="A50" s="36"/>
      <c r="B50" s="156" t="s">
        <v>36</v>
      </c>
      <c r="C50" s="160"/>
      <c r="D50" s="298">
        <v>0</v>
      </c>
      <c r="E50" s="298">
        <v>55801</v>
      </c>
      <c r="F50" s="298">
        <v>1437860</v>
      </c>
      <c r="G50" s="298">
        <v>71686</v>
      </c>
      <c r="H50" s="298">
        <v>113106</v>
      </c>
      <c r="I50" s="298">
        <v>11166</v>
      </c>
      <c r="J50" s="298">
        <v>33840</v>
      </c>
      <c r="K50" s="298">
        <v>8580</v>
      </c>
      <c r="L50" s="298">
        <v>9000</v>
      </c>
      <c r="M50" s="298">
        <v>0</v>
      </c>
      <c r="N50" s="298">
        <v>123390</v>
      </c>
      <c r="O50" s="298">
        <v>53670</v>
      </c>
      <c r="P50" s="298">
        <v>291390</v>
      </c>
      <c r="Q50" s="298">
        <v>6670</v>
      </c>
      <c r="R50" s="298">
        <v>1181640</v>
      </c>
      <c r="S50" s="299">
        <v>3397799</v>
      </c>
    </row>
    <row r="51" spans="1:19" s="1" customFormat="1" ht="13.5" customHeight="1" x14ac:dyDescent="0.2">
      <c r="A51" s="36"/>
      <c r="B51" s="156" t="s">
        <v>37</v>
      </c>
      <c r="C51" s="160"/>
      <c r="D51" s="298">
        <v>0</v>
      </c>
      <c r="E51" s="298">
        <v>21004</v>
      </c>
      <c r="F51" s="298">
        <v>436958</v>
      </c>
      <c r="G51" s="298">
        <v>27348</v>
      </c>
      <c r="H51" s="298">
        <v>35940</v>
      </c>
      <c r="I51" s="298">
        <v>3338</v>
      </c>
      <c r="J51" s="298">
        <v>12640</v>
      </c>
      <c r="K51" s="298">
        <v>1560</v>
      </c>
      <c r="L51" s="298">
        <v>1500</v>
      </c>
      <c r="M51" s="298">
        <v>0</v>
      </c>
      <c r="N51" s="298">
        <v>29990</v>
      </c>
      <c r="O51" s="298">
        <v>17830</v>
      </c>
      <c r="P51" s="298">
        <v>86810</v>
      </c>
      <c r="Q51" s="298">
        <v>2070</v>
      </c>
      <c r="R51" s="298">
        <v>348730</v>
      </c>
      <c r="S51" s="299">
        <v>1025718</v>
      </c>
    </row>
    <row r="52" spans="1:19" s="1" customFormat="1" ht="13.5" customHeight="1" x14ac:dyDescent="0.2">
      <c r="A52" s="38"/>
      <c r="B52" s="158" t="s">
        <v>38</v>
      </c>
      <c r="C52" s="162"/>
      <c r="D52" s="304">
        <v>0</v>
      </c>
      <c r="E52" s="304">
        <v>147707</v>
      </c>
      <c r="F52" s="304">
        <v>4599512</v>
      </c>
      <c r="G52" s="304">
        <v>139092</v>
      </c>
      <c r="H52" s="304">
        <v>300516</v>
      </c>
      <c r="I52" s="304">
        <v>17468</v>
      </c>
      <c r="J52" s="304">
        <v>79500</v>
      </c>
      <c r="K52" s="304">
        <v>11960</v>
      </c>
      <c r="L52" s="304">
        <v>28200</v>
      </c>
      <c r="M52" s="304">
        <v>0</v>
      </c>
      <c r="N52" s="304">
        <v>451960</v>
      </c>
      <c r="O52" s="304">
        <v>148640</v>
      </c>
      <c r="P52" s="304">
        <v>515970</v>
      </c>
      <c r="Q52" s="304">
        <v>12650</v>
      </c>
      <c r="R52" s="304">
        <v>3371920</v>
      </c>
      <c r="S52" s="306">
        <v>9825095</v>
      </c>
    </row>
    <row r="53" spans="1:19" s="1" customFormat="1" ht="13.5" customHeight="1" x14ac:dyDescent="0.2">
      <c r="A53" s="36"/>
      <c r="B53" s="156" t="s">
        <v>39</v>
      </c>
      <c r="C53" s="160"/>
      <c r="D53" s="298">
        <v>0</v>
      </c>
      <c r="E53" s="298">
        <v>16074</v>
      </c>
      <c r="F53" s="298">
        <v>417716</v>
      </c>
      <c r="G53" s="298">
        <v>20223</v>
      </c>
      <c r="H53" s="298">
        <v>30701</v>
      </c>
      <c r="I53" s="298">
        <v>3464</v>
      </c>
      <c r="J53" s="298">
        <v>8120</v>
      </c>
      <c r="K53" s="298">
        <v>1820</v>
      </c>
      <c r="L53" s="298">
        <v>1500</v>
      </c>
      <c r="M53" s="298">
        <v>0</v>
      </c>
      <c r="N53" s="298">
        <v>22880</v>
      </c>
      <c r="O53" s="298">
        <v>15050</v>
      </c>
      <c r="P53" s="298">
        <v>69480</v>
      </c>
      <c r="Q53" s="298">
        <v>460</v>
      </c>
      <c r="R53" s="298">
        <v>325940</v>
      </c>
      <c r="S53" s="299">
        <v>933428</v>
      </c>
    </row>
    <row r="54" spans="1:19" s="1" customFormat="1" ht="17.25" customHeight="1" x14ac:dyDescent="0.2">
      <c r="A54" s="136"/>
      <c r="B54" s="137" t="s">
        <v>40</v>
      </c>
      <c r="C54" s="138"/>
      <c r="D54" s="133">
        <f>SUM(D33:D53)</f>
        <v>1379</v>
      </c>
      <c r="E54" s="133">
        <f t="shared" ref="E54:S54" si="1">SUM(E33:E53)</f>
        <v>2831449</v>
      </c>
      <c r="F54" s="133">
        <f t="shared" si="1"/>
        <v>77384214</v>
      </c>
      <c r="G54" s="133">
        <f t="shared" si="1"/>
        <v>2880855</v>
      </c>
      <c r="H54" s="133">
        <f t="shared" si="1"/>
        <v>5133589</v>
      </c>
      <c r="I54" s="133">
        <f t="shared" si="1"/>
        <v>338926</v>
      </c>
      <c r="J54" s="133">
        <f t="shared" si="1"/>
        <v>1373340</v>
      </c>
      <c r="K54" s="133">
        <f t="shared" si="1"/>
        <v>276120</v>
      </c>
      <c r="L54" s="133">
        <f t="shared" si="1"/>
        <v>426900</v>
      </c>
      <c r="M54" s="133">
        <f t="shared" si="1"/>
        <v>0</v>
      </c>
      <c r="N54" s="133">
        <f t="shared" si="1"/>
        <v>7215330</v>
      </c>
      <c r="O54" s="133">
        <f t="shared" si="1"/>
        <v>2444040</v>
      </c>
      <c r="P54" s="133">
        <f t="shared" si="1"/>
        <v>10111890</v>
      </c>
      <c r="Q54" s="133">
        <f t="shared" si="1"/>
        <v>244030</v>
      </c>
      <c r="R54" s="134">
        <f t="shared" si="1"/>
        <v>56137380</v>
      </c>
      <c r="S54" s="135">
        <f t="shared" si="1"/>
        <v>166799442</v>
      </c>
    </row>
    <row r="55" spans="1:19" s="1" customFormat="1" ht="17.25" customHeight="1" x14ac:dyDescent="0.2">
      <c r="A55" s="139"/>
      <c r="B55" s="140" t="s">
        <v>41</v>
      </c>
      <c r="C55" s="141"/>
      <c r="D55" s="142">
        <f>D32+D54</f>
        <v>41869</v>
      </c>
      <c r="E55" s="142">
        <f t="shared" ref="E55:S55" si="2">E32+E54</f>
        <v>18958607</v>
      </c>
      <c r="F55" s="142">
        <f t="shared" si="2"/>
        <v>535086160</v>
      </c>
      <c r="G55" s="142">
        <f t="shared" si="2"/>
        <v>20099522</v>
      </c>
      <c r="H55" s="142">
        <f t="shared" si="2"/>
        <v>33989280</v>
      </c>
      <c r="I55" s="142">
        <f t="shared" si="2"/>
        <v>2013301</v>
      </c>
      <c r="J55" s="142">
        <f t="shared" si="2"/>
        <v>9333860</v>
      </c>
      <c r="K55" s="142">
        <f t="shared" si="2"/>
        <v>1986400</v>
      </c>
      <c r="L55" s="142">
        <f t="shared" si="2"/>
        <v>2886300</v>
      </c>
      <c r="M55" s="142">
        <f t="shared" si="2"/>
        <v>0</v>
      </c>
      <c r="N55" s="142">
        <f t="shared" si="2"/>
        <v>48229660</v>
      </c>
      <c r="O55" s="142">
        <f t="shared" si="2"/>
        <v>15382880</v>
      </c>
      <c r="P55" s="142">
        <f t="shared" si="2"/>
        <v>63313440</v>
      </c>
      <c r="Q55" s="142">
        <f t="shared" si="2"/>
        <v>1577800</v>
      </c>
      <c r="R55" s="143">
        <f t="shared" si="2"/>
        <v>380148110</v>
      </c>
      <c r="S55" s="144">
        <f t="shared" si="2"/>
        <v>1133047189</v>
      </c>
    </row>
    <row r="56" spans="1:19" x14ac:dyDescent="0.2">
      <c r="R56" s="207" t="s">
        <v>224</v>
      </c>
      <c r="S56" s="207"/>
    </row>
  </sheetData>
  <mergeCells count="5">
    <mergeCell ref="R56:S56"/>
    <mergeCell ref="A10:C10"/>
    <mergeCell ref="A1:J1"/>
    <mergeCell ref="A3:J3"/>
    <mergeCell ref="A5:C5"/>
  </mergeCells>
  <phoneticPr fontId="2"/>
  <pageMargins left="0.78740157480314965" right="0.78740157480314965" top="0.78740157480314965" bottom="0.78740157480314965" header="0.51181102362204722" footer="0.51181102362204722"/>
  <pageSetup paperSize="9" scale="59" orientation="landscape" r:id="rId1"/>
  <headerFooter alignWithMargins="0">
    <oddHeader>&amp;R&amp;F&amp;A</oddHeader>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92D050"/>
    <pageSetUpPr fitToPage="1"/>
  </sheetPr>
  <dimension ref="A1:L57"/>
  <sheetViews>
    <sheetView showGridLines="0" zoomScaleNormal="100" zoomScaleSheetLayoutView="71" workbookViewId="0">
      <selection activeCell="B2" sqref="B2"/>
    </sheetView>
  </sheetViews>
  <sheetFormatPr defaultColWidth="9" defaultRowHeight="10.8" x14ac:dyDescent="0.2"/>
  <cols>
    <col min="1" max="1" width="1" style="41" customWidth="1"/>
    <col min="2" max="2" width="9.33203125" style="41" customWidth="1"/>
    <col min="3" max="3" width="1" style="41" customWidth="1"/>
    <col min="4" max="4" width="14.44140625" style="41" bestFit="1" customWidth="1"/>
    <col min="5" max="5" width="15.109375" style="41" customWidth="1"/>
    <col min="6" max="6" width="13.77734375" style="41" bestFit="1" customWidth="1"/>
    <col min="7" max="9" width="15.109375" style="41" customWidth="1"/>
    <col min="10" max="10" width="15.88671875" style="41" bestFit="1" customWidth="1"/>
    <col min="11" max="12" width="15.109375" style="41" customWidth="1"/>
    <col min="13" max="13" width="9.33203125" style="41" customWidth="1"/>
    <col min="14" max="14" width="9.44140625" style="41" customWidth="1"/>
    <col min="15" max="16384" width="9" style="41"/>
  </cols>
  <sheetData>
    <row r="1" spans="1:12" s="4" customFormat="1" ht="14.4" x14ac:dyDescent="0.2">
      <c r="A1" s="201"/>
      <c r="B1" s="201"/>
      <c r="C1" s="201"/>
      <c r="D1" s="201"/>
      <c r="E1" s="201"/>
      <c r="F1" s="201"/>
      <c r="G1" s="201"/>
      <c r="H1" s="201"/>
      <c r="I1" s="201"/>
      <c r="J1" s="201"/>
      <c r="K1" s="201"/>
      <c r="L1" s="3"/>
    </row>
    <row r="2" spans="1:12" s="4" customFormat="1" x14ac:dyDescent="0.2">
      <c r="B2" s="5"/>
      <c r="C2" s="5"/>
      <c r="D2" s="5"/>
      <c r="E2" s="5"/>
      <c r="F2" s="5"/>
      <c r="G2" s="5"/>
      <c r="H2" s="5"/>
      <c r="I2" s="5"/>
      <c r="J2" s="5"/>
      <c r="K2" s="5"/>
      <c r="L2" s="5"/>
    </row>
    <row r="3" spans="1:12" s="4" customFormat="1" ht="13.5" customHeight="1" x14ac:dyDescent="0.2">
      <c r="A3" s="202" t="s">
        <v>295</v>
      </c>
      <c r="B3" s="202"/>
      <c r="C3" s="202"/>
      <c r="D3" s="202"/>
      <c r="E3" s="202"/>
      <c r="F3" s="202"/>
      <c r="G3" s="202"/>
      <c r="H3" s="202"/>
      <c r="I3" s="202"/>
      <c r="J3" s="202"/>
      <c r="K3" s="202"/>
      <c r="L3" s="5"/>
    </row>
    <row r="4" spans="1:12" s="4" customFormat="1" ht="13.5" customHeight="1" x14ac:dyDescent="0.2">
      <c r="A4" s="202" t="s">
        <v>282</v>
      </c>
      <c r="B4" s="202"/>
      <c r="C4" s="202"/>
      <c r="D4" s="202"/>
      <c r="E4" s="202"/>
      <c r="F4" s="202"/>
      <c r="G4" s="202"/>
      <c r="H4" s="202"/>
      <c r="I4" s="202"/>
      <c r="J4" s="202"/>
      <c r="K4" s="202"/>
      <c r="L4" s="5"/>
    </row>
    <row r="5" spans="1:12" s="4" customFormat="1" ht="7.5" customHeight="1" x14ac:dyDescent="0.2">
      <c r="A5" s="5"/>
      <c r="B5" s="5"/>
      <c r="C5" s="5"/>
      <c r="D5" s="5"/>
      <c r="E5" s="5"/>
      <c r="F5" s="5"/>
      <c r="G5" s="5"/>
      <c r="H5" s="5"/>
      <c r="I5" s="5"/>
      <c r="J5" s="5"/>
      <c r="K5" s="5"/>
      <c r="L5" s="5"/>
    </row>
    <row r="6" spans="1:12" s="47" customFormat="1" ht="13.5" customHeight="1" x14ac:dyDescent="0.2">
      <c r="A6" s="236" t="s">
        <v>50</v>
      </c>
      <c r="B6" s="237"/>
      <c r="C6" s="237"/>
      <c r="D6" s="62"/>
      <c r="E6" s="283" t="s">
        <v>205</v>
      </c>
      <c r="F6" s="284"/>
      <c r="G6" s="284"/>
      <c r="H6" s="284"/>
      <c r="I6" s="285"/>
      <c r="J6" s="43"/>
      <c r="K6" s="44"/>
      <c r="L6" s="68"/>
    </row>
    <row r="7" spans="1:12" s="49" customFormat="1" ht="13.5" customHeight="1" x14ac:dyDescent="0.2">
      <c r="A7" s="48"/>
      <c r="D7" s="64" t="s">
        <v>203</v>
      </c>
      <c r="E7" s="69" t="s">
        <v>178</v>
      </c>
      <c r="F7" s="70" t="s">
        <v>159</v>
      </c>
      <c r="G7" s="70" t="s">
        <v>160</v>
      </c>
      <c r="H7" s="70" t="s">
        <v>207</v>
      </c>
      <c r="I7" s="71"/>
      <c r="J7" s="51" t="s">
        <v>208</v>
      </c>
      <c r="K7" s="53" t="s">
        <v>209</v>
      </c>
      <c r="L7" s="72" t="s">
        <v>211</v>
      </c>
    </row>
    <row r="8" spans="1:12" s="49" customFormat="1" ht="13.5" customHeight="1" x14ac:dyDescent="0.2">
      <c r="A8" s="48"/>
      <c r="D8" s="65" t="s">
        <v>204</v>
      </c>
      <c r="E8" s="52" t="s">
        <v>260</v>
      </c>
      <c r="F8" s="52" t="s">
        <v>261</v>
      </c>
      <c r="G8" s="52" t="s">
        <v>149</v>
      </c>
      <c r="H8" s="52" t="s">
        <v>149</v>
      </c>
      <c r="I8" s="52" t="s">
        <v>54</v>
      </c>
      <c r="J8" s="53" t="s">
        <v>47</v>
      </c>
      <c r="K8" s="53" t="s">
        <v>210</v>
      </c>
      <c r="L8" s="73" t="s">
        <v>212</v>
      </c>
    </row>
    <row r="9" spans="1:12" s="49" customFormat="1" ht="13.5" customHeight="1" x14ac:dyDescent="0.2">
      <c r="A9" s="48"/>
      <c r="D9" s="65" t="s">
        <v>118</v>
      </c>
      <c r="E9" s="52" t="s">
        <v>206</v>
      </c>
      <c r="F9" s="52"/>
      <c r="G9" s="52"/>
      <c r="H9" s="52"/>
      <c r="I9" s="52"/>
      <c r="J9" s="52"/>
      <c r="K9" s="53" t="s">
        <v>47</v>
      </c>
      <c r="L9" s="72"/>
    </row>
    <row r="10" spans="1:12" s="49" customFormat="1" ht="13.5" customHeight="1" x14ac:dyDescent="0.2">
      <c r="A10" s="48"/>
      <c r="D10" s="57"/>
      <c r="E10" s="52"/>
      <c r="F10" s="52"/>
      <c r="G10" s="52"/>
      <c r="H10" s="50"/>
      <c r="I10" s="50"/>
      <c r="J10" s="50"/>
      <c r="K10" s="52"/>
      <c r="L10" s="72"/>
    </row>
    <row r="11" spans="1:12" s="61" customFormat="1" ht="13.5" customHeight="1" x14ac:dyDescent="0.2">
      <c r="A11" s="234" t="s">
        <v>42</v>
      </c>
      <c r="B11" s="235"/>
      <c r="C11" s="235"/>
      <c r="D11" s="58" t="s">
        <v>57</v>
      </c>
      <c r="E11" s="59" t="s">
        <v>43</v>
      </c>
      <c r="F11" s="59" t="s">
        <v>43</v>
      </c>
      <c r="G11" s="59" t="s">
        <v>43</v>
      </c>
      <c r="H11" s="59" t="s">
        <v>43</v>
      </c>
      <c r="I11" s="59" t="s">
        <v>43</v>
      </c>
      <c r="J11" s="59" t="s">
        <v>43</v>
      </c>
      <c r="K11" s="59" t="s">
        <v>43</v>
      </c>
      <c r="L11" s="74" t="s">
        <v>43</v>
      </c>
    </row>
    <row r="12" spans="1:12" s="1" customFormat="1" ht="13.5" customHeight="1" x14ac:dyDescent="0.2">
      <c r="A12" s="36"/>
      <c r="B12" s="156" t="s">
        <v>0</v>
      </c>
      <c r="C12" s="156"/>
      <c r="D12" s="296">
        <v>256787</v>
      </c>
      <c r="E12" s="296">
        <v>13812</v>
      </c>
      <c r="F12" s="296">
        <v>8635</v>
      </c>
      <c r="G12" s="296">
        <v>2295</v>
      </c>
      <c r="H12" s="296">
        <v>5581</v>
      </c>
      <c r="I12" s="296">
        <v>30323</v>
      </c>
      <c r="J12" s="296">
        <v>13240</v>
      </c>
      <c r="K12" s="296">
        <v>2322</v>
      </c>
      <c r="L12" s="297">
        <v>223</v>
      </c>
    </row>
    <row r="13" spans="1:12" s="1" customFormat="1" ht="13.5" customHeight="1" x14ac:dyDescent="0.2">
      <c r="A13" s="36"/>
      <c r="B13" s="156" t="s">
        <v>1</v>
      </c>
      <c r="C13" s="156"/>
      <c r="D13" s="298">
        <v>73747</v>
      </c>
      <c r="E13" s="298">
        <v>5795</v>
      </c>
      <c r="F13" s="298">
        <v>3441</v>
      </c>
      <c r="G13" s="298">
        <v>719</v>
      </c>
      <c r="H13" s="298">
        <v>2177</v>
      </c>
      <c r="I13" s="298">
        <v>12132</v>
      </c>
      <c r="J13" s="298">
        <v>3944</v>
      </c>
      <c r="K13" s="298">
        <v>742</v>
      </c>
      <c r="L13" s="299">
        <v>53</v>
      </c>
    </row>
    <row r="14" spans="1:12" s="1" customFormat="1" ht="13.5" customHeight="1" x14ac:dyDescent="0.2">
      <c r="A14" s="36"/>
      <c r="B14" s="156" t="s">
        <v>2</v>
      </c>
      <c r="C14" s="156"/>
      <c r="D14" s="298">
        <v>30991</v>
      </c>
      <c r="E14" s="298">
        <v>2837</v>
      </c>
      <c r="F14" s="298">
        <v>1702</v>
      </c>
      <c r="G14" s="298">
        <v>475</v>
      </c>
      <c r="H14" s="298">
        <v>2230</v>
      </c>
      <c r="I14" s="298">
        <v>7244</v>
      </c>
      <c r="J14" s="298">
        <v>3706</v>
      </c>
      <c r="K14" s="298">
        <v>884</v>
      </c>
      <c r="L14" s="299">
        <v>45</v>
      </c>
    </row>
    <row r="15" spans="1:12" s="1" customFormat="1" ht="13.5" customHeight="1" x14ac:dyDescent="0.2">
      <c r="A15" s="36"/>
      <c r="B15" s="156" t="s">
        <v>3</v>
      </c>
      <c r="C15" s="156"/>
      <c r="D15" s="298">
        <v>61189</v>
      </c>
      <c r="E15" s="298">
        <v>3865</v>
      </c>
      <c r="F15" s="298">
        <v>2228</v>
      </c>
      <c r="G15" s="298">
        <v>482</v>
      </c>
      <c r="H15" s="298">
        <v>1497</v>
      </c>
      <c r="I15" s="298">
        <v>8072</v>
      </c>
      <c r="J15" s="298">
        <v>2895</v>
      </c>
      <c r="K15" s="298">
        <v>587</v>
      </c>
      <c r="L15" s="299">
        <v>53</v>
      </c>
    </row>
    <row r="16" spans="1:12" s="1" customFormat="1" ht="13.5" customHeight="1" x14ac:dyDescent="0.2">
      <c r="A16" s="36"/>
      <c r="B16" s="156" t="s">
        <v>4</v>
      </c>
      <c r="C16" s="156"/>
      <c r="D16" s="298">
        <v>35644</v>
      </c>
      <c r="E16" s="298">
        <v>3463</v>
      </c>
      <c r="F16" s="298">
        <v>1775</v>
      </c>
      <c r="G16" s="298">
        <v>473</v>
      </c>
      <c r="H16" s="298">
        <v>1797</v>
      </c>
      <c r="I16" s="298">
        <v>7508</v>
      </c>
      <c r="J16" s="298">
        <v>2280</v>
      </c>
      <c r="K16" s="298">
        <v>502</v>
      </c>
      <c r="L16" s="299">
        <v>46</v>
      </c>
    </row>
    <row r="17" spans="1:12" s="1" customFormat="1" ht="13.5" customHeight="1" x14ac:dyDescent="0.2">
      <c r="A17" s="37"/>
      <c r="B17" s="157" t="s">
        <v>5</v>
      </c>
      <c r="C17" s="157"/>
      <c r="D17" s="301">
        <v>35767</v>
      </c>
      <c r="E17" s="301">
        <v>2839</v>
      </c>
      <c r="F17" s="301">
        <v>1325</v>
      </c>
      <c r="G17" s="301">
        <v>420</v>
      </c>
      <c r="H17" s="301">
        <v>1713</v>
      </c>
      <c r="I17" s="301">
        <v>6297</v>
      </c>
      <c r="J17" s="301">
        <v>1882</v>
      </c>
      <c r="K17" s="301">
        <v>450</v>
      </c>
      <c r="L17" s="303">
        <v>28</v>
      </c>
    </row>
    <row r="18" spans="1:12" s="1" customFormat="1" ht="13.5" customHeight="1" x14ac:dyDescent="0.2">
      <c r="A18" s="36"/>
      <c r="B18" s="156" t="s">
        <v>6</v>
      </c>
      <c r="C18" s="156"/>
      <c r="D18" s="298">
        <v>8338</v>
      </c>
      <c r="E18" s="298">
        <v>820</v>
      </c>
      <c r="F18" s="298">
        <v>337</v>
      </c>
      <c r="G18" s="298">
        <v>107</v>
      </c>
      <c r="H18" s="298">
        <v>529</v>
      </c>
      <c r="I18" s="298">
        <v>1793</v>
      </c>
      <c r="J18" s="298">
        <v>545</v>
      </c>
      <c r="K18" s="298">
        <v>136</v>
      </c>
      <c r="L18" s="299">
        <v>20</v>
      </c>
    </row>
    <row r="19" spans="1:12" s="1" customFormat="1" ht="13.5" customHeight="1" x14ac:dyDescent="0.2">
      <c r="A19" s="36"/>
      <c r="B19" s="156" t="s">
        <v>7</v>
      </c>
      <c r="C19" s="156"/>
      <c r="D19" s="298">
        <v>15339</v>
      </c>
      <c r="E19" s="298">
        <v>1318</v>
      </c>
      <c r="F19" s="298">
        <v>712</v>
      </c>
      <c r="G19" s="298">
        <v>212</v>
      </c>
      <c r="H19" s="298">
        <v>727</v>
      </c>
      <c r="I19" s="298">
        <v>2969</v>
      </c>
      <c r="J19" s="298">
        <v>903</v>
      </c>
      <c r="K19" s="298">
        <v>167</v>
      </c>
      <c r="L19" s="299">
        <v>13</v>
      </c>
    </row>
    <row r="20" spans="1:12" s="1" customFormat="1" ht="13.5" customHeight="1" x14ac:dyDescent="0.2">
      <c r="A20" s="36"/>
      <c r="B20" s="156" t="s">
        <v>8</v>
      </c>
      <c r="C20" s="156"/>
      <c r="D20" s="298">
        <v>23635</v>
      </c>
      <c r="E20" s="298">
        <v>2588</v>
      </c>
      <c r="F20" s="298">
        <v>1426</v>
      </c>
      <c r="G20" s="298">
        <v>297</v>
      </c>
      <c r="H20" s="298">
        <v>1413</v>
      </c>
      <c r="I20" s="298">
        <v>5724</v>
      </c>
      <c r="J20" s="298">
        <v>1877</v>
      </c>
      <c r="K20" s="298">
        <v>414</v>
      </c>
      <c r="L20" s="299">
        <v>53</v>
      </c>
    </row>
    <row r="21" spans="1:12" s="1" customFormat="1" ht="13.5" customHeight="1" x14ac:dyDescent="0.2">
      <c r="A21" s="38"/>
      <c r="B21" s="158" t="s">
        <v>9</v>
      </c>
      <c r="C21" s="158"/>
      <c r="D21" s="304">
        <v>27333</v>
      </c>
      <c r="E21" s="304">
        <v>1768</v>
      </c>
      <c r="F21" s="304">
        <v>865</v>
      </c>
      <c r="G21" s="304">
        <v>209</v>
      </c>
      <c r="H21" s="304">
        <v>1197</v>
      </c>
      <c r="I21" s="304">
        <v>4039</v>
      </c>
      <c r="J21" s="304">
        <v>1103</v>
      </c>
      <c r="K21" s="304">
        <v>214</v>
      </c>
      <c r="L21" s="306">
        <v>6</v>
      </c>
    </row>
    <row r="22" spans="1:12" s="1" customFormat="1" ht="13.5" customHeight="1" x14ac:dyDescent="0.2">
      <c r="A22" s="36"/>
      <c r="B22" s="156" t="s">
        <v>10</v>
      </c>
      <c r="C22" s="156"/>
      <c r="D22" s="298">
        <v>11923</v>
      </c>
      <c r="E22" s="298">
        <v>2569</v>
      </c>
      <c r="F22" s="298">
        <v>1227</v>
      </c>
      <c r="G22" s="298">
        <v>347</v>
      </c>
      <c r="H22" s="298">
        <v>769</v>
      </c>
      <c r="I22" s="298">
        <v>4912</v>
      </c>
      <c r="J22" s="298">
        <v>1409</v>
      </c>
      <c r="K22" s="298">
        <v>313</v>
      </c>
      <c r="L22" s="299">
        <v>42</v>
      </c>
    </row>
    <row r="23" spans="1:12" s="1" customFormat="1" ht="13.5" customHeight="1" x14ac:dyDescent="0.2">
      <c r="A23" s="36"/>
      <c r="B23" s="156" t="s">
        <v>11</v>
      </c>
      <c r="C23" s="156"/>
      <c r="D23" s="298">
        <v>30379</v>
      </c>
      <c r="E23" s="298">
        <v>1996</v>
      </c>
      <c r="F23" s="298">
        <v>980</v>
      </c>
      <c r="G23" s="298">
        <v>286</v>
      </c>
      <c r="H23" s="298">
        <v>1085</v>
      </c>
      <c r="I23" s="298">
        <v>4347</v>
      </c>
      <c r="J23" s="298">
        <v>1464</v>
      </c>
      <c r="K23" s="298">
        <v>338</v>
      </c>
      <c r="L23" s="299">
        <v>17</v>
      </c>
    </row>
    <row r="24" spans="1:12" s="1" customFormat="1" ht="13.5" customHeight="1" x14ac:dyDescent="0.2">
      <c r="A24" s="36"/>
      <c r="B24" s="156" t="s">
        <v>12</v>
      </c>
      <c r="C24" s="156"/>
      <c r="D24" s="298">
        <v>60394</v>
      </c>
      <c r="E24" s="298">
        <v>5488</v>
      </c>
      <c r="F24" s="298">
        <v>3269</v>
      </c>
      <c r="G24" s="298">
        <v>669</v>
      </c>
      <c r="H24" s="298">
        <v>2046</v>
      </c>
      <c r="I24" s="298">
        <v>11472</v>
      </c>
      <c r="J24" s="298">
        <v>3764</v>
      </c>
      <c r="K24" s="298">
        <v>722</v>
      </c>
      <c r="L24" s="299">
        <v>82</v>
      </c>
    </row>
    <row r="25" spans="1:12" s="1" customFormat="1" ht="13.5" customHeight="1" x14ac:dyDescent="0.2">
      <c r="A25" s="36"/>
      <c r="B25" s="156" t="s">
        <v>13</v>
      </c>
      <c r="C25" s="156"/>
      <c r="D25" s="298">
        <v>51578</v>
      </c>
      <c r="E25" s="298">
        <v>4157</v>
      </c>
      <c r="F25" s="298">
        <v>2137</v>
      </c>
      <c r="G25" s="298">
        <v>505</v>
      </c>
      <c r="H25" s="298">
        <v>1102</v>
      </c>
      <c r="I25" s="298">
        <v>7901</v>
      </c>
      <c r="J25" s="298">
        <v>2224</v>
      </c>
      <c r="K25" s="298">
        <v>423</v>
      </c>
      <c r="L25" s="299">
        <v>33</v>
      </c>
    </row>
    <row r="26" spans="1:12" s="1" customFormat="1" ht="13.5" customHeight="1" x14ac:dyDescent="0.2">
      <c r="A26" s="36"/>
      <c r="B26" s="156" t="s">
        <v>14</v>
      </c>
      <c r="C26" s="156"/>
      <c r="D26" s="298">
        <v>10169</v>
      </c>
      <c r="E26" s="298">
        <v>929</v>
      </c>
      <c r="F26" s="298">
        <v>504</v>
      </c>
      <c r="G26" s="298">
        <v>133</v>
      </c>
      <c r="H26" s="298">
        <v>679</v>
      </c>
      <c r="I26" s="298">
        <v>2245</v>
      </c>
      <c r="J26" s="298">
        <v>586</v>
      </c>
      <c r="K26" s="298">
        <v>144</v>
      </c>
      <c r="L26" s="299">
        <v>22</v>
      </c>
    </row>
    <row r="27" spans="1:12" s="1" customFormat="1" ht="13.5" customHeight="1" x14ac:dyDescent="0.2">
      <c r="A27" s="37"/>
      <c r="B27" s="157" t="s">
        <v>15</v>
      </c>
      <c r="C27" s="157"/>
      <c r="D27" s="301">
        <v>31865</v>
      </c>
      <c r="E27" s="301">
        <v>2150</v>
      </c>
      <c r="F27" s="301">
        <v>1187</v>
      </c>
      <c r="G27" s="301">
        <v>267</v>
      </c>
      <c r="H27" s="301">
        <v>716</v>
      </c>
      <c r="I27" s="301">
        <v>4320</v>
      </c>
      <c r="J27" s="301">
        <v>1464</v>
      </c>
      <c r="K27" s="301">
        <v>265</v>
      </c>
      <c r="L27" s="303">
        <v>28</v>
      </c>
    </row>
    <row r="28" spans="1:12" s="40" customFormat="1" ht="13.5" customHeight="1" x14ac:dyDescent="0.2">
      <c r="A28" s="39"/>
      <c r="B28" s="156" t="s">
        <v>228</v>
      </c>
      <c r="C28" s="156"/>
      <c r="D28" s="298">
        <v>18114</v>
      </c>
      <c r="E28" s="298">
        <v>715</v>
      </c>
      <c r="F28" s="298">
        <v>456</v>
      </c>
      <c r="G28" s="298">
        <v>145</v>
      </c>
      <c r="H28" s="298">
        <v>794</v>
      </c>
      <c r="I28" s="298">
        <v>2110</v>
      </c>
      <c r="J28" s="298">
        <v>525</v>
      </c>
      <c r="K28" s="298">
        <v>127</v>
      </c>
      <c r="L28" s="299">
        <v>7</v>
      </c>
    </row>
    <row r="29" spans="1:12" s="1" customFormat="1" ht="13.5" customHeight="1" x14ac:dyDescent="0.2">
      <c r="A29" s="36"/>
      <c r="B29" s="156" t="s">
        <v>16</v>
      </c>
      <c r="C29" s="156"/>
      <c r="D29" s="298">
        <v>6298</v>
      </c>
      <c r="E29" s="298">
        <v>1432</v>
      </c>
      <c r="F29" s="298">
        <v>783</v>
      </c>
      <c r="G29" s="298">
        <v>154</v>
      </c>
      <c r="H29" s="298">
        <v>635</v>
      </c>
      <c r="I29" s="298">
        <v>3004</v>
      </c>
      <c r="J29" s="298">
        <v>810</v>
      </c>
      <c r="K29" s="298">
        <v>186</v>
      </c>
      <c r="L29" s="299">
        <v>26</v>
      </c>
    </row>
    <row r="30" spans="1:12" s="1" customFormat="1" ht="13.5" customHeight="1" x14ac:dyDescent="0.2">
      <c r="A30" s="36"/>
      <c r="B30" s="156" t="s">
        <v>17</v>
      </c>
      <c r="C30" s="156"/>
      <c r="D30" s="298">
        <v>29690</v>
      </c>
      <c r="E30" s="298">
        <v>1376</v>
      </c>
      <c r="F30" s="298">
        <v>764</v>
      </c>
      <c r="G30" s="298">
        <v>333</v>
      </c>
      <c r="H30" s="298">
        <v>1589</v>
      </c>
      <c r="I30" s="298">
        <v>4062</v>
      </c>
      <c r="J30" s="298">
        <v>972</v>
      </c>
      <c r="K30" s="298">
        <v>271</v>
      </c>
      <c r="L30" s="299">
        <v>24</v>
      </c>
    </row>
    <row r="31" spans="1:12" s="1" customFormat="1" ht="13.5" customHeight="1" x14ac:dyDescent="0.2">
      <c r="A31" s="38"/>
      <c r="B31" s="158" t="s">
        <v>18</v>
      </c>
      <c r="C31" s="158"/>
      <c r="D31" s="304">
        <v>14505</v>
      </c>
      <c r="E31" s="304">
        <v>971</v>
      </c>
      <c r="F31" s="304">
        <v>508</v>
      </c>
      <c r="G31" s="304">
        <v>187</v>
      </c>
      <c r="H31" s="304">
        <v>1104</v>
      </c>
      <c r="I31" s="304">
        <v>2770</v>
      </c>
      <c r="J31" s="304">
        <v>913</v>
      </c>
      <c r="K31" s="304">
        <v>177</v>
      </c>
      <c r="L31" s="306">
        <v>6</v>
      </c>
    </row>
    <row r="32" spans="1:12" s="1" customFormat="1" ht="13.5" customHeight="1" x14ac:dyDescent="0.2">
      <c r="A32" s="36"/>
      <c r="B32" s="156" t="s">
        <v>49</v>
      </c>
      <c r="C32" s="156"/>
      <c r="D32" s="298">
        <v>5587</v>
      </c>
      <c r="E32" s="298">
        <v>1283</v>
      </c>
      <c r="F32" s="298">
        <v>655</v>
      </c>
      <c r="G32" s="298">
        <v>159</v>
      </c>
      <c r="H32" s="298">
        <v>844</v>
      </c>
      <c r="I32" s="298">
        <v>2941</v>
      </c>
      <c r="J32" s="298">
        <v>750</v>
      </c>
      <c r="K32" s="298">
        <v>225</v>
      </c>
      <c r="L32" s="299">
        <v>33</v>
      </c>
    </row>
    <row r="33" spans="1:12" s="130" customFormat="1" ht="17.25" customHeight="1" x14ac:dyDescent="0.2">
      <c r="A33" s="132"/>
      <c r="B33" s="159" t="s">
        <v>19</v>
      </c>
      <c r="C33" s="159"/>
      <c r="D33" s="133">
        <f>SUM(D12:D32)</f>
        <v>839272</v>
      </c>
      <c r="E33" s="133">
        <f t="shared" ref="E33:L33" si="0">SUM(E12:E32)</f>
        <v>62171</v>
      </c>
      <c r="F33" s="133">
        <f t="shared" si="0"/>
        <v>34916</v>
      </c>
      <c r="G33" s="133">
        <f t="shared" si="0"/>
        <v>8874</v>
      </c>
      <c r="H33" s="133">
        <f t="shared" si="0"/>
        <v>30224</v>
      </c>
      <c r="I33" s="133">
        <f t="shared" si="0"/>
        <v>136185</v>
      </c>
      <c r="J33" s="133">
        <f t="shared" si="0"/>
        <v>47256</v>
      </c>
      <c r="K33" s="133">
        <f t="shared" si="0"/>
        <v>9609</v>
      </c>
      <c r="L33" s="148">
        <f t="shared" si="0"/>
        <v>860</v>
      </c>
    </row>
    <row r="34" spans="1:12" s="1" customFormat="1" ht="13.5" customHeight="1" x14ac:dyDescent="0.2">
      <c r="A34" s="36"/>
      <c r="B34" s="156" t="s">
        <v>20</v>
      </c>
      <c r="C34" s="160"/>
      <c r="D34" s="301">
        <v>6635</v>
      </c>
      <c r="E34" s="301">
        <v>930</v>
      </c>
      <c r="F34" s="301">
        <v>501</v>
      </c>
      <c r="G34" s="301">
        <v>169</v>
      </c>
      <c r="H34" s="301">
        <v>396</v>
      </c>
      <c r="I34" s="301">
        <v>1996</v>
      </c>
      <c r="J34" s="301">
        <v>1068</v>
      </c>
      <c r="K34" s="301">
        <v>195</v>
      </c>
      <c r="L34" s="303">
        <v>18</v>
      </c>
    </row>
    <row r="35" spans="1:12" s="1" customFormat="1" ht="13.5" customHeight="1" x14ac:dyDescent="0.2">
      <c r="A35" s="36"/>
      <c r="B35" s="156" t="s">
        <v>21</v>
      </c>
      <c r="C35" s="160"/>
      <c r="D35" s="298">
        <v>37569</v>
      </c>
      <c r="E35" s="298">
        <v>802</v>
      </c>
      <c r="F35" s="298">
        <v>503</v>
      </c>
      <c r="G35" s="298">
        <v>113</v>
      </c>
      <c r="H35" s="298">
        <v>411</v>
      </c>
      <c r="I35" s="298">
        <v>1829</v>
      </c>
      <c r="J35" s="298">
        <v>621</v>
      </c>
      <c r="K35" s="298">
        <v>98</v>
      </c>
      <c r="L35" s="299">
        <v>16</v>
      </c>
    </row>
    <row r="36" spans="1:12" s="1" customFormat="1" ht="13.5" customHeight="1" x14ac:dyDescent="0.2">
      <c r="A36" s="36"/>
      <c r="B36" s="156" t="s">
        <v>22</v>
      </c>
      <c r="C36" s="160"/>
      <c r="D36" s="298">
        <v>10197</v>
      </c>
      <c r="E36" s="298">
        <v>1090</v>
      </c>
      <c r="F36" s="298">
        <v>546</v>
      </c>
      <c r="G36" s="298">
        <v>135</v>
      </c>
      <c r="H36" s="298">
        <v>682</v>
      </c>
      <c r="I36" s="298">
        <v>2453</v>
      </c>
      <c r="J36" s="298">
        <v>503</v>
      </c>
      <c r="K36" s="298">
        <v>134</v>
      </c>
      <c r="L36" s="299">
        <v>27</v>
      </c>
    </row>
    <row r="37" spans="1:12" s="1" customFormat="1" ht="13.5" customHeight="1" x14ac:dyDescent="0.2">
      <c r="A37" s="36"/>
      <c r="B37" s="156" t="s">
        <v>23</v>
      </c>
      <c r="C37" s="160"/>
      <c r="D37" s="298">
        <v>6298</v>
      </c>
      <c r="E37" s="298">
        <v>1118</v>
      </c>
      <c r="F37" s="298">
        <v>579</v>
      </c>
      <c r="G37" s="298">
        <v>130</v>
      </c>
      <c r="H37" s="298">
        <v>447</v>
      </c>
      <c r="I37" s="298">
        <v>2274</v>
      </c>
      <c r="J37" s="298">
        <v>471</v>
      </c>
      <c r="K37" s="298">
        <v>107</v>
      </c>
      <c r="L37" s="299">
        <v>9</v>
      </c>
    </row>
    <row r="38" spans="1:12" s="1" customFormat="1" ht="13.5" customHeight="1" x14ac:dyDescent="0.2">
      <c r="A38" s="36"/>
      <c r="B38" s="156" t="s">
        <v>284</v>
      </c>
      <c r="C38" s="160"/>
      <c r="D38" s="298">
        <v>2154</v>
      </c>
      <c r="E38" s="298">
        <v>237</v>
      </c>
      <c r="F38" s="298">
        <v>125</v>
      </c>
      <c r="G38" s="298">
        <v>24</v>
      </c>
      <c r="H38" s="298">
        <v>164</v>
      </c>
      <c r="I38" s="298">
        <v>550</v>
      </c>
      <c r="J38" s="298">
        <v>108</v>
      </c>
      <c r="K38" s="298">
        <v>23</v>
      </c>
      <c r="L38" s="299">
        <v>0</v>
      </c>
    </row>
    <row r="39" spans="1:12" s="1" customFormat="1" ht="13.5" customHeight="1" x14ac:dyDescent="0.2">
      <c r="A39" s="37"/>
      <c r="B39" s="157" t="s">
        <v>24</v>
      </c>
      <c r="C39" s="161"/>
      <c r="D39" s="301">
        <v>8925</v>
      </c>
      <c r="E39" s="301">
        <v>754</v>
      </c>
      <c r="F39" s="301">
        <v>406</v>
      </c>
      <c r="G39" s="301">
        <v>80</v>
      </c>
      <c r="H39" s="301">
        <v>343</v>
      </c>
      <c r="I39" s="301">
        <v>1583</v>
      </c>
      <c r="J39" s="301">
        <v>404</v>
      </c>
      <c r="K39" s="301">
        <v>118</v>
      </c>
      <c r="L39" s="303">
        <v>6</v>
      </c>
    </row>
    <row r="40" spans="1:12" s="1" customFormat="1" ht="13.5" customHeight="1" x14ac:dyDescent="0.2">
      <c r="A40" s="36"/>
      <c r="B40" s="156" t="s">
        <v>25</v>
      </c>
      <c r="C40" s="160"/>
      <c r="D40" s="298">
        <v>4980</v>
      </c>
      <c r="E40" s="298">
        <v>533</v>
      </c>
      <c r="F40" s="298">
        <v>213</v>
      </c>
      <c r="G40" s="298">
        <v>56</v>
      </c>
      <c r="H40" s="298">
        <v>271</v>
      </c>
      <c r="I40" s="298">
        <v>1073</v>
      </c>
      <c r="J40" s="298">
        <v>175</v>
      </c>
      <c r="K40" s="298">
        <v>47</v>
      </c>
      <c r="L40" s="299">
        <v>5</v>
      </c>
    </row>
    <row r="41" spans="1:12" s="1" customFormat="1" ht="13.5" customHeight="1" x14ac:dyDescent="0.2">
      <c r="A41" s="36"/>
      <c r="B41" s="156" t="s">
        <v>26</v>
      </c>
      <c r="C41" s="160"/>
      <c r="D41" s="298">
        <v>4219</v>
      </c>
      <c r="E41" s="298">
        <v>640</v>
      </c>
      <c r="F41" s="298">
        <v>360</v>
      </c>
      <c r="G41" s="298">
        <v>67</v>
      </c>
      <c r="H41" s="298">
        <v>338</v>
      </c>
      <c r="I41" s="298">
        <v>1405</v>
      </c>
      <c r="J41" s="298">
        <v>312</v>
      </c>
      <c r="K41" s="298">
        <v>75</v>
      </c>
      <c r="L41" s="299">
        <v>10</v>
      </c>
    </row>
    <row r="42" spans="1:12" s="1" customFormat="1" ht="13.5" customHeight="1" x14ac:dyDescent="0.2">
      <c r="A42" s="36"/>
      <c r="B42" s="156" t="s">
        <v>27</v>
      </c>
      <c r="C42" s="160"/>
      <c r="D42" s="298">
        <v>4806</v>
      </c>
      <c r="E42" s="298">
        <v>675</v>
      </c>
      <c r="F42" s="298">
        <v>415</v>
      </c>
      <c r="G42" s="298">
        <v>78</v>
      </c>
      <c r="H42" s="298">
        <v>514</v>
      </c>
      <c r="I42" s="298">
        <v>1682</v>
      </c>
      <c r="J42" s="298">
        <v>400</v>
      </c>
      <c r="K42" s="298">
        <v>93</v>
      </c>
      <c r="L42" s="299">
        <v>10</v>
      </c>
    </row>
    <row r="43" spans="1:12" s="1" customFormat="1" ht="13.5" customHeight="1" x14ac:dyDescent="0.2">
      <c r="A43" s="38"/>
      <c r="B43" s="158" t="s">
        <v>28</v>
      </c>
      <c r="C43" s="162"/>
      <c r="D43" s="304">
        <v>10968</v>
      </c>
      <c r="E43" s="304">
        <v>924</v>
      </c>
      <c r="F43" s="304">
        <v>537</v>
      </c>
      <c r="G43" s="304">
        <v>88</v>
      </c>
      <c r="H43" s="304">
        <v>448</v>
      </c>
      <c r="I43" s="304">
        <v>1997</v>
      </c>
      <c r="J43" s="304">
        <v>486</v>
      </c>
      <c r="K43" s="304">
        <v>123</v>
      </c>
      <c r="L43" s="306">
        <v>34</v>
      </c>
    </row>
    <row r="44" spans="1:12" s="1" customFormat="1" ht="13.5" customHeight="1" x14ac:dyDescent="0.2">
      <c r="A44" s="36"/>
      <c r="B44" s="156" t="s">
        <v>29</v>
      </c>
      <c r="C44" s="160"/>
      <c r="D44" s="298">
        <v>7839</v>
      </c>
      <c r="E44" s="298">
        <v>1134</v>
      </c>
      <c r="F44" s="298">
        <v>601</v>
      </c>
      <c r="G44" s="298">
        <v>93</v>
      </c>
      <c r="H44" s="298">
        <v>420</v>
      </c>
      <c r="I44" s="298">
        <v>2248</v>
      </c>
      <c r="J44" s="298">
        <v>504</v>
      </c>
      <c r="K44" s="298">
        <v>105</v>
      </c>
      <c r="L44" s="299">
        <v>13</v>
      </c>
    </row>
    <row r="45" spans="1:12" s="1" customFormat="1" ht="13.5" customHeight="1" x14ac:dyDescent="0.2">
      <c r="A45" s="36"/>
      <c r="B45" s="156" t="s">
        <v>30</v>
      </c>
      <c r="C45" s="160"/>
      <c r="D45" s="298">
        <v>3998</v>
      </c>
      <c r="E45" s="298">
        <v>690</v>
      </c>
      <c r="F45" s="298">
        <v>352</v>
      </c>
      <c r="G45" s="298">
        <v>97</v>
      </c>
      <c r="H45" s="298">
        <v>229</v>
      </c>
      <c r="I45" s="298">
        <v>1368</v>
      </c>
      <c r="J45" s="298">
        <v>516</v>
      </c>
      <c r="K45" s="298">
        <v>108</v>
      </c>
      <c r="L45" s="299">
        <v>11</v>
      </c>
    </row>
    <row r="46" spans="1:12" s="1" customFormat="1" ht="13.5" customHeight="1" x14ac:dyDescent="0.2">
      <c r="A46" s="36"/>
      <c r="B46" s="156" t="s">
        <v>31</v>
      </c>
      <c r="C46" s="160"/>
      <c r="D46" s="298">
        <v>2778</v>
      </c>
      <c r="E46" s="298">
        <v>281</v>
      </c>
      <c r="F46" s="298">
        <v>143</v>
      </c>
      <c r="G46" s="298">
        <v>42</v>
      </c>
      <c r="H46" s="298">
        <v>133</v>
      </c>
      <c r="I46" s="298">
        <v>599</v>
      </c>
      <c r="J46" s="298">
        <v>186</v>
      </c>
      <c r="K46" s="298">
        <v>31</v>
      </c>
      <c r="L46" s="299">
        <v>1</v>
      </c>
    </row>
    <row r="47" spans="1:12" s="1" customFormat="1" ht="13.5" customHeight="1" x14ac:dyDescent="0.2">
      <c r="A47" s="36"/>
      <c r="B47" s="156" t="s">
        <v>32</v>
      </c>
      <c r="C47" s="160"/>
      <c r="D47" s="298">
        <v>603</v>
      </c>
      <c r="E47" s="298">
        <v>207</v>
      </c>
      <c r="F47" s="298">
        <v>76</v>
      </c>
      <c r="G47" s="298">
        <v>40</v>
      </c>
      <c r="H47" s="298">
        <v>134</v>
      </c>
      <c r="I47" s="298">
        <v>457</v>
      </c>
      <c r="J47" s="298">
        <v>153</v>
      </c>
      <c r="K47" s="298">
        <v>53</v>
      </c>
      <c r="L47" s="299">
        <v>1</v>
      </c>
    </row>
    <row r="48" spans="1:12" s="1" customFormat="1" ht="13.5" customHeight="1" x14ac:dyDescent="0.2">
      <c r="A48" s="36"/>
      <c r="B48" s="156" t="s">
        <v>33</v>
      </c>
      <c r="C48" s="160"/>
      <c r="D48" s="298">
        <v>2808</v>
      </c>
      <c r="E48" s="298">
        <v>346</v>
      </c>
      <c r="F48" s="298">
        <v>174</v>
      </c>
      <c r="G48" s="298">
        <v>88</v>
      </c>
      <c r="H48" s="298">
        <v>182</v>
      </c>
      <c r="I48" s="298">
        <v>790</v>
      </c>
      <c r="J48" s="298">
        <v>195</v>
      </c>
      <c r="K48" s="298">
        <v>44</v>
      </c>
      <c r="L48" s="299">
        <v>10</v>
      </c>
    </row>
    <row r="49" spans="1:12" s="1" customFormat="1" ht="13.5" customHeight="1" x14ac:dyDescent="0.2">
      <c r="A49" s="37"/>
      <c r="B49" s="157" t="s">
        <v>34</v>
      </c>
      <c r="C49" s="161"/>
      <c r="D49" s="301">
        <v>734</v>
      </c>
      <c r="E49" s="301">
        <v>100</v>
      </c>
      <c r="F49" s="301">
        <v>60</v>
      </c>
      <c r="G49" s="301">
        <v>16</v>
      </c>
      <c r="H49" s="301">
        <v>119</v>
      </c>
      <c r="I49" s="301">
        <v>295</v>
      </c>
      <c r="J49" s="301">
        <v>73</v>
      </c>
      <c r="K49" s="301">
        <v>16</v>
      </c>
      <c r="L49" s="303">
        <v>4</v>
      </c>
    </row>
    <row r="50" spans="1:12" s="1" customFormat="1" ht="13.5" customHeight="1" x14ac:dyDescent="0.2">
      <c r="A50" s="36"/>
      <c r="B50" s="156" t="s">
        <v>35</v>
      </c>
      <c r="C50" s="160"/>
      <c r="D50" s="298">
        <v>25383</v>
      </c>
      <c r="E50" s="298">
        <v>298</v>
      </c>
      <c r="F50" s="298">
        <v>170</v>
      </c>
      <c r="G50" s="298">
        <v>63</v>
      </c>
      <c r="H50" s="298">
        <v>283</v>
      </c>
      <c r="I50" s="298">
        <v>814</v>
      </c>
      <c r="J50" s="298">
        <v>204</v>
      </c>
      <c r="K50" s="298">
        <v>55</v>
      </c>
      <c r="L50" s="299">
        <v>8</v>
      </c>
    </row>
    <row r="51" spans="1:12" s="1" customFormat="1" ht="13.5" customHeight="1" x14ac:dyDescent="0.2">
      <c r="A51" s="36"/>
      <c r="B51" s="156" t="s">
        <v>36</v>
      </c>
      <c r="C51" s="160"/>
      <c r="D51" s="298">
        <v>4077</v>
      </c>
      <c r="E51" s="298">
        <v>268</v>
      </c>
      <c r="F51" s="298">
        <v>101</v>
      </c>
      <c r="G51" s="298">
        <v>45</v>
      </c>
      <c r="H51" s="298">
        <v>312</v>
      </c>
      <c r="I51" s="298">
        <v>726</v>
      </c>
      <c r="J51" s="298">
        <v>198</v>
      </c>
      <c r="K51" s="298">
        <v>43</v>
      </c>
      <c r="L51" s="299">
        <v>5</v>
      </c>
    </row>
    <row r="52" spans="1:12" s="1" customFormat="1" ht="13.5" customHeight="1" x14ac:dyDescent="0.2">
      <c r="A52" s="36"/>
      <c r="B52" s="156" t="s">
        <v>37</v>
      </c>
      <c r="C52" s="160"/>
      <c r="D52" s="298">
        <v>501</v>
      </c>
      <c r="E52" s="298">
        <v>49</v>
      </c>
      <c r="F52" s="298">
        <v>38</v>
      </c>
      <c r="G52" s="298">
        <v>13</v>
      </c>
      <c r="H52" s="298">
        <v>108</v>
      </c>
      <c r="I52" s="298">
        <v>208</v>
      </c>
      <c r="J52" s="298">
        <v>54</v>
      </c>
      <c r="K52" s="298">
        <v>24</v>
      </c>
      <c r="L52" s="299">
        <v>1</v>
      </c>
    </row>
    <row r="53" spans="1:12" s="1" customFormat="1" ht="13.5" customHeight="1" x14ac:dyDescent="0.2">
      <c r="A53" s="38"/>
      <c r="B53" s="158" t="s">
        <v>38</v>
      </c>
      <c r="C53" s="162"/>
      <c r="D53" s="304">
        <v>7461</v>
      </c>
      <c r="E53" s="304">
        <v>685</v>
      </c>
      <c r="F53" s="304">
        <v>307</v>
      </c>
      <c r="G53" s="304">
        <v>69</v>
      </c>
      <c r="H53" s="304">
        <v>279</v>
      </c>
      <c r="I53" s="304">
        <v>1340</v>
      </c>
      <c r="J53" s="304">
        <v>347</v>
      </c>
      <c r="K53" s="304">
        <v>83</v>
      </c>
      <c r="L53" s="306">
        <v>11</v>
      </c>
    </row>
    <row r="54" spans="1:12" s="1" customFormat="1" ht="13.5" customHeight="1" x14ac:dyDescent="0.2">
      <c r="A54" s="36"/>
      <c r="B54" s="156" t="s">
        <v>39</v>
      </c>
      <c r="C54" s="160"/>
      <c r="D54" s="298">
        <v>1821</v>
      </c>
      <c r="E54" s="298">
        <v>61</v>
      </c>
      <c r="F54" s="298">
        <v>40</v>
      </c>
      <c r="G54" s="298">
        <v>15</v>
      </c>
      <c r="H54" s="298">
        <v>57</v>
      </c>
      <c r="I54" s="298">
        <v>173</v>
      </c>
      <c r="J54" s="298">
        <v>74</v>
      </c>
      <c r="K54" s="298">
        <v>38</v>
      </c>
      <c r="L54" s="299">
        <v>0</v>
      </c>
    </row>
    <row r="55" spans="1:12" s="1" customFormat="1" ht="17.25" customHeight="1" x14ac:dyDescent="0.2">
      <c r="A55" s="136"/>
      <c r="B55" s="137" t="s">
        <v>40</v>
      </c>
      <c r="C55" s="138"/>
      <c r="D55" s="133">
        <f>SUM(D34:D54)</f>
        <v>154754</v>
      </c>
      <c r="E55" s="133">
        <f t="shared" ref="E55:L55" si="1">SUM(E34:E54)</f>
        <v>11822</v>
      </c>
      <c r="F55" s="133">
        <f t="shared" si="1"/>
        <v>6247</v>
      </c>
      <c r="G55" s="133">
        <f t="shared" si="1"/>
        <v>1521</v>
      </c>
      <c r="H55" s="133">
        <f t="shared" si="1"/>
        <v>6270</v>
      </c>
      <c r="I55" s="133">
        <f t="shared" si="1"/>
        <v>25860</v>
      </c>
      <c r="J55" s="133">
        <f t="shared" si="1"/>
        <v>7052</v>
      </c>
      <c r="K55" s="133">
        <f t="shared" si="1"/>
        <v>1613</v>
      </c>
      <c r="L55" s="148">
        <f t="shared" si="1"/>
        <v>200</v>
      </c>
    </row>
    <row r="56" spans="1:12" s="1" customFormat="1" ht="17.25" customHeight="1" x14ac:dyDescent="0.2">
      <c r="A56" s="139"/>
      <c r="B56" s="140" t="s">
        <v>41</v>
      </c>
      <c r="C56" s="141"/>
      <c r="D56" s="142">
        <f>D33+D55</f>
        <v>994026</v>
      </c>
      <c r="E56" s="142">
        <f t="shared" ref="E56:L56" si="2">E33+E55</f>
        <v>73993</v>
      </c>
      <c r="F56" s="142">
        <f t="shared" si="2"/>
        <v>41163</v>
      </c>
      <c r="G56" s="142">
        <f t="shared" si="2"/>
        <v>10395</v>
      </c>
      <c r="H56" s="142">
        <f t="shared" si="2"/>
        <v>36494</v>
      </c>
      <c r="I56" s="142">
        <f t="shared" si="2"/>
        <v>162045</v>
      </c>
      <c r="J56" s="142">
        <f t="shared" si="2"/>
        <v>54308</v>
      </c>
      <c r="K56" s="142">
        <f t="shared" si="2"/>
        <v>11222</v>
      </c>
      <c r="L56" s="149">
        <f t="shared" si="2"/>
        <v>1060</v>
      </c>
    </row>
    <row r="57" spans="1:12" x14ac:dyDescent="0.2">
      <c r="K57" s="207" t="s">
        <v>224</v>
      </c>
      <c r="L57" s="207"/>
    </row>
  </sheetData>
  <mergeCells count="7">
    <mergeCell ref="K57:L57"/>
    <mergeCell ref="A11:C11"/>
    <mergeCell ref="A1:K1"/>
    <mergeCell ref="A3:K3"/>
    <mergeCell ref="A6:C6"/>
    <mergeCell ref="A4:K4"/>
    <mergeCell ref="E6:I6"/>
  </mergeCells>
  <phoneticPr fontId="2"/>
  <pageMargins left="0.78740157480314965" right="0.78740157480314965" top="0.78740157480314965" bottom="0.78740157480314965" header="0.51181102362204722" footer="0.51181102362204722"/>
  <pageSetup paperSize="9" scale="58" orientation="landscape" r:id="rId1"/>
  <headerFooter alignWithMargins="0">
    <oddHeader>&amp;R&amp;F&amp;A</oddHeader>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92D050"/>
    <pageSetUpPr fitToPage="1"/>
  </sheetPr>
  <dimension ref="A1:F53"/>
  <sheetViews>
    <sheetView showGridLines="0" zoomScaleNormal="100" zoomScaleSheetLayoutView="82" workbookViewId="0">
      <selection activeCell="B2" sqref="B2"/>
    </sheetView>
  </sheetViews>
  <sheetFormatPr defaultColWidth="9" defaultRowHeight="10.8" x14ac:dyDescent="0.2"/>
  <cols>
    <col min="1" max="1" width="1" style="41" customWidth="1"/>
    <col min="2" max="2" width="9.33203125" style="41" customWidth="1"/>
    <col min="3" max="3" width="1" style="41" customWidth="1"/>
    <col min="4" max="4" width="15.88671875" style="41" bestFit="1" customWidth="1"/>
    <col min="5" max="5" width="19.44140625" style="41" customWidth="1"/>
    <col min="6" max="6" width="16.33203125" style="41" bestFit="1" customWidth="1"/>
    <col min="7" max="7" width="9.33203125" style="41" customWidth="1"/>
    <col min="8" max="8" width="9.44140625" style="41" customWidth="1"/>
    <col min="9" max="16384" width="9" style="41"/>
  </cols>
  <sheetData>
    <row r="1" spans="1:6" s="4" customFormat="1" ht="14.4" x14ac:dyDescent="0.2">
      <c r="A1" s="201"/>
      <c r="B1" s="201"/>
      <c r="C1" s="201"/>
      <c r="D1" s="201"/>
      <c r="E1" s="3"/>
    </row>
    <row r="2" spans="1:6" s="4" customFormat="1" x14ac:dyDescent="0.2">
      <c r="B2" s="5"/>
      <c r="C2" s="5"/>
      <c r="D2" s="5"/>
      <c r="E2" s="5"/>
    </row>
    <row r="3" spans="1:6" s="4" customFormat="1" ht="13.5" customHeight="1" x14ac:dyDescent="0.2">
      <c r="A3" s="202" t="s">
        <v>296</v>
      </c>
      <c r="B3" s="202"/>
      <c r="C3" s="202"/>
      <c r="D3" s="202"/>
      <c r="E3" s="287"/>
    </row>
    <row r="4" spans="1:6" s="4" customFormat="1" ht="13.5" customHeight="1" x14ac:dyDescent="0.2">
      <c r="A4" s="6"/>
      <c r="B4" s="6"/>
      <c r="C4" s="5"/>
      <c r="D4" s="5"/>
      <c r="E4" s="5"/>
    </row>
    <row r="5" spans="1:6" s="47" customFormat="1" ht="13.5" customHeight="1" x14ac:dyDescent="0.2">
      <c r="A5" s="236" t="s">
        <v>50</v>
      </c>
      <c r="B5" s="237"/>
      <c r="C5" s="237"/>
      <c r="D5" s="62"/>
      <c r="E5" s="63"/>
      <c r="F5" s="46"/>
    </row>
    <row r="6" spans="1:6" s="49" customFormat="1" ht="13.5" customHeight="1" x14ac:dyDescent="0.2">
      <c r="A6" s="48"/>
      <c r="D6" s="64"/>
      <c r="E6" s="53"/>
      <c r="F6" s="54"/>
    </row>
    <row r="7" spans="1:6" s="49" customFormat="1" ht="13.5" customHeight="1" x14ac:dyDescent="0.2">
      <c r="A7" s="48"/>
      <c r="D7" s="64" t="s">
        <v>191</v>
      </c>
      <c r="E7" s="53" t="s">
        <v>192</v>
      </c>
      <c r="F7" s="54" t="s">
        <v>194</v>
      </c>
    </row>
    <row r="8" spans="1:6" s="49" customFormat="1" ht="13.5" customHeight="1" x14ac:dyDescent="0.2">
      <c r="A8" s="48"/>
      <c r="D8" s="65" t="s">
        <v>227</v>
      </c>
      <c r="E8" s="53" t="s">
        <v>193</v>
      </c>
      <c r="F8" s="66" t="s">
        <v>193</v>
      </c>
    </row>
    <row r="9" spans="1:6" s="49" customFormat="1" ht="13.5" customHeight="1" x14ac:dyDescent="0.2">
      <c r="A9" s="48"/>
      <c r="D9" s="57"/>
      <c r="E9" s="52"/>
      <c r="F9" s="55"/>
    </row>
    <row r="10" spans="1:6" s="61" customFormat="1" ht="13.5" customHeight="1" x14ac:dyDescent="0.2">
      <c r="A10" s="234" t="s">
        <v>42</v>
      </c>
      <c r="B10" s="235"/>
      <c r="C10" s="235"/>
      <c r="D10" s="58"/>
      <c r="E10" s="59" t="s">
        <v>57</v>
      </c>
      <c r="F10" s="60" t="s">
        <v>57</v>
      </c>
    </row>
    <row r="11" spans="1:6" s="1" customFormat="1" ht="13.5" customHeight="1" x14ac:dyDescent="0.2">
      <c r="A11" s="36"/>
      <c r="B11" s="156" t="s">
        <v>0</v>
      </c>
      <c r="C11" s="156"/>
      <c r="D11" s="179">
        <v>2</v>
      </c>
      <c r="E11" s="179">
        <v>320</v>
      </c>
      <c r="F11" s="311">
        <v>190</v>
      </c>
    </row>
    <row r="12" spans="1:6" s="1" customFormat="1" ht="13.5" customHeight="1" x14ac:dyDescent="0.2">
      <c r="A12" s="36"/>
      <c r="B12" s="156" t="s">
        <v>1</v>
      </c>
      <c r="C12" s="156"/>
      <c r="D12" s="180">
        <v>2</v>
      </c>
      <c r="E12" s="180">
        <v>320</v>
      </c>
      <c r="F12" s="312">
        <v>189</v>
      </c>
    </row>
    <row r="13" spans="1:6" s="1" customFormat="1" ht="13.5" customHeight="1" x14ac:dyDescent="0.2">
      <c r="A13" s="36"/>
      <c r="B13" s="156" t="s">
        <v>2</v>
      </c>
      <c r="C13" s="156"/>
      <c r="D13" s="180">
        <v>3</v>
      </c>
      <c r="E13" s="180">
        <v>280</v>
      </c>
      <c r="F13" s="312">
        <v>168</v>
      </c>
    </row>
    <row r="14" spans="1:6" s="1" customFormat="1" ht="13.5" customHeight="1" x14ac:dyDescent="0.2">
      <c r="A14" s="36"/>
      <c r="B14" s="156" t="s">
        <v>3</v>
      </c>
      <c r="C14" s="156"/>
      <c r="D14" s="180">
        <v>2</v>
      </c>
      <c r="E14" s="180">
        <v>320</v>
      </c>
      <c r="F14" s="312">
        <v>189</v>
      </c>
    </row>
    <row r="15" spans="1:6" s="1" customFormat="1" ht="13.5" customHeight="1" x14ac:dyDescent="0.2">
      <c r="A15" s="36"/>
      <c r="B15" s="156" t="s">
        <v>4</v>
      </c>
      <c r="C15" s="156"/>
      <c r="D15" s="180">
        <v>3</v>
      </c>
      <c r="E15" s="180">
        <v>280</v>
      </c>
      <c r="F15" s="312">
        <v>168</v>
      </c>
    </row>
    <row r="16" spans="1:6" s="1" customFormat="1" ht="13.5" customHeight="1" x14ac:dyDescent="0.2">
      <c r="A16" s="37"/>
      <c r="B16" s="157" t="s">
        <v>5</v>
      </c>
      <c r="C16" s="157"/>
      <c r="D16" s="181">
        <v>3</v>
      </c>
      <c r="E16" s="181">
        <v>280</v>
      </c>
      <c r="F16" s="313">
        <v>168</v>
      </c>
    </row>
    <row r="17" spans="1:6" s="1" customFormat="1" ht="13.5" customHeight="1" x14ac:dyDescent="0.2">
      <c r="A17" s="36"/>
      <c r="B17" s="156" t="s">
        <v>6</v>
      </c>
      <c r="C17" s="156"/>
      <c r="D17" s="180">
        <v>3</v>
      </c>
      <c r="E17" s="180">
        <v>280</v>
      </c>
      <c r="F17" s="312">
        <v>168</v>
      </c>
    </row>
    <row r="18" spans="1:6" s="1" customFormat="1" ht="13.5" customHeight="1" x14ac:dyDescent="0.2">
      <c r="A18" s="36"/>
      <c r="B18" s="156" t="s">
        <v>7</v>
      </c>
      <c r="C18" s="156"/>
      <c r="D18" s="180">
        <v>2</v>
      </c>
      <c r="E18" s="180">
        <v>320</v>
      </c>
      <c r="F18" s="312">
        <v>189</v>
      </c>
    </row>
    <row r="19" spans="1:6" s="1" customFormat="1" ht="13.5" customHeight="1" x14ac:dyDescent="0.2">
      <c r="A19" s="36"/>
      <c r="B19" s="156" t="s">
        <v>8</v>
      </c>
      <c r="C19" s="156"/>
      <c r="D19" s="180">
        <v>3</v>
      </c>
      <c r="E19" s="180">
        <v>280</v>
      </c>
      <c r="F19" s="312">
        <v>168</v>
      </c>
    </row>
    <row r="20" spans="1:6" s="1" customFormat="1" ht="13.5" customHeight="1" x14ac:dyDescent="0.2">
      <c r="A20" s="38"/>
      <c r="B20" s="158" t="s">
        <v>9</v>
      </c>
      <c r="C20" s="158"/>
      <c r="D20" s="182">
        <v>3</v>
      </c>
      <c r="E20" s="182">
        <v>280</v>
      </c>
      <c r="F20" s="314">
        <v>168</v>
      </c>
    </row>
    <row r="21" spans="1:6" s="1" customFormat="1" ht="13.5" customHeight="1" x14ac:dyDescent="0.2">
      <c r="A21" s="36"/>
      <c r="B21" s="156" t="s">
        <v>10</v>
      </c>
      <c r="C21" s="156"/>
      <c r="D21" s="180">
        <v>3</v>
      </c>
      <c r="E21" s="180">
        <v>280</v>
      </c>
      <c r="F21" s="312">
        <v>168</v>
      </c>
    </row>
    <row r="22" spans="1:6" s="1" customFormat="1" ht="13.5" customHeight="1" x14ac:dyDescent="0.2">
      <c r="A22" s="36"/>
      <c r="B22" s="156" t="s">
        <v>11</v>
      </c>
      <c r="C22" s="156"/>
      <c r="D22" s="180">
        <v>2</v>
      </c>
      <c r="E22" s="180">
        <v>320</v>
      </c>
      <c r="F22" s="312">
        <v>189</v>
      </c>
    </row>
    <row r="23" spans="1:6" s="1" customFormat="1" ht="13.5" customHeight="1" x14ac:dyDescent="0.2">
      <c r="A23" s="36"/>
      <c r="B23" s="156" t="s">
        <v>12</v>
      </c>
      <c r="C23" s="156"/>
      <c r="D23" s="180">
        <v>2</v>
      </c>
      <c r="E23" s="180">
        <v>320</v>
      </c>
      <c r="F23" s="312">
        <v>190</v>
      </c>
    </row>
    <row r="24" spans="1:6" s="1" customFormat="1" ht="13.5" customHeight="1" x14ac:dyDescent="0.2">
      <c r="A24" s="36"/>
      <c r="B24" s="156" t="s">
        <v>13</v>
      </c>
      <c r="C24" s="156"/>
      <c r="D24" s="180">
        <v>3</v>
      </c>
      <c r="E24" s="180">
        <v>280</v>
      </c>
      <c r="F24" s="312">
        <v>168</v>
      </c>
    </row>
    <row r="25" spans="1:6" s="1" customFormat="1" ht="13.5" customHeight="1" x14ac:dyDescent="0.2">
      <c r="A25" s="36"/>
      <c r="B25" s="156" t="s">
        <v>14</v>
      </c>
      <c r="C25" s="156"/>
      <c r="D25" s="180">
        <v>3</v>
      </c>
      <c r="E25" s="180">
        <v>280</v>
      </c>
      <c r="F25" s="312">
        <v>168</v>
      </c>
    </row>
    <row r="26" spans="1:6" s="1" customFormat="1" ht="13.5" customHeight="1" x14ac:dyDescent="0.2">
      <c r="A26" s="37"/>
      <c r="B26" s="157" t="s">
        <v>15</v>
      </c>
      <c r="C26" s="157"/>
      <c r="D26" s="181">
        <v>3</v>
      </c>
      <c r="E26" s="181">
        <v>280</v>
      </c>
      <c r="F26" s="313">
        <v>168</v>
      </c>
    </row>
    <row r="27" spans="1:6" s="40" customFormat="1" ht="13.5" customHeight="1" x14ac:dyDescent="0.2">
      <c r="A27" s="39"/>
      <c r="B27" s="156" t="s">
        <v>228</v>
      </c>
      <c r="C27" s="156"/>
      <c r="D27" s="180">
        <v>3</v>
      </c>
      <c r="E27" s="180">
        <v>280</v>
      </c>
      <c r="F27" s="312">
        <v>168</v>
      </c>
    </row>
    <row r="28" spans="1:6" s="1" customFormat="1" ht="13.5" customHeight="1" x14ac:dyDescent="0.2">
      <c r="A28" s="36"/>
      <c r="B28" s="156" t="s">
        <v>16</v>
      </c>
      <c r="C28" s="156"/>
      <c r="D28" s="180">
        <v>3</v>
      </c>
      <c r="E28" s="180">
        <v>280</v>
      </c>
      <c r="F28" s="312">
        <v>168</v>
      </c>
    </row>
    <row r="29" spans="1:6" s="1" customFormat="1" ht="13.5" customHeight="1" x14ac:dyDescent="0.2">
      <c r="A29" s="36"/>
      <c r="B29" s="156" t="s">
        <v>17</v>
      </c>
      <c r="C29" s="156"/>
      <c r="D29" s="180">
        <v>3</v>
      </c>
      <c r="E29" s="180">
        <v>280</v>
      </c>
      <c r="F29" s="312">
        <v>168</v>
      </c>
    </row>
    <row r="30" spans="1:6" s="1" customFormat="1" ht="13.5" customHeight="1" x14ac:dyDescent="0.2">
      <c r="A30" s="38"/>
      <c r="B30" s="158" t="s">
        <v>18</v>
      </c>
      <c r="C30" s="158"/>
      <c r="D30" s="182">
        <v>3</v>
      </c>
      <c r="E30" s="182">
        <v>280</v>
      </c>
      <c r="F30" s="314">
        <v>168</v>
      </c>
    </row>
    <row r="31" spans="1:6" s="1" customFormat="1" ht="13.5" customHeight="1" x14ac:dyDescent="0.2">
      <c r="A31" s="2"/>
      <c r="B31" s="163" t="s">
        <v>49</v>
      </c>
      <c r="C31" s="163"/>
      <c r="D31" s="180">
        <v>3</v>
      </c>
      <c r="E31" s="180">
        <v>280</v>
      </c>
      <c r="F31" s="312">
        <v>168</v>
      </c>
    </row>
    <row r="32" spans="1:6" s="1" customFormat="1" ht="13.5" customHeight="1" x14ac:dyDescent="0.2">
      <c r="A32" s="36"/>
      <c r="B32" s="156" t="s">
        <v>20</v>
      </c>
      <c r="C32" s="160"/>
      <c r="D32" s="181">
        <v>3</v>
      </c>
      <c r="E32" s="181">
        <v>280</v>
      </c>
      <c r="F32" s="313">
        <v>168</v>
      </c>
    </row>
    <row r="33" spans="1:6" s="1" customFormat="1" ht="13.5" customHeight="1" x14ac:dyDescent="0.2">
      <c r="A33" s="36"/>
      <c r="B33" s="156" t="s">
        <v>21</v>
      </c>
      <c r="C33" s="160"/>
      <c r="D33" s="180">
        <v>3</v>
      </c>
      <c r="E33" s="180">
        <v>280</v>
      </c>
      <c r="F33" s="312">
        <v>168</v>
      </c>
    </row>
    <row r="34" spans="1:6" s="1" customFormat="1" ht="13.5" customHeight="1" x14ac:dyDescent="0.2">
      <c r="A34" s="36"/>
      <c r="B34" s="156" t="s">
        <v>22</v>
      </c>
      <c r="C34" s="160"/>
      <c r="D34" s="180">
        <v>3</v>
      </c>
      <c r="E34" s="180">
        <v>280</v>
      </c>
      <c r="F34" s="312">
        <v>168</v>
      </c>
    </row>
    <row r="35" spans="1:6" s="1" customFormat="1" ht="13.5" customHeight="1" x14ac:dyDescent="0.2">
      <c r="A35" s="36"/>
      <c r="B35" s="156" t="s">
        <v>23</v>
      </c>
      <c r="C35" s="160"/>
      <c r="D35" s="180">
        <v>3</v>
      </c>
      <c r="E35" s="180">
        <v>280</v>
      </c>
      <c r="F35" s="312">
        <v>168</v>
      </c>
    </row>
    <row r="36" spans="1:6" s="1" customFormat="1" ht="13.5" customHeight="1" x14ac:dyDescent="0.2">
      <c r="A36" s="36"/>
      <c r="B36" s="156" t="s">
        <v>284</v>
      </c>
      <c r="C36" s="160"/>
      <c r="D36" s="182">
        <v>3</v>
      </c>
      <c r="E36" s="182">
        <v>280</v>
      </c>
      <c r="F36" s="314">
        <v>168</v>
      </c>
    </row>
    <row r="37" spans="1:6" s="1" customFormat="1" ht="13.5" customHeight="1" x14ac:dyDescent="0.2">
      <c r="A37" s="37"/>
      <c r="B37" s="157" t="s">
        <v>24</v>
      </c>
      <c r="C37" s="161"/>
      <c r="D37" s="180">
        <v>3</v>
      </c>
      <c r="E37" s="180">
        <v>280</v>
      </c>
      <c r="F37" s="312">
        <v>168</v>
      </c>
    </row>
    <row r="38" spans="1:6" s="1" customFormat="1" ht="13.5" customHeight="1" x14ac:dyDescent="0.2">
      <c r="A38" s="36"/>
      <c r="B38" s="156" t="s">
        <v>25</v>
      </c>
      <c r="C38" s="160"/>
      <c r="D38" s="180">
        <v>3</v>
      </c>
      <c r="E38" s="180">
        <v>280</v>
      </c>
      <c r="F38" s="312">
        <v>168</v>
      </c>
    </row>
    <row r="39" spans="1:6" s="1" customFormat="1" ht="13.5" customHeight="1" x14ac:dyDescent="0.2">
      <c r="A39" s="36"/>
      <c r="B39" s="156" t="s">
        <v>26</v>
      </c>
      <c r="C39" s="160"/>
      <c r="D39" s="180">
        <v>3</v>
      </c>
      <c r="E39" s="180">
        <v>280</v>
      </c>
      <c r="F39" s="312">
        <v>168</v>
      </c>
    </row>
    <row r="40" spans="1:6" s="1" customFormat="1" ht="13.5" customHeight="1" x14ac:dyDescent="0.2">
      <c r="A40" s="36"/>
      <c r="B40" s="156" t="s">
        <v>27</v>
      </c>
      <c r="C40" s="160"/>
      <c r="D40" s="180">
        <v>3</v>
      </c>
      <c r="E40" s="180">
        <v>280</v>
      </c>
      <c r="F40" s="312">
        <v>168</v>
      </c>
    </row>
    <row r="41" spans="1:6" s="1" customFormat="1" ht="13.5" customHeight="1" x14ac:dyDescent="0.2">
      <c r="A41" s="38"/>
      <c r="B41" s="158" t="s">
        <v>28</v>
      </c>
      <c r="C41" s="162"/>
      <c r="D41" s="180">
        <v>3</v>
      </c>
      <c r="E41" s="180">
        <v>280</v>
      </c>
      <c r="F41" s="312">
        <v>168</v>
      </c>
    </row>
    <row r="42" spans="1:6" s="1" customFormat="1" ht="13.5" customHeight="1" x14ac:dyDescent="0.2">
      <c r="A42" s="36"/>
      <c r="B42" s="156" t="s">
        <v>29</v>
      </c>
      <c r="C42" s="160"/>
      <c r="D42" s="181">
        <v>3</v>
      </c>
      <c r="E42" s="181">
        <v>280</v>
      </c>
      <c r="F42" s="313">
        <v>168</v>
      </c>
    </row>
    <row r="43" spans="1:6" s="1" customFormat="1" ht="13.5" customHeight="1" x14ac:dyDescent="0.2">
      <c r="A43" s="36"/>
      <c r="B43" s="156" t="s">
        <v>30</v>
      </c>
      <c r="C43" s="160"/>
      <c r="D43" s="180">
        <v>3</v>
      </c>
      <c r="E43" s="180">
        <v>280</v>
      </c>
      <c r="F43" s="312">
        <v>168</v>
      </c>
    </row>
    <row r="44" spans="1:6" s="1" customFormat="1" ht="13.5" customHeight="1" x14ac:dyDescent="0.2">
      <c r="A44" s="36"/>
      <c r="B44" s="156" t="s">
        <v>31</v>
      </c>
      <c r="C44" s="160"/>
      <c r="D44" s="180">
        <v>3</v>
      </c>
      <c r="E44" s="180">
        <v>280</v>
      </c>
      <c r="F44" s="312">
        <v>168</v>
      </c>
    </row>
    <row r="45" spans="1:6" s="1" customFormat="1" ht="13.5" customHeight="1" x14ac:dyDescent="0.2">
      <c r="A45" s="36"/>
      <c r="B45" s="156" t="s">
        <v>32</v>
      </c>
      <c r="C45" s="160"/>
      <c r="D45" s="180">
        <v>3</v>
      </c>
      <c r="E45" s="180">
        <v>280</v>
      </c>
      <c r="F45" s="312">
        <v>168</v>
      </c>
    </row>
    <row r="46" spans="1:6" s="1" customFormat="1" ht="13.5" customHeight="1" x14ac:dyDescent="0.2">
      <c r="A46" s="36"/>
      <c r="B46" s="156" t="s">
        <v>33</v>
      </c>
      <c r="C46" s="160"/>
      <c r="D46" s="182">
        <v>3</v>
      </c>
      <c r="E46" s="182">
        <v>280</v>
      </c>
      <c r="F46" s="314">
        <v>168</v>
      </c>
    </row>
    <row r="47" spans="1:6" s="1" customFormat="1" ht="13.5" customHeight="1" x14ac:dyDescent="0.2">
      <c r="A47" s="37"/>
      <c r="B47" s="157" t="s">
        <v>34</v>
      </c>
      <c r="C47" s="161"/>
      <c r="D47" s="180">
        <v>3</v>
      </c>
      <c r="E47" s="180">
        <v>280</v>
      </c>
      <c r="F47" s="312">
        <v>168</v>
      </c>
    </row>
    <row r="48" spans="1:6" s="1" customFormat="1" ht="13.5" customHeight="1" x14ac:dyDescent="0.2">
      <c r="A48" s="36"/>
      <c r="B48" s="156" t="s">
        <v>35</v>
      </c>
      <c r="C48" s="160"/>
      <c r="D48" s="180">
        <v>3</v>
      </c>
      <c r="E48" s="180">
        <v>280</v>
      </c>
      <c r="F48" s="312">
        <v>168</v>
      </c>
    </row>
    <row r="49" spans="1:6" s="1" customFormat="1" ht="13.5" customHeight="1" x14ac:dyDescent="0.2">
      <c r="A49" s="36"/>
      <c r="B49" s="156" t="s">
        <v>36</v>
      </c>
      <c r="C49" s="160"/>
      <c r="D49" s="180">
        <v>3</v>
      </c>
      <c r="E49" s="180">
        <v>280</v>
      </c>
      <c r="F49" s="312">
        <v>168</v>
      </c>
    </row>
    <row r="50" spans="1:6" s="1" customFormat="1" ht="13.5" customHeight="1" x14ac:dyDescent="0.2">
      <c r="A50" s="36"/>
      <c r="B50" s="156" t="s">
        <v>37</v>
      </c>
      <c r="C50" s="160"/>
      <c r="D50" s="180">
        <v>3</v>
      </c>
      <c r="E50" s="180">
        <v>280</v>
      </c>
      <c r="F50" s="312">
        <v>168</v>
      </c>
    </row>
    <row r="51" spans="1:6" s="1" customFormat="1" ht="13.5" customHeight="1" x14ac:dyDescent="0.2">
      <c r="A51" s="38"/>
      <c r="B51" s="158" t="s">
        <v>38</v>
      </c>
      <c r="C51" s="162"/>
      <c r="D51" s="182">
        <v>3</v>
      </c>
      <c r="E51" s="182">
        <v>280</v>
      </c>
      <c r="F51" s="314">
        <v>168</v>
      </c>
    </row>
    <row r="52" spans="1:6" s="1" customFormat="1" ht="13.5" customHeight="1" x14ac:dyDescent="0.2">
      <c r="A52" s="67"/>
      <c r="B52" s="164" t="s">
        <v>39</v>
      </c>
      <c r="C52" s="165"/>
      <c r="D52" s="183">
        <v>3</v>
      </c>
      <c r="E52" s="183">
        <v>280</v>
      </c>
      <c r="F52" s="315">
        <v>168</v>
      </c>
    </row>
    <row r="53" spans="1:6" x14ac:dyDescent="0.2">
      <c r="D53" s="131"/>
      <c r="E53" s="286" t="s">
        <v>224</v>
      </c>
      <c r="F53" s="286"/>
    </row>
  </sheetData>
  <mergeCells count="5">
    <mergeCell ref="E53:F53"/>
    <mergeCell ref="A10:C10"/>
    <mergeCell ref="A1:D1"/>
    <mergeCell ref="A5:C5"/>
    <mergeCell ref="A3:E3"/>
  </mergeCells>
  <phoneticPr fontId="2"/>
  <pageMargins left="0.78740157480314965" right="0.78740157480314965" top="0.78740157480314965" bottom="0.78740157480314965" header="0.51181102362204722" footer="0.51181102362204722"/>
  <pageSetup paperSize="9" scale="94" orientation="portrait" r:id="rId1"/>
  <headerFooter alignWithMargins="0">
    <oddHeader>&amp;R&amp;F&amp;A</oddHeader>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FF0000"/>
    <pageSetUpPr fitToPage="1"/>
  </sheetPr>
  <dimension ref="A1:R56"/>
  <sheetViews>
    <sheetView showGridLines="0" topLeftCell="A3" zoomScaleNormal="100" zoomScaleSheetLayoutView="100" workbookViewId="0">
      <selection activeCell="A4" sqref="A4"/>
    </sheetView>
  </sheetViews>
  <sheetFormatPr defaultColWidth="9" defaultRowHeight="10.8" x14ac:dyDescent="0.2"/>
  <cols>
    <col min="1" max="1" width="1" style="41" customWidth="1"/>
    <col min="2" max="2" width="9.33203125" style="41" customWidth="1"/>
    <col min="3" max="3" width="1" style="41" customWidth="1"/>
    <col min="4" max="6" width="10.77734375" style="41" customWidth="1"/>
    <col min="7" max="7" width="12" style="41" bestFit="1" customWidth="1"/>
    <col min="8" max="8" width="10.77734375" style="41" customWidth="1"/>
    <col min="9" max="9" width="12" style="41" bestFit="1" customWidth="1"/>
    <col min="10" max="18" width="10.77734375" style="41" customWidth="1"/>
    <col min="19" max="19" width="9.33203125" style="41" customWidth="1"/>
    <col min="20" max="16384" width="9" style="41"/>
  </cols>
  <sheetData>
    <row r="1" spans="1:18" s="4" customFormat="1" ht="14.4" x14ac:dyDescent="0.2">
      <c r="A1" s="201"/>
      <c r="B1" s="201"/>
      <c r="C1" s="201"/>
      <c r="D1" s="201"/>
      <c r="E1" s="201"/>
      <c r="F1" s="201"/>
      <c r="G1" s="201"/>
      <c r="H1" s="201"/>
      <c r="I1" s="201"/>
      <c r="J1" s="201"/>
      <c r="K1" s="201"/>
      <c r="L1" s="3"/>
      <c r="M1" s="3"/>
      <c r="N1" s="3"/>
      <c r="O1" s="3"/>
      <c r="P1" s="3"/>
    </row>
    <row r="2" spans="1:18" s="4" customFormat="1" x14ac:dyDescent="0.2">
      <c r="B2" s="5"/>
      <c r="C2" s="5"/>
      <c r="D2" s="5"/>
      <c r="E2" s="5"/>
      <c r="F2" s="5"/>
      <c r="G2" s="5"/>
      <c r="H2" s="5"/>
      <c r="I2" s="5"/>
      <c r="J2" s="5"/>
      <c r="K2" s="5"/>
      <c r="L2" s="5"/>
      <c r="M2" s="5"/>
      <c r="N2" s="5"/>
      <c r="O2" s="5"/>
      <c r="P2" s="5"/>
    </row>
    <row r="3" spans="1:18" s="4" customFormat="1" ht="13.5" customHeight="1" x14ac:dyDescent="0.2">
      <c r="A3" s="202" t="s">
        <v>297</v>
      </c>
      <c r="B3" s="202"/>
      <c r="C3" s="202"/>
      <c r="D3" s="202"/>
      <c r="E3" s="202"/>
      <c r="F3" s="202"/>
      <c r="G3" s="202"/>
      <c r="H3" s="202"/>
      <c r="I3" s="202"/>
      <c r="J3" s="202"/>
      <c r="K3" s="202"/>
      <c r="L3" s="5"/>
      <c r="M3" s="5"/>
      <c r="N3" s="5"/>
      <c r="O3" s="5"/>
      <c r="P3" s="5"/>
    </row>
    <row r="4" spans="1:18" s="4" customFormat="1" ht="13.5" customHeight="1" x14ac:dyDescent="0.2">
      <c r="A4" s="6"/>
      <c r="B4" s="6"/>
      <c r="C4" s="5"/>
      <c r="D4" s="5"/>
      <c r="E4" s="5"/>
      <c r="F4" s="5"/>
      <c r="G4" s="5"/>
      <c r="H4" s="42"/>
      <c r="I4" s="42"/>
      <c r="J4" s="42"/>
      <c r="K4" s="42"/>
      <c r="L4" s="5"/>
      <c r="M4" s="5"/>
      <c r="N4" s="5"/>
      <c r="O4" s="5"/>
      <c r="P4" s="5"/>
    </row>
    <row r="5" spans="1:18" s="47" customFormat="1" ht="13.5" customHeight="1" x14ac:dyDescent="0.2">
      <c r="A5" s="236" t="s">
        <v>50</v>
      </c>
      <c r="B5" s="237"/>
      <c r="C5" s="237"/>
      <c r="D5" s="291" t="s">
        <v>47</v>
      </c>
      <c r="E5" s="292"/>
      <c r="F5" s="293"/>
      <c r="G5" s="43"/>
      <c r="H5" s="43"/>
      <c r="I5" s="43"/>
      <c r="J5" s="43"/>
      <c r="K5" s="44"/>
      <c r="L5" s="45"/>
      <c r="M5" s="45"/>
      <c r="N5" s="45"/>
      <c r="O5" s="288" t="s">
        <v>118</v>
      </c>
      <c r="P5" s="289"/>
      <c r="Q5" s="290"/>
      <c r="R5" s="46"/>
    </row>
    <row r="6" spans="1:18" s="49" customFormat="1" ht="13.5" customHeight="1" x14ac:dyDescent="0.2">
      <c r="A6" s="48"/>
      <c r="D6" s="222" t="s">
        <v>221</v>
      </c>
      <c r="E6" s="223"/>
      <c r="F6" s="50"/>
      <c r="G6" s="294" t="s">
        <v>90</v>
      </c>
      <c r="H6" s="50"/>
      <c r="I6" s="51" t="s">
        <v>83</v>
      </c>
      <c r="J6" s="50"/>
      <c r="K6" s="52"/>
      <c r="L6" s="52"/>
      <c r="M6" s="52" t="s">
        <v>240</v>
      </c>
      <c r="N6" s="52"/>
      <c r="O6" s="222" t="s">
        <v>221</v>
      </c>
      <c r="P6" s="223"/>
      <c r="Q6" s="52"/>
      <c r="R6" s="54" t="s">
        <v>200</v>
      </c>
    </row>
    <row r="7" spans="1:18" s="49" customFormat="1" ht="13.5" customHeight="1" x14ac:dyDescent="0.2">
      <c r="A7" s="48"/>
      <c r="D7" s="224"/>
      <c r="E7" s="225"/>
      <c r="F7" s="52" t="s">
        <v>54</v>
      </c>
      <c r="G7" s="295"/>
      <c r="H7" s="53" t="s">
        <v>195</v>
      </c>
      <c r="I7" s="53" t="s">
        <v>196</v>
      </c>
      <c r="J7" s="53" t="s">
        <v>112</v>
      </c>
      <c r="K7" s="53" t="s">
        <v>113</v>
      </c>
      <c r="L7" s="53" t="s">
        <v>116</v>
      </c>
      <c r="M7" s="52" t="s">
        <v>239</v>
      </c>
      <c r="N7" s="53" t="s">
        <v>117</v>
      </c>
      <c r="O7" s="224"/>
      <c r="P7" s="225"/>
      <c r="Q7" s="53" t="s">
        <v>54</v>
      </c>
      <c r="R7" s="55" t="s">
        <v>201</v>
      </c>
    </row>
    <row r="8" spans="1:18" s="49" customFormat="1" ht="13.5" customHeight="1" x14ac:dyDescent="0.2">
      <c r="A8" s="48"/>
      <c r="D8" s="23" t="s">
        <v>219</v>
      </c>
      <c r="E8" s="23" t="s">
        <v>220</v>
      </c>
      <c r="F8" s="52"/>
      <c r="G8" s="52" t="s">
        <v>238</v>
      </c>
      <c r="H8" s="52"/>
      <c r="I8" s="53" t="s">
        <v>197</v>
      </c>
      <c r="J8" s="52"/>
      <c r="K8" s="52"/>
      <c r="L8" s="52"/>
      <c r="M8" s="52" t="s">
        <v>241</v>
      </c>
      <c r="N8" s="52"/>
      <c r="O8" s="23" t="s">
        <v>219</v>
      </c>
      <c r="P8" s="23" t="s">
        <v>220</v>
      </c>
      <c r="Q8" s="52"/>
      <c r="R8" s="56"/>
    </row>
    <row r="9" spans="1:18" s="49" customFormat="1" ht="13.5" customHeight="1" x14ac:dyDescent="0.2">
      <c r="A9" s="48"/>
      <c r="D9" s="57"/>
      <c r="E9" s="52"/>
      <c r="F9" s="52"/>
      <c r="G9" s="52"/>
      <c r="H9" s="50"/>
      <c r="I9" s="50" t="s">
        <v>198</v>
      </c>
      <c r="J9" s="50" t="s">
        <v>199</v>
      </c>
      <c r="K9" s="52"/>
      <c r="L9" s="52"/>
      <c r="M9" s="52"/>
      <c r="N9" s="52"/>
      <c r="O9" s="52"/>
      <c r="P9" s="52"/>
      <c r="Q9" s="50"/>
      <c r="R9" s="55"/>
    </row>
    <row r="10" spans="1:18" s="61" customFormat="1" ht="13.5" customHeight="1" x14ac:dyDescent="0.2">
      <c r="A10" s="234" t="s">
        <v>42</v>
      </c>
      <c r="B10" s="235"/>
      <c r="C10" s="235"/>
      <c r="D10" s="58" t="s">
        <v>43</v>
      </c>
      <c r="E10" s="59" t="s">
        <v>43</v>
      </c>
      <c r="F10" s="59" t="s">
        <v>43</v>
      </c>
      <c r="G10" s="59" t="s">
        <v>57</v>
      </c>
      <c r="H10" s="59" t="s">
        <v>57</v>
      </c>
      <c r="I10" s="59" t="s">
        <v>57</v>
      </c>
      <c r="J10" s="59" t="s">
        <v>57</v>
      </c>
      <c r="K10" s="59" t="s">
        <v>57</v>
      </c>
      <c r="L10" s="59" t="s">
        <v>57</v>
      </c>
      <c r="M10" s="59" t="s">
        <v>57</v>
      </c>
      <c r="N10" s="59" t="s">
        <v>57</v>
      </c>
      <c r="O10" s="59" t="s">
        <v>57</v>
      </c>
      <c r="P10" s="59" t="s">
        <v>57</v>
      </c>
      <c r="Q10" s="59" t="s">
        <v>57</v>
      </c>
      <c r="R10" s="60" t="s">
        <v>202</v>
      </c>
    </row>
    <row r="11" spans="1:18" s="1" customFormat="1" ht="13.5" customHeight="1" x14ac:dyDescent="0.2">
      <c r="A11" s="36"/>
      <c r="B11" s="156" t="s">
        <v>0</v>
      </c>
      <c r="C11" s="156"/>
      <c r="D11" s="184">
        <v>171828</v>
      </c>
      <c r="E11" s="184">
        <v>9246</v>
      </c>
      <c r="F11" s="184">
        <v>181074</v>
      </c>
      <c r="G11" s="184">
        <v>680951215</v>
      </c>
      <c r="H11" s="184">
        <v>236012820</v>
      </c>
      <c r="I11" s="184">
        <v>472754672</v>
      </c>
      <c r="J11" s="184">
        <v>18352303</v>
      </c>
      <c r="K11" s="184">
        <v>1615535</v>
      </c>
      <c r="L11" s="184">
        <v>187</v>
      </c>
      <c r="M11" s="188">
        <v>76313</v>
      </c>
      <c r="N11" s="184">
        <v>19876</v>
      </c>
      <c r="O11" s="184">
        <v>15147193</v>
      </c>
      <c r="P11" s="184">
        <v>383307</v>
      </c>
      <c r="Q11" s="184">
        <v>15530500</v>
      </c>
      <c r="R11" s="192">
        <f>J11/I11*100</f>
        <v>3.8819929419967742</v>
      </c>
    </row>
    <row r="12" spans="1:18" s="1" customFormat="1" ht="13.5" customHeight="1" x14ac:dyDescent="0.2">
      <c r="A12" s="36"/>
      <c r="B12" s="156" t="s">
        <v>1</v>
      </c>
      <c r="C12" s="156"/>
      <c r="D12" s="185">
        <v>68463</v>
      </c>
      <c r="E12" s="185">
        <v>4123</v>
      </c>
      <c r="F12" s="185">
        <v>72586</v>
      </c>
      <c r="G12" s="185">
        <v>257922295</v>
      </c>
      <c r="H12" s="185">
        <v>92787130</v>
      </c>
      <c r="I12" s="185">
        <v>178976472</v>
      </c>
      <c r="J12" s="185">
        <v>6880634</v>
      </c>
      <c r="K12" s="185">
        <v>587430</v>
      </c>
      <c r="L12" s="185">
        <v>17</v>
      </c>
      <c r="M12" s="189">
        <v>41101</v>
      </c>
      <c r="N12" s="185">
        <v>243</v>
      </c>
      <c r="O12" s="185">
        <v>5640529</v>
      </c>
      <c r="P12" s="185">
        <v>163391</v>
      </c>
      <c r="Q12" s="185">
        <v>5803920</v>
      </c>
      <c r="R12" s="193">
        <f t="shared" ref="R12:R53" si="0">J12/I12*100</f>
        <v>3.8444349266198516</v>
      </c>
    </row>
    <row r="13" spans="1:18" s="1" customFormat="1" ht="13.5" customHeight="1" x14ac:dyDescent="0.2">
      <c r="A13" s="36"/>
      <c r="B13" s="156" t="s">
        <v>2</v>
      </c>
      <c r="C13" s="156"/>
      <c r="D13" s="185">
        <v>37166</v>
      </c>
      <c r="E13" s="185">
        <v>1599</v>
      </c>
      <c r="F13" s="185">
        <v>38765</v>
      </c>
      <c r="G13" s="185">
        <v>121319708</v>
      </c>
      <c r="H13" s="185">
        <v>47116159</v>
      </c>
      <c r="I13" s="185">
        <v>76606773</v>
      </c>
      <c r="J13" s="185">
        <v>3016154</v>
      </c>
      <c r="K13" s="185">
        <v>198350</v>
      </c>
      <c r="L13" s="185">
        <v>84</v>
      </c>
      <c r="M13" s="189">
        <v>5021</v>
      </c>
      <c r="N13" s="185">
        <v>0</v>
      </c>
      <c r="O13" s="185">
        <v>2518765</v>
      </c>
      <c r="P13" s="185">
        <v>59213</v>
      </c>
      <c r="Q13" s="185">
        <v>2577978</v>
      </c>
      <c r="R13" s="193">
        <f t="shared" si="0"/>
        <v>3.9371897312526141</v>
      </c>
    </row>
    <row r="14" spans="1:18" s="1" customFormat="1" ht="13.5" customHeight="1" x14ac:dyDescent="0.2">
      <c r="A14" s="36"/>
      <c r="B14" s="156" t="s">
        <v>3</v>
      </c>
      <c r="C14" s="156"/>
      <c r="D14" s="185">
        <v>46517</v>
      </c>
      <c r="E14" s="185">
        <v>2192</v>
      </c>
      <c r="F14" s="185">
        <v>48709</v>
      </c>
      <c r="G14" s="185">
        <v>170398063</v>
      </c>
      <c r="H14" s="185">
        <v>62755159</v>
      </c>
      <c r="I14" s="185">
        <v>111211384</v>
      </c>
      <c r="J14" s="185">
        <v>4376878</v>
      </c>
      <c r="K14" s="185">
        <v>352425</v>
      </c>
      <c r="L14" s="185">
        <v>17</v>
      </c>
      <c r="M14" s="189">
        <v>11596</v>
      </c>
      <c r="N14" s="185">
        <v>32</v>
      </c>
      <c r="O14" s="185">
        <v>3620640</v>
      </c>
      <c r="P14" s="185">
        <v>92094</v>
      </c>
      <c r="Q14" s="185">
        <v>3712734</v>
      </c>
      <c r="R14" s="193">
        <f t="shared" si="0"/>
        <v>3.9356384594584308</v>
      </c>
    </row>
    <row r="15" spans="1:18" s="1" customFormat="1" ht="13.5" customHeight="1" x14ac:dyDescent="0.2">
      <c r="A15" s="36"/>
      <c r="B15" s="156" t="s">
        <v>4</v>
      </c>
      <c r="C15" s="156"/>
      <c r="D15" s="185">
        <v>35958</v>
      </c>
      <c r="E15" s="185">
        <v>1844</v>
      </c>
      <c r="F15" s="185">
        <v>37802</v>
      </c>
      <c r="G15" s="185">
        <v>125107244</v>
      </c>
      <c r="H15" s="185">
        <v>48170965</v>
      </c>
      <c r="I15" s="185">
        <v>78873740</v>
      </c>
      <c r="J15" s="185">
        <v>3115269</v>
      </c>
      <c r="K15" s="185">
        <v>250662</v>
      </c>
      <c r="L15" s="185">
        <v>35</v>
      </c>
      <c r="M15" s="189">
        <v>8713</v>
      </c>
      <c r="N15" s="185">
        <v>8</v>
      </c>
      <c r="O15" s="185">
        <v>2550180</v>
      </c>
      <c r="P15" s="185">
        <v>70355</v>
      </c>
      <c r="Q15" s="185">
        <v>2620535</v>
      </c>
      <c r="R15" s="193">
        <f t="shared" si="0"/>
        <v>3.9496909871396992</v>
      </c>
    </row>
    <row r="16" spans="1:18" s="1" customFormat="1" ht="13.5" customHeight="1" x14ac:dyDescent="0.2">
      <c r="A16" s="37"/>
      <c r="B16" s="157" t="s">
        <v>5</v>
      </c>
      <c r="C16" s="157"/>
      <c r="D16" s="186">
        <v>32687</v>
      </c>
      <c r="E16" s="186">
        <v>1487</v>
      </c>
      <c r="F16" s="186">
        <v>34174</v>
      </c>
      <c r="G16" s="186">
        <v>108801828</v>
      </c>
      <c r="H16" s="186">
        <v>42321024</v>
      </c>
      <c r="I16" s="186">
        <v>68917941</v>
      </c>
      <c r="J16" s="186">
        <v>2706549</v>
      </c>
      <c r="K16" s="186">
        <v>181906</v>
      </c>
      <c r="L16" s="186">
        <v>36</v>
      </c>
      <c r="M16" s="190">
        <v>4500</v>
      </c>
      <c r="N16" s="186">
        <v>2481</v>
      </c>
      <c r="O16" s="186">
        <v>2247265</v>
      </c>
      <c r="P16" s="186">
        <v>62070</v>
      </c>
      <c r="Q16" s="186">
        <v>2309335</v>
      </c>
      <c r="R16" s="194">
        <f t="shared" si="0"/>
        <v>3.9272052541442006</v>
      </c>
    </row>
    <row r="17" spans="1:18" s="1" customFormat="1" ht="13.5" customHeight="1" x14ac:dyDescent="0.2">
      <c r="A17" s="36"/>
      <c r="B17" s="156" t="s">
        <v>6</v>
      </c>
      <c r="C17" s="156"/>
      <c r="D17" s="185">
        <v>8082</v>
      </c>
      <c r="E17" s="185">
        <v>297</v>
      </c>
      <c r="F17" s="185">
        <v>8379</v>
      </c>
      <c r="G17" s="185">
        <v>26805797</v>
      </c>
      <c r="H17" s="185">
        <v>10592770</v>
      </c>
      <c r="I17" s="185">
        <v>16798855</v>
      </c>
      <c r="J17" s="185">
        <v>660119</v>
      </c>
      <c r="K17" s="185">
        <v>47216</v>
      </c>
      <c r="L17" s="185">
        <v>34</v>
      </c>
      <c r="M17" s="189">
        <v>2017</v>
      </c>
      <c r="N17" s="185">
        <v>0</v>
      </c>
      <c r="O17" s="185">
        <v>548484</v>
      </c>
      <c r="P17" s="185">
        <v>11593</v>
      </c>
      <c r="Q17" s="185">
        <v>560077</v>
      </c>
      <c r="R17" s="193">
        <f t="shared" si="0"/>
        <v>3.9295475792844217</v>
      </c>
    </row>
    <row r="18" spans="1:18" s="1" customFormat="1" ht="13.5" customHeight="1" x14ac:dyDescent="0.2">
      <c r="A18" s="36"/>
      <c r="B18" s="156" t="s">
        <v>7</v>
      </c>
      <c r="C18" s="156"/>
      <c r="D18" s="185">
        <v>15680</v>
      </c>
      <c r="E18" s="185">
        <v>826</v>
      </c>
      <c r="F18" s="185">
        <v>16506</v>
      </c>
      <c r="G18" s="185">
        <v>52377482</v>
      </c>
      <c r="H18" s="185">
        <v>20586631</v>
      </c>
      <c r="I18" s="185">
        <v>32779906</v>
      </c>
      <c r="J18" s="185">
        <v>1291097</v>
      </c>
      <c r="K18" s="185">
        <v>95599</v>
      </c>
      <c r="L18" s="185">
        <v>70</v>
      </c>
      <c r="M18" s="189">
        <v>3792</v>
      </c>
      <c r="N18" s="185">
        <v>924</v>
      </c>
      <c r="O18" s="185">
        <v>1059002</v>
      </c>
      <c r="P18" s="185">
        <v>32171</v>
      </c>
      <c r="Q18" s="185">
        <v>1091173</v>
      </c>
      <c r="R18" s="193">
        <f t="shared" si="0"/>
        <v>3.9386842659036301</v>
      </c>
    </row>
    <row r="19" spans="1:18" s="1" customFormat="1" ht="13.5" customHeight="1" x14ac:dyDescent="0.2">
      <c r="A19" s="36"/>
      <c r="B19" s="156" t="s">
        <v>8</v>
      </c>
      <c r="C19" s="156"/>
      <c r="D19" s="185">
        <v>27877</v>
      </c>
      <c r="E19" s="185">
        <v>1785</v>
      </c>
      <c r="F19" s="185">
        <v>29662</v>
      </c>
      <c r="G19" s="185">
        <v>102705129</v>
      </c>
      <c r="H19" s="185">
        <v>38219608</v>
      </c>
      <c r="I19" s="185">
        <v>68610610</v>
      </c>
      <c r="J19" s="185">
        <v>2661496</v>
      </c>
      <c r="K19" s="185">
        <v>214493</v>
      </c>
      <c r="L19" s="185">
        <v>38</v>
      </c>
      <c r="M19" s="189">
        <v>8904</v>
      </c>
      <c r="N19" s="185">
        <v>1270</v>
      </c>
      <c r="O19" s="185">
        <v>2176027</v>
      </c>
      <c r="P19" s="185">
        <v>73336</v>
      </c>
      <c r="Q19" s="185">
        <v>2249363</v>
      </c>
      <c r="R19" s="193">
        <f t="shared" si="0"/>
        <v>3.8791318135781037</v>
      </c>
    </row>
    <row r="20" spans="1:18" s="1" customFormat="1" ht="13.5" customHeight="1" x14ac:dyDescent="0.2">
      <c r="A20" s="38"/>
      <c r="B20" s="158" t="s">
        <v>9</v>
      </c>
      <c r="C20" s="158"/>
      <c r="D20" s="187">
        <v>19793</v>
      </c>
      <c r="E20" s="187">
        <v>835</v>
      </c>
      <c r="F20" s="187">
        <v>20628</v>
      </c>
      <c r="G20" s="187">
        <v>64978983</v>
      </c>
      <c r="H20" s="187">
        <v>25747290</v>
      </c>
      <c r="I20" s="187">
        <v>40272595</v>
      </c>
      <c r="J20" s="187">
        <v>1589383</v>
      </c>
      <c r="K20" s="187">
        <v>103741</v>
      </c>
      <c r="L20" s="187">
        <v>19</v>
      </c>
      <c r="M20" s="191">
        <v>4121</v>
      </c>
      <c r="N20" s="187">
        <v>0</v>
      </c>
      <c r="O20" s="187">
        <v>1321981</v>
      </c>
      <c r="P20" s="187">
        <v>34434</v>
      </c>
      <c r="Q20" s="187">
        <v>1356415</v>
      </c>
      <c r="R20" s="195">
        <f t="shared" si="0"/>
        <v>3.9465621721172921</v>
      </c>
    </row>
    <row r="21" spans="1:18" s="1" customFormat="1" ht="13.5" customHeight="1" x14ac:dyDescent="0.2">
      <c r="A21" s="36"/>
      <c r="B21" s="156" t="s">
        <v>10</v>
      </c>
      <c r="C21" s="156"/>
      <c r="D21" s="185">
        <v>25097</v>
      </c>
      <c r="E21" s="185">
        <v>1927</v>
      </c>
      <c r="F21" s="185">
        <v>27024</v>
      </c>
      <c r="G21" s="185">
        <v>88824694</v>
      </c>
      <c r="H21" s="185">
        <v>34087981</v>
      </c>
      <c r="I21" s="185">
        <v>56582329</v>
      </c>
      <c r="J21" s="185">
        <v>2226230</v>
      </c>
      <c r="K21" s="185">
        <v>190853</v>
      </c>
      <c r="L21" s="185">
        <v>35</v>
      </c>
      <c r="M21" s="189">
        <v>4322</v>
      </c>
      <c r="N21" s="185">
        <v>0</v>
      </c>
      <c r="O21" s="185">
        <v>1784064</v>
      </c>
      <c r="P21" s="185">
        <v>75708</v>
      </c>
      <c r="Q21" s="185">
        <v>1859772</v>
      </c>
      <c r="R21" s="193">
        <f t="shared" si="0"/>
        <v>3.9344969345464729</v>
      </c>
    </row>
    <row r="22" spans="1:18" s="1" customFormat="1" ht="13.5" customHeight="1" x14ac:dyDescent="0.2">
      <c r="A22" s="36"/>
      <c r="B22" s="156" t="s">
        <v>11</v>
      </c>
      <c r="C22" s="156"/>
      <c r="D22" s="185">
        <v>23677</v>
      </c>
      <c r="E22" s="185">
        <v>1299</v>
      </c>
      <c r="F22" s="185">
        <v>24976</v>
      </c>
      <c r="G22" s="185">
        <v>79943800</v>
      </c>
      <c r="H22" s="185">
        <v>30966162</v>
      </c>
      <c r="I22" s="185">
        <v>50076875</v>
      </c>
      <c r="J22" s="185">
        <v>1980532</v>
      </c>
      <c r="K22" s="185">
        <v>152484</v>
      </c>
      <c r="L22" s="185">
        <v>22</v>
      </c>
      <c r="M22" s="189">
        <v>4757</v>
      </c>
      <c r="N22" s="185">
        <v>935</v>
      </c>
      <c r="O22" s="185">
        <v>1620070</v>
      </c>
      <c r="P22" s="185">
        <v>51629</v>
      </c>
      <c r="Q22" s="185">
        <v>1671699</v>
      </c>
      <c r="R22" s="193">
        <f t="shared" si="0"/>
        <v>3.9549832133095366</v>
      </c>
    </row>
    <row r="23" spans="1:18" s="1" customFormat="1" ht="13.5" customHeight="1" x14ac:dyDescent="0.2">
      <c r="A23" s="36"/>
      <c r="B23" s="156" t="s">
        <v>12</v>
      </c>
      <c r="C23" s="156"/>
      <c r="D23" s="185">
        <v>62958</v>
      </c>
      <c r="E23" s="185">
        <v>3358</v>
      </c>
      <c r="F23" s="185">
        <v>66316</v>
      </c>
      <c r="G23" s="185">
        <v>235885096</v>
      </c>
      <c r="H23" s="185">
        <v>86326182</v>
      </c>
      <c r="I23" s="185">
        <v>156198405</v>
      </c>
      <c r="J23" s="185">
        <v>6121665</v>
      </c>
      <c r="K23" s="185">
        <v>523283</v>
      </c>
      <c r="L23" s="185">
        <v>53</v>
      </c>
      <c r="M23" s="189">
        <v>21557</v>
      </c>
      <c r="N23" s="185">
        <v>71</v>
      </c>
      <c r="O23" s="185">
        <v>5004460</v>
      </c>
      <c r="P23" s="185">
        <v>142095</v>
      </c>
      <c r="Q23" s="185">
        <v>5146555</v>
      </c>
      <c r="R23" s="193">
        <f t="shared" si="0"/>
        <v>3.9191597378987324</v>
      </c>
    </row>
    <row r="24" spans="1:18" s="1" customFormat="1" ht="13.5" customHeight="1" x14ac:dyDescent="0.2">
      <c r="A24" s="36"/>
      <c r="B24" s="156" t="s">
        <v>13</v>
      </c>
      <c r="C24" s="156"/>
      <c r="D24" s="185">
        <v>43809</v>
      </c>
      <c r="E24" s="185">
        <v>2533</v>
      </c>
      <c r="F24" s="185">
        <v>46342</v>
      </c>
      <c r="G24" s="185">
        <v>155799651</v>
      </c>
      <c r="H24" s="185">
        <v>58607289</v>
      </c>
      <c r="I24" s="185">
        <v>102842876</v>
      </c>
      <c r="J24" s="185">
        <v>3999583</v>
      </c>
      <c r="K24" s="185">
        <v>324639</v>
      </c>
      <c r="L24" s="185">
        <v>109</v>
      </c>
      <c r="M24" s="189">
        <v>11179</v>
      </c>
      <c r="N24" s="185">
        <v>35</v>
      </c>
      <c r="O24" s="185">
        <v>3274246</v>
      </c>
      <c r="P24" s="185">
        <v>98899</v>
      </c>
      <c r="Q24" s="185">
        <v>3373145</v>
      </c>
      <c r="R24" s="193">
        <f t="shared" si="0"/>
        <v>3.8890229013043163</v>
      </c>
    </row>
    <row r="25" spans="1:18" s="1" customFormat="1" ht="13.5" customHeight="1" x14ac:dyDescent="0.2">
      <c r="A25" s="36"/>
      <c r="B25" s="156" t="s">
        <v>14</v>
      </c>
      <c r="C25" s="156"/>
      <c r="D25" s="185">
        <v>10259</v>
      </c>
      <c r="E25" s="185">
        <v>379</v>
      </c>
      <c r="F25" s="185">
        <v>10638</v>
      </c>
      <c r="G25" s="185">
        <v>33308392</v>
      </c>
      <c r="H25" s="185">
        <v>13348807</v>
      </c>
      <c r="I25" s="185">
        <v>20407637</v>
      </c>
      <c r="J25" s="185">
        <v>807184</v>
      </c>
      <c r="K25" s="185">
        <v>58864</v>
      </c>
      <c r="L25" s="185">
        <v>15</v>
      </c>
      <c r="M25" s="189">
        <v>1854</v>
      </c>
      <c r="N25" s="185">
        <v>2742</v>
      </c>
      <c r="O25" s="185">
        <v>663801</v>
      </c>
      <c r="P25" s="185">
        <v>14429</v>
      </c>
      <c r="Q25" s="185">
        <v>678230</v>
      </c>
      <c r="R25" s="193">
        <f t="shared" si="0"/>
        <v>3.9553035954138149</v>
      </c>
    </row>
    <row r="26" spans="1:18" s="1" customFormat="1" ht="13.5" customHeight="1" x14ac:dyDescent="0.2">
      <c r="A26" s="37"/>
      <c r="B26" s="157" t="s">
        <v>15</v>
      </c>
      <c r="C26" s="157"/>
      <c r="D26" s="186">
        <v>24144</v>
      </c>
      <c r="E26" s="186">
        <v>1805</v>
      </c>
      <c r="F26" s="186">
        <v>25949</v>
      </c>
      <c r="G26" s="186">
        <v>90730315</v>
      </c>
      <c r="H26" s="186">
        <v>33525695</v>
      </c>
      <c r="I26" s="186">
        <v>59562643</v>
      </c>
      <c r="J26" s="186">
        <v>2334768</v>
      </c>
      <c r="K26" s="186">
        <v>214466</v>
      </c>
      <c r="L26" s="186">
        <v>47</v>
      </c>
      <c r="M26" s="190">
        <v>8469</v>
      </c>
      <c r="N26" s="186">
        <v>49</v>
      </c>
      <c r="O26" s="186">
        <v>1870898</v>
      </c>
      <c r="P26" s="186">
        <v>73196</v>
      </c>
      <c r="Q26" s="186">
        <v>1944094</v>
      </c>
      <c r="R26" s="194">
        <f t="shared" si="0"/>
        <v>3.9198529185482922</v>
      </c>
    </row>
    <row r="27" spans="1:18" s="40" customFormat="1" ht="13.5" customHeight="1" x14ac:dyDescent="0.2">
      <c r="A27" s="39"/>
      <c r="B27" s="156" t="s">
        <v>228</v>
      </c>
      <c r="C27" s="156"/>
      <c r="D27" s="185">
        <v>9476</v>
      </c>
      <c r="E27" s="185">
        <v>314</v>
      </c>
      <c r="F27" s="185">
        <v>9790</v>
      </c>
      <c r="G27" s="185">
        <v>29550830</v>
      </c>
      <c r="H27" s="185">
        <v>12110119</v>
      </c>
      <c r="I27" s="185">
        <v>19235812</v>
      </c>
      <c r="J27" s="185">
        <v>733234</v>
      </c>
      <c r="K27" s="185">
        <v>42681</v>
      </c>
      <c r="L27" s="185">
        <v>0</v>
      </c>
      <c r="M27" s="189">
        <v>875</v>
      </c>
      <c r="N27" s="185">
        <v>0</v>
      </c>
      <c r="O27" s="185">
        <v>617666</v>
      </c>
      <c r="P27" s="185">
        <v>11554</v>
      </c>
      <c r="Q27" s="185">
        <v>629220</v>
      </c>
      <c r="R27" s="193">
        <f t="shared" si="0"/>
        <v>3.8118172500334273</v>
      </c>
    </row>
    <row r="28" spans="1:18" s="1" customFormat="1" ht="13.5" customHeight="1" x14ac:dyDescent="0.2">
      <c r="A28" s="36"/>
      <c r="B28" s="156" t="s">
        <v>16</v>
      </c>
      <c r="C28" s="156"/>
      <c r="D28" s="185">
        <v>13563</v>
      </c>
      <c r="E28" s="185">
        <v>777</v>
      </c>
      <c r="F28" s="185">
        <v>14340</v>
      </c>
      <c r="G28" s="185">
        <v>46914884</v>
      </c>
      <c r="H28" s="185">
        <v>18504899</v>
      </c>
      <c r="I28" s="185">
        <v>29144782</v>
      </c>
      <c r="J28" s="185">
        <v>1150633</v>
      </c>
      <c r="K28" s="185">
        <v>92618</v>
      </c>
      <c r="L28" s="185">
        <v>29</v>
      </c>
      <c r="M28" s="189">
        <v>2460</v>
      </c>
      <c r="N28" s="185">
        <v>2046</v>
      </c>
      <c r="O28" s="185">
        <v>931607</v>
      </c>
      <c r="P28" s="185">
        <v>29327</v>
      </c>
      <c r="Q28" s="185">
        <v>960934</v>
      </c>
      <c r="R28" s="193">
        <f t="shared" si="0"/>
        <v>3.9479897293450334</v>
      </c>
    </row>
    <row r="29" spans="1:18" s="1" customFormat="1" ht="13.5" customHeight="1" x14ac:dyDescent="0.2">
      <c r="A29" s="36"/>
      <c r="B29" s="156" t="s">
        <v>17</v>
      </c>
      <c r="C29" s="156"/>
      <c r="D29" s="185">
        <v>15617</v>
      </c>
      <c r="E29" s="185">
        <v>549</v>
      </c>
      <c r="F29" s="185">
        <v>16166</v>
      </c>
      <c r="G29" s="185">
        <v>49391721</v>
      </c>
      <c r="H29" s="185">
        <v>20661507</v>
      </c>
      <c r="I29" s="185">
        <v>29345140</v>
      </c>
      <c r="J29" s="185">
        <v>1161077</v>
      </c>
      <c r="K29" s="185">
        <v>72667</v>
      </c>
      <c r="L29" s="185">
        <v>10</v>
      </c>
      <c r="M29" s="189">
        <v>1909</v>
      </c>
      <c r="N29" s="185">
        <v>926</v>
      </c>
      <c r="O29" s="185">
        <v>961818</v>
      </c>
      <c r="P29" s="185">
        <v>20818</v>
      </c>
      <c r="Q29" s="185">
        <v>982636</v>
      </c>
      <c r="R29" s="193">
        <f t="shared" si="0"/>
        <v>3.9566245040916486</v>
      </c>
    </row>
    <row r="30" spans="1:18" s="1" customFormat="1" ht="13.5" customHeight="1" x14ac:dyDescent="0.2">
      <c r="A30" s="38"/>
      <c r="B30" s="158" t="s">
        <v>18</v>
      </c>
      <c r="C30" s="158"/>
      <c r="D30" s="187">
        <v>12473</v>
      </c>
      <c r="E30" s="187">
        <v>381</v>
      </c>
      <c r="F30" s="187">
        <v>12854</v>
      </c>
      <c r="G30" s="187">
        <v>38076559</v>
      </c>
      <c r="H30" s="187">
        <v>15726105</v>
      </c>
      <c r="I30" s="187">
        <v>23066118</v>
      </c>
      <c r="J30" s="187">
        <v>907843</v>
      </c>
      <c r="K30" s="187">
        <v>56850</v>
      </c>
      <c r="L30" s="187">
        <v>34</v>
      </c>
      <c r="M30" s="191">
        <v>2046</v>
      </c>
      <c r="N30" s="187">
        <v>2049</v>
      </c>
      <c r="O30" s="187">
        <v>754083</v>
      </c>
      <c r="P30" s="187">
        <v>14547</v>
      </c>
      <c r="Q30" s="187">
        <v>768630</v>
      </c>
      <c r="R30" s="195">
        <f t="shared" si="0"/>
        <v>3.9358291672660304</v>
      </c>
    </row>
    <row r="31" spans="1:18" s="1" customFormat="1" ht="13.5" customHeight="1" x14ac:dyDescent="0.2">
      <c r="A31" s="36"/>
      <c r="B31" s="156" t="s">
        <v>49</v>
      </c>
      <c r="C31" s="156"/>
      <c r="D31" s="185">
        <v>13596</v>
      </c>
      <c r="E31" s="185">
        <v>435</v>
      </c>
      <c r="F31" s="185">
        <v>14031</v>
      </c>
      <c r="G31" s="185">
        <v>44449742</v>
      </c>
      <c r="H31" s="185">
        <v>17806017</v>
      </c>
      <c r="I31" s="185">
        <v>27380126</v>
      </c>
      <c r="J31" s="185">
        <v>1080644</v>
      </c>
      <c r="K31" s="185">
        <v>69490</v>
      </c>
      <c r="L31" s="185">
        <v>3</v>
      </c>
      <c r="M31" s="189">
        <v>2539</v>
      </c>
      <c r="N31" s="185">
        <v>0</v>
      </c>
      <c r="O31" s="185">
        <v>905018</v>
      </c>
      <c r="P31" s="185">
        <v>17742</v>
      </c>
      <c r="Q31" s="185">
        <v>922760</v>
      </c>
      <c r="R31" s="193">
        <f t="shared" si="0"/>
        <v>3.9468189445147184</v>
      </c>
    </row>
    <row r="32" spans="1:18" s="130" customFormat="1" ht="17.25" customHeight="1" x14ac:dyDescent="0.2">
      <c r="A32" s="132"/>
      <c r="B32" s="159" t="s">
        <v>19</v>
      </c>
      <c r="C32" s="159"/>
      <c r="D32" s="133">
        <f>SUM(D11:D31)</f>
        <v>718720</v>
      </c>
      <c r="E32" s="133">
        <f t="shared" ref="E32:Q32" si="1">SUM(E11:E31)</f>
        <v>37991</v>
      </c>
      <c r="F32" s="133">
        <f t="shared" si="1"/>
        <v>756711</v>
      </c>
      <c r="G32" s="133">
        <f t="shared" si="1"/>
        <v>2604243428</v>
      </c>
      <c r="H32" s="133">
        <f t="shared" si="1"/>
        <v>965980319</v>
      </c>
      <c r="I32" s="133">
        <f t="shared" si="1"/>
        <v>1719645691</v>
      </c>
      <c r="J32" s="133">
        <f t="shared" si="1"/>
        <v>67153275</v>
      </c>
      <c r="K32" s="133">
        <f t="shared" si="1"/>
        <v>5446252</v>
      </c>
      <c r="L32" s="133">
        <f t="shared" si="1"/>
        <v>894</v>
      </c>
      <c r="M32" s="133">
        <f t="shared" si="1"/>
        <v>228045</v>
      </c>
      <c r="N32" s="133">
        <f t="shared" si="1"/>
        <v>33687</v>
      </c>
      <c r="O32" s="133">
        <f t="shared" si="1"/>
        <v>55217797</v>
      </c>
      <c r="P32" s="133">
        <f t="shared" si="1"/>
        <v>1531908</v>
      </c>
      <c r="Q32" s="133">
        <f t="shared" si="1"/>
        <v>56749705</v>
      </c>
      <c r="R32" s="177">
        <f>J32/I32*100</f>
        <v>3.905064592750461</v>
      </c>
    </row>
    <row r="33" spans="1:18" s="1" customFormat="1" ht="13.5" customHeight="1" x14ac:dyDescent="0.2">
      <c r="A33" s="36"/>
      <c r="B33" s="156" t="s">
        <v>20</v>
      </c>
      <c r="C33" s="160"/>
      <c r="D33" s="186">
        <v>11625</v>
      </c>
      <c r="E33" s="186">
        <v>786</v>
      </c>
      <c r="F33" s="186">
        <v>12411</v>
      </c>
      <c r="G33" s="190">
        <v>44623175</v>
      </c>
      <c r="H33" s="186">
        <v>16027540</v>
      </c>
      <c r="I33" s="186">
        <v>30789982</v>
      </c>
      <c r="J33" s="186">
        <v>1187766</v>
      </c>
      <c r="K33" s="186">
        <v>105047</v>
      </c>
      <c r="L33" s="186">
        <v>41</v>
      </c>
      <c r="M33" s="190">
        <v>4007</v>
      </c>
      <c r="N33" s="186">
        <v>0</v>
      </c>
      <c r="O33" s="186">
        <v>968315</v>
      </c>
      <c r="P33" s="186">
        <v>32734</v>
      </c>
      <c r="Q33" s="186">
        <v>1001049</v>
      </c>
      <c r="R33" s="194">
        <f t="shared" si="0"/>
        <v>3.857637851168604</v>
      </c>
    </row>
    <row r="34" spans="1:18" s="1" customFormat="1" ht="13.5" customHeight="1" x14ac:dyDescent="0.2">
      <c r="A34" s="36"/>
      <c r="B34" s="156" t="s">
        <v>21</v>
      </c>
      <c r="C34" s="160"/>
      <c r="D34" s="185">
        <v>9251</v>
      </c>
      <c r="E34" s="185">
        <v>608</v>
      </c>
      <c r="F34" s="185">
        <v>9859</v>
      </c>
      <c r="G34" s="189">
        <v>34366368</v>
      </c>
      <c r="H34" s="185">
        <v>12813656</v>
      </c>
      <c r="I34" s="185">
        <v>23544176</v>
      </c>
      <c r="J34" s="185">
        <v>901826</v>
      </c>
      <c r="K34" s="185">
        <v>76273</v>
      </c>
      <c r="L34" s="185">
        <v>0</v>
      </c>
      <c r="M34" s="189">
        <v>4634</v>
      </c>
      <c r="N34" s="185">
        <v>657</v>
      </c>
      <c r="O34" s="185">
        <v>734448</v>
      </c>
      <c r="P34" s="185">
        <v>23947</v>
      </c>
      <c r="Q34" s="185">
        <v>758395</v>
      </c>
      <c r="R34" s="193">
        <f t="shared" si="0"/>
        <v>3.8303570275723389</v>
      </c>
    </row>
    <row r="35" spans="1:18" s="1" customFormat="1" ht="13.5" customHeight="1" x14ac:dyDescent="0.2">
      <c r="A35" s="36"/>
      <c r="B35" s="156" t="s">
        <v>22</v>
      </c>
      <c r="C35" s="160"/>
      <c r="D35" s="185">
        <v>11208</v>
      </c>
      <c r="E35" s="185">
        <v>328</v>
      </c>
      <c r="F35" s="185">
        <v>11536</v>
      </c>
      <c r="G35" s="189">
        <v>36270577</v>
      </c>
      <c r="H35" s="185">
        <v>14552850</v>
      </c>
      <c r="I35" s="185">
        <v>22303258</v>
      </c>
      <c r="J35" s="185">
        <v>880720</v>
      </c>
      <c r="K35" s="185">
        <v>56886</v>
      </c>
      <c r="L35" s="185">
        <v>2</v>
      </c>
      <c r="M35" s="189">
        <v>1925</v>
      </c>
      <c r="N35" s="185">
        <v>0</v>
      </c>
      <c r="O35" s="185">
        <v>739226</v>
      </c>
      <c r="P35" s="185">
        <v>11887</v>
      </c>
      <c r="Q35" s="185">
        <v>751113</v>
      </c>
      <c r="R35" s="193">
        <f t="shared" si="0"/>
        <v>3.9488401201295349</v>
      </c>
    </row>
    <row r="36" spans="1:18" s="1" customFormat="1" ht="13.5" customHeight="1" x14ac:dyDescent="0.2">
      <c r="A36" s="36"/>
      <c r="B36" s="156" t="s">
        <v>23</v>
      </c>
      <c r="C36" s="160"/>
      <c r="D36" s="185">
        <v>11010</v>
      </c>
      <c r="E36" s="185">
        <v>583</v>
      </c>
      <c r="F36" s="185">
        <v>11593</v>
      </c>
      <c r="G36" s="189">
        <v>37765532</v>
      </c>
      <c r="H36" s="185">
        <v>14832581</v>
      </c>
      <c r="I36" s="185">
        <v>23605193</v>
      </c>
      <c r="J36" s="185">
        <v>930631</v>
      </c>
      <c r="K36" s="185">
        <v>71560</v>
      </c>
      <c r="L36" s="185">
        <v>1</v>
      </c>
      <c r="M36" s="189">
        <v>3043</v>
      </c>
      <c r="N36" s="185">
        <v>0</v>
      </c>
      <c r="O36" s="185">
        <v>759932</v>
      </c>
      <c r="P36" s="185">
        <v>23355</v>
      </c>
      <c r="Q36" s="185">
        <v>783287</v>
      </c>
      <c r="R36" s="193">
        <f t="shared" si="0"/>
        <v>3.9424841813409448</v>
      </c>
    </row>
    <row r="37" spans="1:18" s="1" customFormat="1" ht="13.5" customHeight="1" x14ac:dyDescent="0.2">
      <c r="A37" s="36"/>
      <c r="B37" s="156" t="s">
        <v>284</v>
      </c>
      <c r="C37" s="160"/>
      <c r="D37" s="185">
        <v>2657</v>
      </c>
      <c r="E37" s="185">
        <v>61</v>
      </c>
      <c r="F37" s="185">
        <v>2718</v>
      </c>
      <c r="G37" s="189">
        <v>8485131</v>
      </c>
      <c r="H37" s="185">
        <v>3391700</v>
      </c>
      <c r="I37" s="185">
        <v>5157035</v>
      </c>
      <c r="J37" s="185">
        <v>204911</v>
      </c>
      <c r="K37" s="185">
        <v>12587</v>
      </c>
      <c r="L37" s="185">
        <v>20</v>
      </c>
      <c r="M37" s="189">
        <v>692</v>
      </c>
      <c r="N37" s="185">
        <v>0</v>
      </c>
      <c r="O37" s="185">
        <v>173021</v>
      </c>
      <c r="P37" s="185">
        <v>2489</v>
      </c>
      <c r="Q37" s="185">
        <v>175510</v>
      </c>
      <c r="R37" s="193">
        <f t="shared" si="0"/>
        <v>3.9734265910547433</v>
      </c>
    </row>
    <row r="38" spans="1:18" s="1" customFormat="1" ht="13.5" customHeight="1" x14ac:dyDescent="0.2">
      <c r="A38" s="37"/>
      <c r="B38" s="157" t="s">
        <v>24</v>
      </c>
      <c r="C38" s="161"/>
      <c r="D38" s="186">
        <v>7700</v>
      </c>
      <c r="E38" s="186">
        <v>415</v>
      </c>
      <c r="F38" s="186">
        <v>8115</v>
      </c>
      <c r="G38" s="190">
        <v>26056679</v>
      </c>
      <c r="H38" s="186">
        <v>10309045</v>
      </c>
      <c r="I38" s="186">
        <v>16052511</v>
      </c>
      <c r="J38" s="186">
        <v>635688</v>
      </c>
      <c r="K38" s="186">
        <v>48124</v>
      </c>
      <c r="L38" s="186">
        <v>0</v>
      </c>
      <c r="M38" s="190">
        <v>1270</v>
      </c>
      <c r="N38" s="186">
        <v>0</v>
      </c>
      <c r="O38" s="186">
        <v>519068</v>
      </c>
      <c r="P38" s="186">
        <v>16158</v>
      </c>
      <c r="Q38" s="186">
        <v>535226</v>
      </c>
      <c r="R38" s="194">
        <f t="shared" si="0"/>
        <v>3.9600533524007551</v>
      </c>
    </row>
    <row r="39" spans="1:18" s="1" customFormat="1" ht="13.5" customHeight="1" x14ac:dyDescent="0.2">
      <c r="A39" s="36"/>
      <c r="B39" s="156" t="s">
        <v>25</v>
      </c>
      <c r="C39" s="160"/>
      <c r="D39" s="185">
        <v>4084</v>
      </c>
      <c r="E39" s="185">
        <v>177</v>
      </c>
      <c r="F39" s="185">
        <v>4261</v>
      </c>
      <c r="G39" s="189">
        <v>13546625</v>
      </c>
      <c r="H39" s="185">
        <v>5479758</v>
      </c>
      <c r="I39" s="185">
        <v>8523260</v>
      </c>
      <c r="J39" s="185">
        <v>331655</v>
      </c>
      <c r="K39" s="185">
        <v>22712</v>
      </c>
      <c r="L39" s="185">
        <v>0</v>
      </c>
      <c r="M39" s="189">
        <v>836</v>
      </c>
      <c r="N39" s="185">
        <v>0</v>
      </c>
      <c r="O39" s="185">
        <v>274059</v>
      </c>
      <c r="P39" s="185">
        <v>6930</v>
      </c>
      <c r="Q39" s="185">
        <v>280989</v>
      </c>
      <c r="R39" s="193">
        <f t="shared" si="0"/>
        <v>3.8911754422603555</v>
      </c>
    </row>
    <row r="40" spans="1:18" s="1" customFormat="1" ht="13.5" customHeight="1" x14ac:dyDescent="0.2">
      <c r="A40" s="36"/>
      <c r="B40" s="156" t="s">
        <v>26</v>
      </c>
      <c r="C40" s="160"/>
      <c r="D40" s="185">
        <v>6070</v>
      </c>
      <c r="E40" s="185">
        <v>299</v>
      </c>
      <c r="F40" s="185">
        <v>6369</v>
      </c>
      <c r="G40" s="189">
        <v>20575465</v>
      </c>
      <c r="H40" s="185">
        <v>8208606</v>
      </c>
      <c r="I40" s="185">
        <v>14398483</v>
      </c>
      <c r="J40" s="185">
        <v>535363</v>
      </c>
      <c r="K40" s="185">
        <v>37387</v>
      </c>
      <c r="L40" s="185">
        <v>15</v>
      </c>
      <c r="M40" s="189">
        <v>1305</v>
      </c>
      <c r="N40" s="185">
        <v>0</v>
      </c>
      <c r="O40" s="185">
        <v>445166</v>
      </c>
      <c r="P40" s="185">
        <v>10813</v>
      </c>
      <c r="Q40" s="185">
        <v>455979</v>
      </c>
      <c r="R40" s="193">
        <f t="shared" si="0"/>
        <v>3.718190312132188</v>
      </c>
    </row>
    <row r="41" spans="1:18" s="1" customFormat="1" ht="13.5" customHeight="1" x14ac:dyDescent="0.2">
      <c r="A41" s="36"/>
      <c r="B41" s="156" t="s">
        <v>27</v>
      </c>
      <c r="C41" s="160"/>
      <c r="D41" s="185">
        <v>7662</v>
      </c>
      <c r="E41" s="185">
        <v>200</v>
      </c>
      <c r="F41" s="185">
        <v>7862</v>
      </c>
      <c r="G41" s="189">
        <v>24776592</v>
      </c>
      <c r="H41" s="185">
        <v>9975413</v>
      </c>
      <c r="I41" s="185">
        <v>14995058</v>
      </c>
      <c r="J41" s="185">
        <v>595726</v>
      </c>
      <c r="K41" s="185">
        <v>39285</v>
      </c>
      <c r="L41" s="185">
        <v>0</v>
      </c>
      <c r="M41" s="189">
        <v>1619</v>
      </c>
      <c r="N41" s="185">
        <v>0</v>
      </c>
      <c r="O41" s="185">
        <v>498656</v>
      </c>
      <c r="P41" s="185">
        <v>7428</v>
      </c>
      <c r="Q41" s="185">
        <v>506084</v>
      </c>
      <c r="R41" s="193">
        <f t="shared" si="0"/>
        <v>3.9728155769720934</v>
      </c>
    </row>
    <row r="42" spans="1:18" s="1" customFormat="1" ht="13.5" customHeight="1" x14ac:dyDescent="0.2">
      <c r="A42" s="38"/>
      <c r="B42" s="158" t="s">
        <v>28</v>
      </c>
      <c r="C42" s="162"/>
      <c r="D42" s="187">
        <v>9123</v>
      </c>
      <c r="E42" s="187">
        <v>388</v>
      </c>
      <c r="F42" s="187">
        <v>9511</v>
      </c>
      <c r="G42" s="191">
        <v>30735920</v>
      </c>
      <c r="H42" s="187">
        <v>12252224</v>
      </c>
      <c r="I42" s="187">
        <v>18828994</v>
      </c>
      <c r="J42" s="187">
        <v>746058</v>
      </c>
      <c r="K42" s="187">
        <v>55681</v>
      </c>
      <c r="L42" s="187">
        <v>8</v>
      </c>
      <c r="M42" s="191">
        <v>1493</v>
      </c>
      <c r="N42" s="187">
        <v>0</v>
      </c>
      <c r="O42" s="187">
        <v>613913</v>
      </c>
      <c r="P42" s="187">
        <v>14338</v>
      </c>
      <c r="Q42" s="187">
        <v>628251</v>
      </c>
      <c r="R42" s="195">
        <f t="shared" si="0"/>
        <v>3.9622828495245148</v>
      </c>
    </row>
    <row r="43" spans="1:18" s="1" customFormat="1" ht="13.5" customHeight="1" x14ac:dyDescent="0.2">
      <c r="A43" s="36"/>
      <c r="B43" s="156" t="s">
        <v>29</v>
      </c>
      <c r="C43" s="160"/>
      <c r="D43" s="185">
        <v>9745</v>
      </c>
      <c r="E43" s="185">
        <v>479</v>
      </c>
      <c r="F43" s="185">
        <v>10224</v>
      </c>
      <c r="G43" s="189">
        <v>32909922</v>
      </c>
      <c r="H43" s="185">
        <v>13128549</v>
      </c>
      <c r="I43" s="185">
        <v>20509009</v>
      </c>
      <c r="J43" s="185">
        <v>805776</v>
      </c>
      <c r="K43" s="185">
        <v>62803</v>
      </c>
      <c r="L43" s="185">
        <v>18</v>
      </c>
      <c r="M43" s="189">
        <v>2076</v>
      </c>
      <c r="N43" s="185">
        <v>0</v>
      </c>
      <c r="O43" s="185">
        <v>657318</v>
      </c>
      <c r="P43" s="185">
        <v>19160</v>
      </c>
      <c r="Q43" s="185">
        <v>676478</v>
      </c>
      <c r="R43" s="193">
        <f>J43/I43*100</f>
        <v>3.9288880315962609</v>
      </c>
    </row>
    <row r="44" spans="1:18" s="1" customFormat="1" ht="13.5" customHeight="1" x14ac:dyDescent="0.2">
      <c r="A44" s="36"/>
      <c r="B44" s="156" t="s">
        <v>30</v>
      </c>
      <c r="C44" s="160"/>
      <c r="D44" s="185">
        <v>7806</v>
      </c>
      <c r="E44" s="185">
        <v>554</v>
      </c>
      <c r="F44" s="185">
        <v>8360</v>
      </c>
      <c r="G44" s="189">
        <v>28510034</v>
      </c>
      <c r="H44" s="185">
        <v>10571485</v>
      </c>
      <c r="I44" s="185">
        <v>18959802</v>
      </c>
      <c r="J44" s="185">
        <v>738070</v>
      </c>
      <c r="K44" s="185">
        <v>66792</v>
      </c>
      <c r="L44" s="185">
        <v>14</v>
      </c>
      <c r="M44" s="189">
        <v>2173</v>
      </c>
      <c r="N44" s="185">
        <v>0</v>
      </c>
      <c r="O44" s="185">
        <v>595484</v>
      </c>
      <c r="P44" s="185">
        <v>20988</v>
      </c>
      <c r="Q44" s="185">
        <v>616472</v>
      </c>
      <c r="R44" s="193">
        <f>J44/I44*100</f>
        <v>3.8928149144173552</v>
      </c>
    </row>
    <row r="45" spans="1:18" s="1" customFormat="1" ht="13.5" customHeight="1" x14ac:dyDescent="0.2">
      <c r="A45" s="36"/>
      <c r="B45" s="156" t="s">
        <v>31</v>
      </c>
      <c r="C45" s="160"/>
      <c r="D45" s="185">
        <v>3478</v>
      </c>
      <c r="E45" s="185">
        <v>272</v>
      </c>
      <c r="F45" s="185">
        <v>3750</v>
      </c>
      <c r="G45" s="189">
        <v>11736775</v>
      </c>
      <c r="H45" s="185">
        <v>4616628</v>
      </c>
      <c r="I45" s="185">
        <v>7348145</v>
      </c>
      <c r="J45" s="185">
        <v>289416</v>
      </c>
      <c r="K45" s="185">
        <v>23158</v>
      </c>
      <c r="L45" s="185">
        <v>2</v>
      </c>
      <c r="M45" s="189">
        <v>394</v>
      </c>
      <c r="N45" s="185">
        <v>0</v>
      </c>
      <c r="O45" s="185">
        <v>231452</v>
      </c>
      <c r="P45" s="185">
        <v>10847</v>
      </c>
      <c r="Q45" s="185">
        <v>242299</v>
      </c>
      <c r="R45" s="193">
        <f>J45/I45*100</f>
        <v>3.9386266874156672</v>
      </c>
    </row>
    <row r="46" spans="1:18" s="1" customFormat="1" ht="13.5" customHeight="1" x14ac:dyDescent="0.2">
      <c r="A46" s="36"/>
      <c r="B46" s="156" t="s">
        <v>32</v>
      </c>
      <c r="C46" s="160"/>
      <c r="D46" s="185">
        <v>2279</v>
      </c>
      <c r="E46" s="185">
        <v>229</v>
      </c>
      <c r="F46" s="185">
        <v>2508</v>
      </c>
      <c r="G46" s="189">
        <v>8118814</v>
      </c>
      <c r="H46" s="185">
        <v>3193714</v>
      </c>
      <c r="I46" s="185">
        <v>5032802</v>
      </c>
      <c r="J46" s="185">
        <v>199133</v>
      </c>
      <c r="K46" s="185">
        <v>19706</v>
      </c>
      <c r="L46" s="185">
        <v>0</v>
      </c>
      <c r="M46" s="189">
        <v>106</v>
      </c>
      <c r="N46" s="185">
        <v>0</v>
      </c>
      <c r="O46" s="185">
        <v>153824</v>
      </c>
      <c r="P46" s="185">
        <v>8881</v>
      </c>
      <c r="Q46" s="185">
        <v>162705</v>
      </c>
      <c r="R46" s="193">
        <f t="shared" si="0"/>
        <v>3.9567024492519276</v>
      </c>
    </row>
    <row r="47" spans="1:18" s="1" customFormat="1" ht="13.5" customHeight="1" x14ac:dyDescent="0.2">
      <c r="A47" s="36"/>
      <c r="B47" s="156" t="s">
        <v>33</v>
      </c>
      <c r="C47" s="160"/>
      <c r="D47" s="185">
        <v>4027</v>
      </c>
      <c r="E47" s="185">
        <v>274</v>
      </c>
      <c r="F47" s="185">
        <v>4301</v>
      </c>
      <c r="G47" s="189">
        <v>13765231</v>
      </c>
      <c r="H47" s="185">
        <v>5399365</v>
      </c>
      <c r="I47" s="185">
        <v>8553387</v>
      </c>
      <c r="J47" s="185">
        <v>338382</v>
      </c>
      <c r="K47" s="185">
        <v>25853</v>
      </c>
      <c r="L47" s="185">
        <v>0</v>
      </c>
      <c r="M47" s="189">
        <v>361</v>
      </c>
      <c r="N47" s="185">
        <v>0</v>
      </c>
      <c r="O47" s="185">
        <v>274746</v>
      </c>
      <c r="P47" s="185">
        <v>10148</v>
      </c>
      <c r="Q47" s="185">
        <v>284894</v>
      </c>
      <c r="R47" s="193">
        <f t="shared" si="0"/>
        <v>3.9561170329367767</v>
      </c>
    </row>
    <row r="48" spans="1:18" s="1" customFormat="1" ht="13.5" customHeight="1" x14ac:dyDescent="0.2">
      <c r="A48" s="37"/>
      <c r="B48" s="157" t="s">
        <v>34</v>
      </c>
      <c r="C48" s="161"/>
      <c r="D48" s="186">
        <v>1247</v>
      </c>
      <c r="E48" s="186">
        <v>19</v>
      </c>
      <c r="F48" s="186">
        <v>1266</v>
      </c>
      <c r="G48" s="190">
        <v>3652999</v>
      </c>
      <c r="H48" s="186">
        <v>1587549</v>
      </c>
      <c r="I48" s="186">
        <v>2102062</v>
      </c>
      <c r="J48" s="186">
        <v>83325</v>
      </c>
      <c r="K48" s="186">
        <v>4259</v>
      </c>
      <c r="L48" s="186">
        <v>0</v>
      </c>
      <c r="M48" s="190">
        <v>173</v>
      </c>
      <c r="N48" s="186">
        <v>0</v>
      </c>
      <c r="O48" s="186">
        <v>70432</v>
      </c>
      <c r="P48" s="186">
        <v>633</v>
      </c>
      <c r="Q48" s="186">
        <v>71065</v>
      </c>
      <c r="R48" s="194">
        <f t="shared" si="0"/>
        <v>3.9639649068390943</v>
      </c>
    </row>
    <row r="49" spans="1:18" s="1" customFormat="1" ht="13.5" customHeight="1" x14ac:dyDescent="0.2">
      <c r="A49" s="36"/>
      <c r="B49" s="156" t="s">
        <v>35</v>
      </c>
      <c r="C49" s="160"/>
      <c r="D49" s="185">
        <v>3993</v>
      </c>
      <c r="E49" s="185">
        <v>159</v>
      </c>
      <c r="F49" s="185">
        <v>4152</v>
      </c>
      <c r="G49" s="189">
        <v>13314200</v>
      </c>
      <c r="H49" s="185">
        <v>5240140</v>
      </c>
      <c r="I49" s="185">
        <v>8290753</v>
      </c>
      <c r="J49" s="185">
        <v>327182</v>
      </c>
      <c r="K49" s="185">
        <v>23213</v>
      </c>
      <c r="L49" s="185">
        <v>0</v>
      </c>
      <c r="M49" s="189">
        <v>2036</v>
      </c>
      <c r="N49" s="185">
        <v>26</v>
      </c>
      <c r="O49" s="185">
        <v>269899</v>
      </c>
      <c r="P49" s="185">
        <v>6374</v>
      </c>
      <c r="Q49" s="185">
        <v>276273</v>
      </c>
      <c r="R49" s="193">
        <f t="shared" si="0"/>
        <v>3.9463484197394374</v>
      </c>
    </row>
    <row r="50" spans="1:18" s="1" customFormat="1" ht="13.5" customHeight="1" x14ac:dyDescent="0.2">
      <c r="A50" s="36"/>
      <c r="B50" s="156" t="s">
        <v>36</v>
      </c>
      <c r="C50" s="160"/>
      <c r="D50" s="185">
        <v>2713</v>
      </c>
      <c r="E50" s="185">
        <v>38</v>
      </c>
      <c r="F50" s="185">
        <v>2751</v>
      </c>
      <c r="G50" s="189">
        <v>7848204</v>
      </c>
      <c r="H50" s="185">
        <v>3394755</v>
      </c>
      <c r="I50" s="185">
        <v>4556094</v>
      </c>
      <c r="J50" s="185">
        <v>180889</v>
      </c>
      <c r="K50" s="185">
        <v>8936</v>
      </c>
      <c r="L50" s="185">
        <v>0</v>
      </c>
      <c r="M50" s="189">
        <v>223</v>
      </c>
      <c r="N50" s="185">
        <v>0</v>
      </c>
      <c r="O50" s="185">
        <v>153643</v>
      </c>
      <c r="P50" s="185">
        <v>1560</v>
      </c>
      <c r="Q50" s="185">
        <v>155203</v>
      </c>
      <c r="R50" s="193">
        <f t="shared" si="0"/>
        <v>3.9702648803997458</v>
      </c>
    </row>
    <row r="51" spans="1:18" s="1" customFormat="1" ht="13.5" customHeight="1" x14ac:dyDescent="0.2">
      <c r="A51" s="36"/>
      <c r="B51" s="156" t="s">
        <v>37</v>
      </c>
      <c r="C51" s="160"/>
      <c r="D51" s="185">
        <v>793</v>
      </c>
      <c r="E51" s="185">
        <v>18</v>
      </c>
      <c r="F51" s="185">
        <v>811</v>
      </c>
      <c r="G51" s="189">
        <v>2319192</v>
      </c>
      <c r="H51" s="185">
        <v>1025718</v>
      </c>
      <c r="I51" s="185">
        <v>1308183</v>
      </c>
      <c r="J51" s="185">
        <v>52008</v>
      </c>
      <c r="K51" s="185">
        <v>2617</v>
      </c>
      <c r="L51" s="185">
        <v>0</v>
      </c>
      <c r="M51" s="189">
        <v>65</v>
      </c>
      <c r="N51" s="185">
        <v>0</v>
      </c>
      <c r="O51" s="185">
        <v>43592</v>
      </c>
      <c r="P51" s="185">
        <v>730</v>
      </c>
      <c r="Q51" s="185">
        <v>44322</v>
      </c>
      <c r="R51" s="193">
        <f t="shared" si="0"/>
        <v>3.9755905710439596</v>
      </c>
    </row>
    <row r="52" spans="1:18" s="1" customFormat="1" ht="13.5" customHeight="1" x14ac:dyDescent="0.2">
      <c r="A52" s="38"/>
      <c r="B52" s="158" t="s">
        <v>38</v>
      </c>
      <c r="C52" s="162"/>
      <c r="D52" s="187">
        <v>7426</v>
      </c>
      <c r="E52" s="187">
        <v>429</v>
      </c>
      <c r="F52" s="187">
        <v>7855</v>
      </c>
      <c r="G52" s="191">
        <v>24612829</v>
      </c>
      <c r="H52" s="187">
        <v>9821605</v>
      </c>
      <c r="I52" s="187">
        <v>15116345</v>
      </c>
      <c r="J52" s="187">
        <v>597989</v>
      </c>
      <c r="K52" s="187">
        <v>45622</v>
      </c>
      <c r="L52" s="187">
        <v>0</v>
      </c>
      <c r="M52" s="191">
        <v>1547</v>
      </c>
      <c r="N52" s="187">
        <v>353</v>
      </c>
      <c r="O52" s="187">
        <v>485772</v>
      </c>
      <c r="P52" s="187">
        <v>16082</v>
      </c>
      <c r="Q52" s="187">
        <v>501854</v>
      </c>
      <c r="R52" s="195">
        <f t="shared" si="0"/>
        <v>3.955909976915716</v>
      </c>
    </row>
    <row r="53" spans="1:18" s="1" customFormat="1" ht="13.5" customHeight="1" x14ac:dyDescent="0.2">
      <c r="A53" s="36"/>
      <c r="B53" s="156" t="s">
        <v>39</v>
      </c>
      <c r="C53" s="160"/>
      <c r="D53" s="185">
        <v>747</v>
      </c>
      <c r="E53" s="185">
        <v>14</v>
      </c>
      <c r="F53" s="185">
        <v>761</v>
      </c>
      <c r="G53" s="189">
        <v>2603949</v>
      </c>
      <c r="H53" s="185">
        <v>933428</v>
      </c>
      <c r="I53" s="185">
        <v>1723167</v>
      </c>
      <c r="J53" s="185">
        <v>67861</v>
      </c>
      <c r="K53" s="185">
        <v>2529</v>
      </c>
      <c r="L53" s="185">
        <v>0</v>
      </c>
      <c r="M53" s="189">
        <v>64</v>
      </c>
      <c r="N53" s="185">
        <v>0</v>
      </c>
      <c r="O53" s="185">
        <v>60169</v>
      </c>
      <c r="P53" s="185">
        <v>491</v>
      </c>
      <c r="Q53" s="185">
        <v>60660</v>
      </c>
      <c r="R53" s="193">
        <f t="shared" si="0"/>
        <v>3.9381557330194923</v>
      </c>
    </row>
    <row r="54" spans="1:18" s="1" customFormat="1" ht="17.25" customHeight="1" x14ac:dyDescent="0.2">
      <c r="A54" s="136"/>
      <c r="B54" s="137" t="s">
        <v>40</v>
      </c>
      <c r="C54" s="138"/>
      <c r="D54" s="133">
        <f>SUM(D33:D53)</f>
        <v>124644</v>
      </c>
      <c r="E54" s="133">
        <f t="shared" ref="E54:Q54" si="2">SUM(E33:E53)</f>
        <v>6330</v>
      </c>
      <c r="F54" s="133">
        <f t="shared" si="2"/>
        <v>130974</v>
      </c>
      <c r="G54" s="133">
        <f t="shared" si="2"/>
        <v>426594213</v>
      </c>
      <c r="H54" s="133">
        <f t="shared" si="2"/>
        <v>166756309</v>
      </c>
      <c r="I54" s="133">
        <f t="shared" si="2"/>
        <v>271697699</v>
      </c>
      <c r="J54" s="133">
        <f t="shared" si="2"/>
        <v>10630375</v>
      </c>
      <c r="K54" s="133">
        <f t="shared" si="2"/>
        <v>811030</v>
      </c>
      <c r="L54" s="133">
        <f t="shared" si="2"/>
        <v>121</v>
      </c>
      <c r="M54" s="133">
        <f t="shared" si="2"/>
        <v>30042</v>
      </c>
      <c r="N54" s="133">
        <f t="shared" si="2"/>
        <v>1036</v>
      </c>
      <c r="O54" s="133">
        <f t="shared" si="2"/>
        <v>8722135</v>
      </c>
      <c r="P54" s="133">
        <f t="shared" si="2"/>
        <v>245973</v>
      </c>
      <c r="Q54" s="134">
        <f t="shared" si="2"/>
        <v>8968108</v>
      </c>
      <c r="R54" s="151">
        <f>J54/I54*100</f>
        <v>3.9125745411631185</v>
      </c>
    </row>
    <row r="55" spans="1:18" s="1" customFormat="1" ht="17.25" customHeight="1" x14ac:dyDescent="0.2">
      <c r="A55" s="139"/>
      <c r="B55" s="140" t="s">
        <v>41</v>
      </c>
      <c r="C55" s="141"/>
      <c r="D55" s="142">
        <f>D32+D54</f>
        <v>843364</v>
      </c>
      <c r="E55" s="142">
        <f t="shared" ref="E55:Q55" si="3">E32+E54</f>
        <v>44321</v>
      </c>
      <c r="F55" s="142">
        <f t="shared" si="3"/>
        <v>887685</v>
      </c>
      <c r="G55" s="142">
        <f t="shared" si="3"/>
        <v>3030837641</v>
      </c>
      <c r="H55" s="142">
        <f t="shared" si="3"/>
        <v>1132736628</v>
      </c>
      <c r="I55" s="142">
        <f t="shared" si="3"/>
        <v>1991343390</v>
      </c>
      <c r="J55" s="142">
        <f t="shared" si="3"/>
        <v>77783650</v>
      </c>
      <c r="K55" s="142">
        <f t="shared" si="3"/>
        <v>6257282</v>
      </c>
      <c r="L55" s="142">
        <f t="shared" si="3"/>
        <v>1015</v>
      </c>
      <c r="M55" s="142">
        <f t="shared" si="3"/>
        <v>258087</v>
      </c>
      <c r="N55" s="142">
        <f t="shared" si="3"/>
        <v>34723</v>
      </c>
      <c r="O55" s="142">
        <f t="shared" si="3"/>
        <v>63939932</v>
      </c>
      <c r="P55" s="142">
        <f t="shared" si="3"/>
        <v>1777881</v>
      </c>
      <c r="Q55" s="143">
        <f t="shared" si="3"/>
        <v>65717813</v>
      </c>
      <c r="R55" s="152">
        <f>J55/I55*100</f>
        <v>3.9060892456122298</v>
      </c>
    </row>
    <row r="56" spans="1:18" x14ac:dyDescent="0.2">
      <c r="Q56" s="207" t="s">
        <v>224</v>
      </c>
      <c r="R56" s="207"/>
    </row>
  </sheetData>
  <mergeCells count="10">
    <mergeCell ref="Q56:R56"/>
    <mergeCell ref="O5:Q5"/>
    <mergeCell ref="A10:C10"/>
    <mergeCell ref="A1:K1"/>
    <mergeCell ref="A3:K3"/>
    <mergeCell ref="A5:C5"/>
    <mergeCell ref="D5:F5"/>
    <mergeCell ref="D6:E7"/>
    <mergeCell ref="O6:P7"/>
    <mergeCell ref="G6:G7"/>
  </mergeCells>
  <phoneticPr fontId="2"/>
  <pageMargins left="0.78740157480314965" right="0.78740157480314965" top="0.78740157480314965" bottom="0.78740157480314965" header="0.51181102362204722" footer="0.51181102362204722"/>
  <pageSetup paperSize="9" scale="59" orientation="landscape" r:id="rId1"/>
  <headerFooter alignWithMargins="0">
    <oddHeader>&amp;R&amp;F&amp;A</oddHeader>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pageSetUpPr fitToPage="1"/>
  </sheetPr>
  <dimension ref="A1:T56"/>
  <sheetViews>
    <sheetView showGridLines="0" view="pageBreakPreview" zoomScaleNormal="90" zoomScaleSheetLayoutView="100" workbookViewId="0">
      <selection activeCell="A3" sqref="A3:I3"/>
    </sheetView>
  </sheetViews>
  <sheetFormatPr defaultColWidth="9" defaultRowHeight="10.8" x14ac:dyDescent="0.2"/>
  <cols>
    <col min="1" max="1" width="1" style="41" customWidth="1"/>
    <col min="2" max="2" width="9.33203125" style="41" customWidth="1"/>
    <col min="3" max="3" width="1" style="41" customWidth="1"/>
    <col min="4" max="4" width="7.5546875" style="41" bestFit="1" customWidth="1"/>
    <col min="5" max="5" width="11.77734375" style="41" customWidth="1"/>
    <col min="6" max="6" width="7.5546875" style="41" bestFit="1" customWidth="1"/>
    <col min="7" max="9" width="11.77734375" style="41" customWidth="1"/>
    <col min="10" max="10" width="12" style="1" bestFit="1" customWidth="1"/>
    <col min="11" max="16" width="10.77734375" style="41" customWidth="1"/>
    <col min="17" max="18" width="12" style="41" bestFit="1" customWidth="1"/>
    <col min="19" max="20" width="10.77734375" style="41" customWidth="1"/>
    <col min="21" max="16384" width="9" style="41"/>
  </cols>
  <sheetData>
    <row r="1" spans="1:18" s="4" customFormat="1" ht="14.4" x14ac:dyDescent="0.2">
      <c r="A1" s="201"/>
      <c r="B1" s="201"/>
      <c r="C1" s="201"/>
      <c r="D1" s="201"/>
      <c r="E1" s="201"/>
      <c r="F1" s="201"/>
      <c r="G1" s="201"/>
      <c r="H1" s="201"/>
      <c r="I1" s="201"/>
      <c r="J1" s="118"/>
    </row>
    <row r="2" spans="1:18" s="4" customFormat="1" x14ac:dyDescent="0.2">
      <c r="B2" s="5"/>
      <c r="C2" s="5"/>
      <c r="D2" s="5"/>
      <c r="E2" s="5"/>
      <c r="F2" s="5"/>
      <c r="G2" s="5"/>
      <c r="H2" s="5"/>
      <c r="I2" s="5"/>
      <c r="J2" s="118"/>
      <c r="P2" s="5"/>
    </row>
    <row r="3" spans="1:18" s="4" customFormat="1" ht="13.5" customHeight="1" x14ac:dyDescent="0.2">
      <c r="A3" s="202" t="s">
        <v>292</v>
      </c>
      <c r="B3" s="202"/>
      <c r="C3" s="202"/>
      <c r="D3" s="202"/>
      <c r="E3" s="202"/>
      <c r="F3" s="202"/>
      <c r="G3" s="202"/>
      <c r="H3" s="202"/>
      <c r="I3" s="202"/>
      <c r="J3" s="118"/>
    </row>
    <row r="4" spans="1:18" s="4" customFormat="1" ht="13.5" customHeight="1" x14ac:dyDescent="0.2">
      <c r="A4" s="6"/>
      <c r="B4" s="6"/>
      <c r="C4" s="176"/>
      <c r="D4" s="176"/>
      <c r="E4" s="176"/>
      <c r="F4" s="176"/>
      <c r="G4" s="176"/>
      <c r="H4" s="176"/>
      <c r="I4" s="176"/>
      <c r="J4" s="154"/>
    </row>
    <row r="5" spans="1:18" s="8" customFormat="1" ht="13.5" customHeight="1" x14ac:dyDescent="0.2">
      <c r="A5" s="206" t="s">
        <v>50</v>
      </c>
      <c r="B5" s="207"/>
      <c r="C5" s="221"/>
      <c r="D5" s="226" t="s">
        <v>86</v>
      </c>
      <c r="E5" s="227"/>
      <c r="F5" s="228"/>
      <c r="G5" s="229" t="s">
        <v>90</v>
      </c>
      <c r="H5" s="229"/>
      <c r="I5" s="229"/>
      <c r="J5" s="229"/>
      <c r="K5" s="229"/>
      <c r="L5" s="229"/>
      <c r="M5" s="229"/>
      <c r="N5" s="229"/>
      <c r="O5" s="229"/>
      <c r="P5" s="229"/>
      <c r="Q5" s="230"/>
      <c r="R5" s="155"/>
    </row>
    <row r="6" spans="1:18" s="8" customFormat="1" ht="13.5" customHeight="1" x14ac:dyDescent="0.2">
      <c r="A6" s="9"/>
      <c r="B6" s="10"/>
      <c r="D6" s="222" t="s">
        <v>221</v>
      </c>
      <c r="E6" s="223"/>
      <c r="F6" s="111"/>
      <c r="G6" s="112"/>
      <c r="H6" s="113"/>
      <c r="I6" s="12"/>
      <c r="J6" s="121"/>
      <c r="K6" s="12"/>
      <c r="L6" s="12"/>
      <c r="M6" s="114"/>
      <c r="N6" s="12"/>
      <c r="O6" s="12"/>
      <c r="P6" s="12"/>
      <c r="Q6" s="15"/>
      <c r="R6" s="117"/>
    </row>
    <row r="7" spans="1:18" s="8" customFormat="1" ht="13.5" customHeight="1" x14ac:dyDescent="0.2">
      <c r="A7" s="9"/>
      <c r="B7" s="10"/>
      <c r="D7" s="224"/>
      <c r="E7" s="225"/>
      <c r="F7" s="115"/>
      <c r="G7" s="19"/>
      <c r="H7" s="11"/>
      <c r="I7" s="24"/>
      <c r="J7" s="122"/>
      <c r="K7" s="20" t="s">
        <v>92</v>
      </c>
      <c r="L7" s="20" t="s">
        <v>91</v>
      </c>
      <c r="M7" s="20" t="s">
        <v>273</v>
      </c>
      <c r="N7" s="20" t="s">
        <v>274</v>
      </c>
      <c r="O7" s="20" t="s">
        <v>249</v>
      </c>
      <c r="P7" s="20" t="s">
        <v>225</v>
      </c>
      <c r="Q7" s="21"/>
      <c r="R7" s="22"/>
    </row>
    <row r="8" spans="1:18" s="8" customFormat="1" ht="13.5" customHeight="1" x14ac:dyDescent="0.2">
      <c r="A8" s="9"/>
      <c r="B8" s="10"/>
      <c r="D8" s="23" t="s">
        <v>219</v>
      </c>
      <c r="E8" s="23" t="s">
        <v>220</v>
      </c>
      <c r="F8" s="116" t="s">
        <v>54</v>
      </c>
      <c r="G8" s="20" t="s">
        <v>87</v>
      </c>
      <c r="H8" s="21" t="s">
        <v>88</v>
      </c>
      <c r="I8" s="23" t="s">
        <v>89</v>
      </c>
      <c r="J8" s="123" t="s">
        <v>230</v>
      </c>
      <c r="K8" s="20" t="s">
        <v>96</v>
      </c>
      <c r="L8" s="20" t="s">
        <v>96</v>
      </c>
      <c r="M8" s="20" t="s">
        <v>93</v>
      </c>
      <c r="N8" s="20" t="s">
        <v>93</v>
      </c>
      <c r="O8" s="20" t="s">
        <v>250</v>
      </c>
      <c r="P8" s="20" t="s">
        <v>94</v>
      </c>
      <c r="Q8" s="21" t="s">
        <v>54</v>
      </c>
      <c r="R8" s="22" t="s">
        <v>95</v>
      </c>
    </row>
    <row r="9" spans="1:18" s="8" customFormat="1" ht="13.5" customHeight="1" x14ac:dyDescent="0.2">
      <c r="A9" s="9"/>
      <c r="B9" s="10"/>
      <c r="D9" s="23"/>
      <c r="E9" s="23"/>
      <c r="F9" s="115"/>
      <c r="G9" s="19"/>
      <c r="H9" s="11"/>
      <c r="I9" s="24"/>
      <c r="J9" s="124"/>
      <c r="K9" s="20"/>
      <c r="L9" s="20"/>
      <c r="M9" s="20" t="s">
        <v>97</v>
      </c>
      <c r="N9" s="20" t="s">
        <v>97</v>
      </c>
      <c r="O9" s="20" t="s">
        <v>251</v>
      </c>
      <c r="P9" s="20" t="s">
        <v>98</v>
      </c>
      <c r="Q9" s="21"/>
      <c r="R9" s="117"/>
    </row>
    <row r="10" spans="1:18" s="35" customFormat="1" ht="13.5" customHeight="1" x14ac:dyDescent="0.2">
      <c r="A10" s="217" t="s">
        <v>42</v>
      </c>
      <c r="B10" s="218"/>
      <c r="C10" s="218"/>
      <c r="D10" s="29" t="s">
        <v>43</v>
      </c>
      <c r="E10" s="29" t="s">
        <v>43</v>
      </c>
      <c r="F10" s="30" t="s">
        <v>43</v>
      </c>
      <c r="G10" s="29" t="s">
        <v>57</v>
      </c>
      <c r="H10" s="31" t="s">
        <v>57</v>
      </c>
      <c r="I10" s="29" t="s">
        <v>57</v>
      </c>
      <c r="J10" s="153" t="s">
        <v>57</v>
      </c>
      <c r="K10" s="32" t="s">
        <v>57</v>
      </c>
      <c r="L10" s="32" t="s">
        <v>57</v>
      </c>
      <c r="M10" s="32" t="s">
        <v>57</v>
      </c>
      <c r="N10" s="32" t="s">
        <v>57</v>
      </c>
      <c r="O10" s="32" t="s">
        <v>57</v>
      </c>
      <c r="P10" s="32" t="s">
        <v>57</v>
      </c>
      <c r="Q10" s="33" t="s">
        <v>57</v>
      </c>
      <c r="R10" s="34" t="s">
        <v>57</v>
      </c>
    </row>
    <row r="11" spans="1:18" s="1" customFormat="1" ht="13.5" customHeight="1" x14ac:dyDescent="0.2">
      <c r="A11" s="36"/>
      <c r="B11" s="156" t="s">
        <v>0</v>
      </c>
      <c r="C11" s="156"/>
      <c r="D11" s="296">
        <v>171890</v>
      </c>
      <c r="E11" s="296">
        <v>9251</v>
      </c>
      <c r="F11" s="296">
        <v>181141</v>
      </c>
      <c r="G11" s="296">
        <v>681019162</v>
      </c>
      <c r="H11" s="296">
        <v>5112</v>
      </c>
      <c r="I11" s="296">
        <v>0</v>
      </c>
      <c r="J11" s="296">
        <v>681024274</v>
      </c>
      <c r="K11" s="296">
        <v>16298313</v>
      </c>
      <c r="L11" s="296">
        <v>161527</v>
      </c>
      <c r="M11" s="296">
        <v>6568958</v>
      </c>
      <c r="N11" s="296">
        <v>2888049</v>
      </c>
      <c r="O11" s="296">
        <v>835680</v>
      </c>
      <c r="P11" s="296">
        <v>1063750</v>
      </c>
      <c r="Q11" s="296">
        <v>708840551</v>
      </c>
      <c r="R11" s="297">
        <v>236069173</v>
      </c>
    </row>
    <row r="12" spans="1:18" s="1" customFormat="1" ht="13.5" customHeight="1" x14ac:dyDescent="0.2">
      <c r="A12" s="36"/>
      <c r="B12" s="156" t="s">
        <v>1</v>
      </c>
      <c r="C12" s="156"/>
      <c r="D12" s="298">
        <v>68481</v>
      </c>
      <c r="E12" s="298">
        <v>4125</v>
      </c>
      <c r="F12" s="298">
        <v>72606</v>
      </c>
      <c r="G12" s="298">
        <v>257940509</v>
      </c>
      <c r="H12" s="298">
        <v>0</v>
      </c>
      <c r="I12" s="298">
        <v>0</v>
      </c>
      <c r="J12" s="298">
        <v>257940509</v>
      </c>
      <c r="K12" s="298">
        <v>4379988</v>
      </c>
      <c r="L12" s="298">
        <v>26090</v>
      </c>
      <c r="M12" s="298">
        <v>4002376</v>
      </c>
      <c r="N12" s="298">
        <v>4776240</v>
      </c>
      <c r="O12" s="298">
        <v>426159</v>
      </c>
      <c r="P12" s="298">
        <v>230454</v>
      </c>
      <c r="Q12" s="298">
        <v>271781816</v>
      </c>
      <c r="R12" s="299">
        <v>92801167</v>
      </c>
    </row>
    <row r="13" spans="1:18" s="1" customFormat="1" ht="13.5" customHeight="1" x14ac:dyDescent="0.2">
      <c r="A13" s="36"/>
      <c r="B13" s="156" t="s">
        <v>2</v>
      </c>
      <c r="C13" s="156"/>
      <c r="D13" s="298">
        <v>37186</v>
      </c>
      <c r="E13" s="298">
        <v>1600</v>
      </c>
      <c r="F13" s="298">
        <v>38786</v>
      </c>
      <c r="G13" s="298">
        <v>121326930</v>
      </c>
      <c r="H13" s="298">
        <v>14712</v>
      </c>
      <c r="I13" s="298">
        <v>0</v>
      </c>
      <c r="J13" s="298">
        <v>121341642</v>
      </c>
      <c r="K13" s="298">
        <v>1535753</v>
      </c>
      <c r="L13" s="298">
        <v>40751</v>
      </c>
      <c r="M13" s="298">
        <v>532689</v>
      </c>
      <c r="N13" s="298">
        <v>181725</v>
      </c>
      <c r="O13" s="298">
        <v>52350</v>
      </c>
      <c r="P13" s="298">
        <v>59956</v>
      </c>
      <c r="Q13" s="298">
        <v>123744866</v>
      </c>
      <c r="R13" s="299">
        <v>47134166</v>
      </c>
    </row>
    <row r="14" spans="1:18" s="1" customFormat="1" ht="13.5" customHeight="1" x14ac:dyDescent="0.2">
      <c r="A14" s="36"/>
      <c r="B14" s="156" t="s">
        <v>3</v>
      </c>
      <c r="C14" s="156"/>
      <c r="D14" s="298">
        <v>46543</v>
      </c>
      <c r="E14" s="298">
        <v>2192</v>
      </c>
      <c r="F14" s="298">
        <v>48735</v>
      </c>
      <c r="G14" s="298">
        <v>170421486</v>
      </c>
      <c r="H14" s="298">
        <v>1500</v>
      </c>
      <c r="I14" s="298">
        <v>0</v>
      </c>
      <c r="J14" s="298">
        <v>170422986</v>
      </c>
      <c r="K14" s="298">
        <v>1915837</v>
      </c>
      <c r="L14" s="298">
        <v>72412</v>
      </c>
      <c r="M14" s="298">
        <v>795172</v>
      </c>
      <c r="N14" s="298">
        <v>596562</v>
      </c>
      <c r="O14" s="298">
        <v>87690</v>
      </c>
      <c r="P14" s="298">
        <v>101033</v>
      </c>
      <c r="Q14" s="298">
        <v>173991692</v>
      </c>
      <c r="R14" s="299">
        <v>62775711</v>
      </c>
    </row>
    <row r="15" spans="1:18" s="1" customFormat="1" ht="13.5" customHeight="1" x14ac:dyDescent="0.2">
      <c r="A15" s="36"/>
      <c r="B15" s="156" t="s">
        <v>4</v>
      </c>
      <c r="C15" s="156"/>
      <c r="D15" s="298">
        <v>35978</v>
      </c>
      <c r="E15" s="298">
        <v>1846</v>
      </c>
      <c r="F15" s="298">
        <v>37824</v>
      </c>
      <c r="G15" s="298">
        <v>125124398</v>
      </c>
      <c r="H15" s="298">
        <v>6582</v>
      </c>
      <c r="I15" s="298">
        <v>0</v>
      </c>
      <c r="J15" s="298">
        <v>125130980</v>
      </c>
      <c r="K15" s="298">
        <v>1454463</v>
      </c>
      <c r="L15" s="298">
        <v>4364</v>
      </c>
      <c r="M15" s="298">
        <v>55546</v>
      </c>
      <c r="N15" s="298">
        <v>315211</v>
      </c>
      <c r="O15" s="298">
        <v>53651</v>
      </c>
      <c r="P15" s="298">
        <v>54226</v>
      </c>
      <c r="Q15" s="298">
        <v>127068441</v>
      </c>
      <c r="R15" s="299">
        <v>48189550</v>
      </c>
    </row>
    <row r="16" spans="1:18" s="1" customFormat="1" ht="13.5" customHeight="1" x14ac:dyDescent="0.2">
      <c r="A16" s="37"/>
      <c r="B16" s="157" t="s">
        <v>5</v>
      </c>
      <c r="C16" s="157"/>
      <c r="D16" s="301">
        <v>32695</v>
      </c>
      <c r="E16" s="301">
        <v>1488</v>
      </c>
      <c r="F16" s="301">
        <v>34183</v>
      </c>
      <c r="G16" s="301">
        <v>108808643</v>
      </c>
      <c r="H16" s="301">
        <v>3422</v>
      </c>
      <c r="I16" s="301">
        <v>0</v>
      </c>
      <c r="J16" s="301">
        <v>108812065</v>
      </c>
      <c r="K16" s="301">
        <v>1379158</v>
      </c>
      <c r="L16" s="301">
        <v>16377</v>
      </c>
      <c r="M16" s="301">
        <v>831380</v>
      </c>
      <c r="N16" s="301">
        <v>154087</v>
      </c>
      <c r="O16" s="301">
        <v>21346</v>
      </c>
      <c r="P16" s="301">
        <v>34789</v>
      </c>
      <c r="Q16" s="301">
        <v>111249202</v>
      </c>
      <c r="R16" s="303">
        <v>42329209</v>
      </c>
    </row>
    <row r="17" spans="1:20" s="1" customFormat="1" ht="13.5" customHeight="1" x14ac:dyDescent="0.2">
      <c r="A17" s="36"/>
      <c r="B17" s="156" t="s">
        <v>6</v>
      </c>
      <c r="C17" s="156"/>
      <c r="D17" s="298">
        <v>8087</v>
      </c>
      <c r="E17" s="298">
        <v>297</v>
      </c>
      <c r="F17" s="298">
        <v>8384</v>
      </c>
      <c r="G17" s="298">
        <v>26810350</v>
      </c>
      <c r="H17" s="298">
        <v>0</v>
      </c>
      <c r="I17" s="298">
        <v>0</v>
      </c>
      <c r="J17" s="298">
        <v>26810350</v>
      </c>
      <c r="K17" s="298">
        <v>265755</v>
      </c>
      <c r="L17" s="298">
        <v>3356</v>
      </c>
      <c r="M17" s="298">
        <v>220996</v>
      </c>
      <c r="N17" s="298">
        <v>61875</v>
      </c>
      <c r="O17" s="298">
        <v>18505</v>
      </c>
      <c r="P17" s="298">
        <v>15341</v>
      </c>
      <c r="Q17" s="298">
        <v>27396178</v>
      </c>
      <c r="R17" s="299">
        <v>10596533</v>
      </c>
    </row>
    <row r="18" spans="1:20" s="1" customFormat="1" ht="13.5" customHeight="1" x14ac:dyDescent="0.2">
      <c r="A18" s="36"/>
      <c r="B18" s="156" t="s">
        <v>7</v>
      </c>
      <c r="C18" s="156"/>
      <c r="D18" s="298">
        <v>15684</v>
      </c>
      <c r="E18" s="298">
        <v>828</v>
      </c>
      <c r="F18" s="298">
        <v>16512</v>
      </c>
      <c r="G18" s="298">
        <v>52384149</v>
      </c>
      <c r="H18" s="298">
        <v>0</v>
      </c>
      <c r="I18" s="298">
        <v>0</v>
      </c>
      <c r="J18" s="298">
        <v>52384149</v>
      </c>
      <c r="K18" s="298">
        <v>678499</v>
      </c>
      <c r="L18" s="298">
        <v>596</v>
      </c>
      <c r="M18" s="298">
        <v>148643</v>
      </c>
      <c r="N18" s="298">
        <v>86612</v>
      </c>
      <c r="O18" s="298">
        <v>24062</v>
      </c>
      <c r="P18" s="298">
        <v>50643</v>
      </c>
      <c r="Q18" s="298">
        <v>53373204</v>
      </c>
      <c r="R18" s="299">
        <v>20592142</v>
      </c>
    </row>
    <row r="19" spans="1:20" s="1" customFormat="1" ht="13.5" customHeight="1" x14ac:dyDescent="0.2">
      <c r="A19" s="36"/>
      <c r="B19" s="156" t="s">
        <v>8</v>
      </c>
      <c r="C19" s="156"/>
      <c r="D19" s="298">
        <v>27887</v>
      </c>
      <c r="E19" s="298">
        <v>1788</v>
      </c>
      <c r="F19" s="298">
        <v>29675</v>
      </c>
      <c r="G19" s="298">
        <v>102722095</v>
      </c>
      <c r="H19" s="298">
        <v>284</v>
      </c>
      <c r="I19" s="298">
        <v>0</v>
      </c>
      <c r="J19" s="298">
        <v>102722379</v>
      </c>
      <c r="K19" s="298">
        <v>2230932</v>
      </c>
      <c r="L19" s="298">
        <v>6281</v>
      </c>
      <c r="M19" s="298">
        <v>1398884</v>
      </c>
      <c r="N19" s="298">
        <v>380896</v>
      </c>
      <c r="O19" s="298">
        <v>74977</v>
      </c>
      <c r="P19" s="298">
        <v>33119</v>
      </c>
      <c r="Q19" s="298">
        <v>106847468</v>
      </c>
      <c r="R19" s="299">
        <v>38231590</v>
      </c>
    </row>
    <row r="20" spans="1:20" s="1" customFormat="1" ht="13.5" customHeight="1" x14ac:dyDescent="0.2">
      <c r="A20" s="38"/>
      <c r="B20" s="158" t="s">
        <v>9</v>
      </c>
      <c r="C20" s="158"/>
      <c r="D20" s="304">
        <v>19808</v>
      </c>
      <c r="E20" s="304">
        <v>836</v>
      </c>
      <c r="F20" s="304">
        <v>20644</v>
      </c>
      <c r="G20" s="304">
        <v>64996211</v>
      </c>
      <c r="H20" s="304">
        <v>0</v>
      </c>
      <c r="I20" s="304">
        <v>0</v>
      </c>
      <c r="J20" s="304">
        <v>64996211</v>
      </c>
      <c r="K20" s="304">
        <v>787913</v>
      </c>
      <c r="L20" s="304">
        <v>5049</v>
      </c>
      <c r="M20" s="304">
        <v>50271</v>
      </c>
      <c r="N20" s="304">
        <v>157091</v>
      </c>
      <c r="O20" s="304">
        <v>15583</v>
      </c>
      <c r="P20" s="304">
        <v>24995</v>
      </c>
      <c r="Q20" s="304">
        <v>66037113</v>
      </c>
      <c r="R20" s="306">
        <v>25761356</v>
      </c>
    </row>
    <row r="21" spans="1:20" s="1" customFormat="1" ht="13.5" customHeight="1" x14ac:dyDescent="0.2">
      <c r="A21" s="36"/>
      <c r="B21" s="156" t="s">
        <v>10</v>
      </c>
      <c r="C21" s="156"/>
      <c r="D21" s="298">
        <v>25104</v>
      </c>
      <c r="E21" s="298">
        <v>1930</v>
      </c>
      <c r="F21" s="298">
        <v>27034</v>
      </c>
      <c r="G21" s="298">
        <v>88841155</v>
      </c>
      <c r="H21" s="298">
        <v>1028</v>
      </c>
      <c r="I21" s="298">
        <v>0</v>
      </c>
      <c r="J21" s="298">
        <v>88842183</v>
      </c>
      <c r="K21" s="298">
        <v>1502756</v>
      </c>
      <c r="L21" s="298">
        <v>7857</v>
      </c>
      <c r="M21" s="298">
        <v>122547</v>
      </c>
      <c r="N21" s="298">
        <v>166297</v>
      </c>
      <c r="O21" s="298">
        <v>17433</v>
      </c>
      <c r="P21" s="298">
        <v>28726</v>
      </c>
      <c r="Q21" s="298">
        <v>90687799</v>
      </c>
      <c r="R21" s="299">
        <v>34099695</v>
      </c>
    </row>
    <row r="22" spans="1:20" s="1" customFormat="1" ht="13.5" customHeight="1" x14ac:dyDescent="0.2">
      <c r="A22" s="36"/>
      <c r="B22" s="156" t="s">
        <v>11</v>
      </c>
      <c r="C22" s="156"/>
      <c r="D22" s="298">
        <v>23689</v>
      </c>
      <c r="E22" s="298">
        <v>1301</v>
      </c>
      <c r="F22" s="298">
        <v>24990</v>
      </c>
      <c r="G22" s="298">
        <v>79956289</v>
      </c>
      <c r="H22" s="298">
        <v>0</v>
      </c>
      <c r="I22" s="298">
        <v>0</v>
      </c>
      <c r="J22" s="298">
        <v>79956289</v>
      </c>
      <c r="K22" s="298">
        <v>784830</v>
      </c>
      <c r="L22" s="298">
        <v>8733</v>
      </c>
      <c r="M22" s="298">
        <v>129270</v>
      </c>
      <c r="N22" s="298">
        <v>138529</v>
      </c>
      <c r="O22" s="298">
        <v>17579</v>
      </c>
      <c r="P22" s="298">
        <v>20296</v>
      </c>
      <c r="Q22" s="298">
        <v>81055526</v>
      </c>
      <c r="R22" s="299">
        <v>30976066</v>
      </c>
    </row>
    <row r="23" spans="1:20" s="1" customFormat="1" ht="13.5" customHeight="1" x14ac:dyDescent="0.2">
      <c r="A23" s="36"/>
      <c r="B23" s="156" t="s">
        <v>12</v>
      </c>
      <c r="C23" s="156"/>
      <c r="D23" s="298">
        <v>62978</v>
      </c>
      <c r="E23" s="298">
        <v>3360</v>
      </c>
      <c r="F23" s="298">
        <v>66338</v>
      </c>
      <c r="G23" s="298">
        <v>235910740</v>
      </c>
      <c r="H23" s="298">
        <v>331</v>
      </c>
      <c r="I23" s="298">
        <v>0</v>
      </c>
      <c r="J23" s="298">
        <v>235911071</v>
      </c>
      <c r="K23" s="298">
        <v>4011058</v>
      </c>
      <c r="L23" s="298">
        <v>44186</v>
      </c>
      <c r="M23" s="298">
        <v>1544689</v>
      </c>
      <c r="N23" s="298">
        <v>779018</v>
      </c>
      <c r="O23" s="298">
        <v>163835</v>
      </c>
      <c r="P23" s="298">
        <v>96705</v>
      </c>
      <c r="Q23" s="298">
        <v>242550562</v>
      </c>
      <c r="R23" s="299">
        <v>86346947</v>
      </c>
    </row>
    <row r="24" spans="1:20" s="1" customFormat="1" ht="13.5" customHeight="1" x14ac:dyDescent="0.2">
      <c r="A24" s="36"/>
      <c r="B24" s="156" t="s">
        <v>13</v>
      </c>
      <c r="C24" s="156"/>
      <c r="D24" s="298">
        <v>43822</v>
      </c>
      <c r="E24" s="298">
        <v>2533</v>
      </c>
      <c r="F24" s="298">
        <v>46355</v>
      </c>
      <c r="G24" s="298">
        <v>155800234</v>
      </c>
      <c r="H24" s="298">
        <v>1225</v>
      </c>
      <c r="I24" s="298">
        <v>10091</v>
      </c>
      <c r="J24" s="298">
        <v>155811550</v>
      </c>
      <c r="K24" s="298">
        <v>1958549</v>
      </c>
      <c r="L24" s="298">
        <v>6046</v>
      </c>
      <c r="M24" s="298">
        <v>3037571</v>
      </c>
      <c r="N24" s="298">
        <v>464563</v>
      </c>
      <c r="O24" s="298">
        <v>76332</v>
      </c>
      <c r="P24" s="298">
        <v>107453</v>
      </c>
      <c r="Q24" s="298">
        <v>161462064</v>
      </c>
      <c r="R24" s="299">
        <v>58617176</v>
      </c>
    </row>
    <row r="25" spans="1:20" s="1" customFormat="1" ht="13.5" customHeight="1" x14ac:dyDescent="0.2">
      <c r="A25" s="36"/>
      <c r="B25" s="156" t="s">
        <v>14</v>
      </c>
      <c r="C25" s="156"/>
      <c r="D25" s="298">
        <v>10264</v>
      </c>
      <c r="E25" s="298">
        <v>379</v>
      </c>
      <c r="F25" s="298">
        <v>10643</v>
      </c>
      <c r="G25" s="298">
        <v>33306388</v>
      </c>
      <c r="H25" s="298">
        <v>6874</v>
      </c>
      <c r="I25" s="298">
        <v>0</v>
      </c>
      <c r="J25" s="298">
        <v>33313262</v>
      </c>
      <c r="K25" s="298">
        <v>324256</v>
      </c>
      <c r="L25" s="298">
        <v>3368</v>
      </c>
      <c r="M25" s="298">
        <v>50361</v>
      </c>
      <c r="N25" s="298">
        <v>43750</v>
      </c>
      <c r="O25" s="298">
        <v>2489</v>
      </c>
      <c r="P25" s="298">
        <v>23828</v>
      </c>
      <c r="Q25" s="298">
        <v>33761314</v>
      </c>
      <c r="R25" s="299">
        <v>13352917</v>
      </c>
    </row>
    <row r="26" spans="1:20" s="1" customFormat="1" ht="13.5" customHeight="1" x14ac:dyDescent="0.2">
      <c r="A26" s="37"/>
      <c r="B26" s="157" t="s">
        <v>15</v>
      </c>
      <c r="C26" s="157"/>
      <c r="D26" s="301">
        <v>24154</v>
      </c>
      <c r="E26" s="301">
        <v>1805</v>
      </c>
      <c r="F26" s="301">
        <v>25959</v>
      </c>
      <c r="G26" s="301">
        <v>90739802</v>
      </c>
      <c r="H26" s="301">
        <v>0</v>
      </c>
      <c r="I26" s="301">
        <v>0</v>
      </c>
      <c r="J26" s="301">
        <v>90739802</v>
      </c>
      <c r="K26" s="301">
        <v>1582243</v>
      </c>
      <c r="L26" s="301">
        <v>8468</v>
      </c>
      <c r="M26" s="301">
        <v>254399</v>
      </c>
      <c r="N26" s="301">
        <v>332404</v>
      </c>
      <c r="O26" s="301">
        <v>68070</v>
      </c>
      <c r="P26" s="301">
        <v>112439</v>
      </c>
      <c r="Q26" s="301">
        <v>93097825</v>
      </c>
      <c r="R26" s="303">
        <v>33533337</v>
      </c>
    </row>
    <row r="27" spans="1:20" s="40" customFormat="1" ht="13.5" customHeight="1" x14ac:dyDescent="0.2">
      <c r="A27" s="39"/>
      <c r="B27" s="156" t="s">
        <v>228</v>
      </c>
      <c r="C27" s="156"/>
      <c r="D27" s="298">
        <v>9477</v>
      </c>
      <c r="E27" s="298">
        <v>315</v>
      </c>
      <c r="F27" s="298">
        <v>9792</v>
      </c>
      <c r="G27" s="298">
        <v>29553001</v>
      </c>
      <c r="H27" s="298">
        <v>0</v>
      </c>
      <c r="I27" s="298">
        <v>0</v>
      </c>
      <c r="J27" s="298">
        <v>29553001</v>
      </c>
      <c r="K27" s="298">
        <v>185502</v>
      </c>
      <c r="L27" s="298">
        <v>0</v>
      </c>
      <c r="M27" s="298">
        <v>1553080</v>
      </c>
      <c r="N27" s="298">
        <v>38137</v>
      </c>
      <c r="O27" s="298">
        <v>12375</v>
      </c>
      <c r="P27" s="298">
        <v>6007</v>
      </c>
      <c r="Q27" s="298">
        <v>31348102</v>
      </c>
      <c r="R27" s="299">
        <v>12112034</v>
      </c>
      <c r="S27" s="1"/>
      <c r="T27" s="1"/>
    </row>
    <row r="28" spans="1:20" s="1" customFormat="1" ht="13.5" customHeight="1" x14ac:dyDescent="0.2">
      <c r="A28" s="36"/>
      <c r="B28" s="156" t="s">
        <v>16</v>
      </c>
      <c r="C28" s="156"/>
      <c r="D28" s="298">
        <v>13566</v>
      </c>
      <c r="E28" s="298">
        <v>778</v>
      </c>
      <c r="F28" s="298">
        <v>14344</v>
      </c>
      <c r="G28" s="298">
        <v>46919800</v>
      </c>
      <c r="H28" s="298">
        <v>2332</v>
      </c>
      <c r="I28" s="298">
        <v>0</v>
      </c>
      <c r="J28" s="298">
        <v>46922132</v>
      </c>
      <c r="K28" s="298">
        <v>523204</v>
      </c>
      <c r="L28" s="298">
        <v>0</v>
      </c>
      <c r="M28" s="298">
        <v>7099</v>
      </c>
      <c r="N28" s="298">
        <v>153581</v>
      </c>
      <c r="O28" s="298">
        <v>15087</v>
      </c>
      <c r="P28" s="298">
        <v>35826</v>
      </c>
      <c r="Q28" s="298">
        <v>47656929</v>
      </c>
      <c r="R28" s="299">
        <v>18509856</v>
      </c>
    </row>
    <row r="29" spans="1:20" s="1" customFormat="1" ht="13.5" customHeight="1" x14ac:dyDescent="0.2">
      <c r="A29" s="36"/>
      <c r="B29" s="156" t="s">
        <v>17</v>
      </c>
      <c r="C29" s="156"/>
      <c r="D29" s="298">
        <v>15621</v>
      </c>
      <c r="E29" s="298">
        <v>552</v>
      </c>
      <c r="F29" s="298">
        <v>16173</v>
      </c>
      <c r="G29" s="298">
        <v>49388647</v>
      </c>
      <c r="H29" s="298">
        <v>14181</v>
      </c>
      <c r="I29" s="298">
        <v>0</v>
      </c>
      <c r="J29" s="298">
        <v>49402828</v>
      </c>
      <c r="K29" s="298">
        <v>379101</v>
      </c>
      <c r="L29" s="298">
        <v>3371</v>
      </c>
      <c r="M29" s="298">
        <v>128087</v>
      </c>
      <c r="N29" s="298">
        <v>56857</v>
      </c>
      <c r="O29" s="298">
        <v>16326</v>
      </c>
      <c r="P29" s="298">
        <v>31184</v>
      </c>
      <c r="Q29" s="298">
        <v>50017754</v>
      </c>
      <c r="R29" s="299">
        <v>20669643</v>
      </c>
    </row>
    <row r="30" spans="1:20" s="1" customFormat="1" ht="13.5" customHeight="1" x14ac:dyDescent="0.2">
      <c r="A30" s="38"/>
      <c r="B30" s="158" t="s">
        <v>18</v>
      </c>
      <c r="C30" s="158"/>
      <c r="D30" s="304">
        <v>12484</v>
      </c>
      <c r="E30" s="304">
        <v>381</v>
      </c>
      <c r="F30" s="304">
        <v>12865</v>
      </c>
      <c r="G30" s="304">
        <v>38084667</v>
      </c>
      <c r="H30" s="304">
        <v>5175</v>
      </c>
      <c r="I30" s="304">
        <v>0</v>
      </c>
      <c r="J30" s="304">
        <v>38089842</v>
      </c>
      <c r="K30" s="304">
        <v>295041</v>
      </c>
      <c r="L30" s="304">
        <v>0</v>
      </c>
      <c r="M30" s="304">
        <v>28371</v>
      </c>
      <c r="N30" s="304">
        <v>366497</v>
      </c>
      <c r="O30" s="304">
        <v>18913</v>
      </c>
      <c r="P30" s="304">
        <v>6842</v>
      </c>
      <c r="Q30" s="304">
        <v>38805506</v>
      </c>
      <c r="R30" s="306">
        <v>15737091</v>
      </c>
    </row>
    <row r="31" spans="1:20" s="1" customFormat="1" ht="13.5" customHeight="1" x14ac:dyDescent="0.2">
      <c r="A31" s="36"/>
      <c r="B31" s="156" t="s">
        <v>49</v>
      </c>
      <c r="C31" s="156"/>
      <c r="D31" s="298">
        <v>13601</v>
      </c>
      <c r="E31" s="298">
        <v>436</v>
      </c>
      <c r="F31" s="298">
        <v>14037</v>
      </c>
      <c r="G31" s="298">
        <v>44458460</v>
      </c>
      <c r="H31" s="298">
        <v>0</v>
      </c>
      <c r="I31" s="298">
        <v>0</v>
      </c>
      <c r="J31" s="298">
        <v>44458460</v>
      </c>
      <c r="K31" s="298">
        <v>534572</v>
      </c>
      <c r="L31" s="298">
        <v>32791</v>
      </c>
      <c r="M31" s="298">
        <v>58398</v>
      </c>
      <c r="N31" s="298">
        <v>79032</v>
      </c>
      <c r="O31" s="298">
        <v>6112</v>
      </c>
      <c r="P31" s="298">
        <v>25496</v>
      </c>
      <c r="Q31" s="298">
        <v>45194861</v>
      </c>
      <c r="R31" s="299">
        <v>17812388</v>
      </c>
    </row>
    <row r="32" spans="1:20" s="130" customFormat="1" ht="17.25" customHeight="1" x14ac:dyDescent="0.2">
      <c r="A32" s="132"/>
      <c r="B32" s="159" t="s">
        <v>19</v>
      </c>
      <c r="C32" s="159"/>
      <c r="D32" s="133">
        <f>SUM(D11:D31)</f>
        <v>718999</v>
      </c>
      <c r="E32" s="133">
        <f t="shared" ref="E32:Q32" si="0">SUM(E11:E31)</f>
        <v>38021</v>
      </c>
      <c r="F32" s="133">
        <f t="shared" si="0"/>
        <v>757020</v>
      </c>
      <c r="G32" s="133">
        <f t="shared" si="0"/>
        <v>2604513116</v>
      </c>
      <c r="H32" s="133">
        <f t="shared" si="0"/>
        <v>62758</v>
      </c>
      <c r="I32" s="133">
        <f t="shared" si="0"/>
        <v>10091</v>
      </c>
      <c r="J32" s="133">
        <f t="shared" si="0"/>
        <v>2604585965</v>
      </c>
      <c r="K32" s="133">
        <f t="shared" si="0"/>
        <v>43007723</v>
      </c>
      <c r="L32" s="133">
        <f t="shared" si="0"/>
        <v>451623</v>
      </c>
      <c r="M32" s="133">
        <f t="shared" si="0"/>
        <v>21518787</v>
      </c>
      <c r="N32" s="133">
        <f t="shared" si="0"/>
        <v>12217013</v>
      </c>
      <c r="O32" s="133">
        <f t="shared" si="0"/>
        <v>2024554</v>
      </c>
      <c r="P32" s="133">
        <f t="shared" si="0"/>
        <v>2163108</v>
      </c>
      <c r="Q32" s="133">
        <f t="shared" si="0"/>
        <v>2685968773</v>
      </c>
      <c r="R32" s="135">
        <f>SUM(R11:R31)</f>
        <v>966247747</v>
      </c>
      <c r="S32" s="1"/>
      <c r="T32" s="1"/>
    </row>
    <row r="33" spans="1:18" s="1" customFormat="1" ht="13.5" customHeight="1" x14ac:dyDescent="0.2">
      <c r="A33" s="36"/>
      <c r="B33" s="156" t="s">
        <v>20</v>
      </c>
      <c r="C33" s="160"/>
      <c r="D33" s="298">
        <v>11627</v>
      </c>
      <c r="E33" s="298">
        <v>786</v>
      </c>
      <c r="F33" s="298">
        <v>12413</v>
      </c>
      <c r="G33" s="298">
        <v>44625136</v>
      </c>
      <c r="H33" s="298">
        <v>0</v>
      </c>
      <c r="I33" s="298">
        <v>0</v>
      </c>
      <c r="J33" s="298">
        <v>44625136</v>
      </c>
      <c r="K33" s="298">
        <v>1363239</v>
      </c>
      <c r="L33" s="298">
        <v>21775</v>
      </c>
      <c r="M33" s="298">
        <v>616367</v>
      </c>
      <c r="N33" s="298">
        <v>126383</v>
      </c>
      <c r="O33" s="298">
        <v>28471</v>
      </c>
      <c r="P33" s="298">
        <v>38112</v>
      </c>
      <c r="Q33" s="298">
        <v>46819483</v>
      </c>
      <c r="R33" s="299">
        <v>16029122</v>
      </c>
    </row>
    <row r="34" spans="1:18" s="1" customFormat="1" ht="13.5" customHeight="1" x14ac:dyDescent="0.2">
      <c r="A34" s="36"/>
      <c r="B34" s="156" t="s">
        <v>21</v>
      </c>
      <c r="C34" s="160"/>
      <c r="D34" s="298">
        <v>9254</v>
      </c>
      <c r="E34" s="298">
        <v>608</v>
      </c>
      <c r="F34" s="298">
        <v>9862</v>
      </c>
      <c r="G34" s="298">
        <v>34369183</v>
      </c>
      <c r="H34" s="298">
        <v>0</v>
      </c>
      <c r="I34" s="298">
        <v>0</v>
      </c>
      <c r="J34" s="298">
        <v>34369183</v>
      </c>
      <c r="K34" s="298">
        <v>806806</v>
      </c>
      <c r="L34" s="298">
        <v>0</v>
      </c>
      <c r="M34" s="298">
        <v>716073</v>
      </c>
      <c r="N34" s="298">
        <v>414424</v>
      </c>
      <c r="O34" s="298">
        <v>35744</v>
      </c>
      <c r="P34" s="298">
        <v>18417</v>
      </c>
      <c r="Q34" s="298">
        <v>36360647</v>
      </c>
      <c r="R34" s="299">
        <v>12816090</v>
      </c>
    </row>
    <row r="35" spans="1:18" s="1" customFormat="1" ht="13.5" customHeight="1" x14ac:dyDescent="0.2">
      <c r="A35" s="36"/>
      <c r="B35" s="156" t="s">
        <v>22</v>
      </c>
      <c r="C35" s="160"/>
      <c r="D35" s="298">
        <v>11215</v>
      </c>
      <c r="E35" s="298">
        <v>328</v>
      </c>
      <c r="F35" s="298">
        <v>11543</v>
      </c>
      <c r="G35" s="298">
        <v>36276099</v>
      </c>
      <c r="H35" s="298">
        <v>0</v>
      </c>
      <c r="I35" s="298">
        <v>0</v>
      </c>
      <c r="J35" s="298">
        <v>36276099</v>
      </c>
      <c r="K35" s="298">
        <v>443368</v>
      </c>
      <c r="L35" s="298">
        <v>31766</v>
      </c>
      <c r="M35" s="298">
        <v>38718</v>
      </c>
      <c r="N35" s="298">
        <v>59047</v>
      </c>
      <c r="O35" s="298">
        <v>7664</v>
      </c>
      <c r="P35" s="298">
        <v>4968</v>
      </c>
      <c r="Q35" s="298">
        <v>36861630</v>
      </c>
      <c r="R35" s="299">
        <v>14557328</v>
      </c>
    </row>
    <row r="36" spans="1:18" s="1" customFormat="1" ht="13.5" customHeight="1" x14ac:dyDescent="0.2">
      <c r="A36" s="36"/>
      <c r="B36" s="156" t="s">
        <v>23</v>
      </c>
      <c r="C36" s="160"/>
      <c r="D36" s="298">
        <v>11011</v>
      </c>
      <c r="E36" s="298">
        <v>583</v>
      </c>
      <c r="F36" s="298">
        <v>11594</v>
      </c>
      <c r="G36" s="298">
        <v>37767077</v>
      </c>
      <c r="H36" s="298">
        <v>0</v>
      </c>
      <c r="I36" s="298">
        <v>0</v>
      </c>
      <c r="J36" s="298">
        <v>37767077</v>
      </c>
      <c r="K36" s="298">
        <v>385763</v>
      </c>
      <c r="L36" s="298">
        <v>2722</v>
      </c>
      <c r="M36" s="298">
        <v>113480</v>
      </c>
      <c r="N36" s="298">
        <v>131786</v>
      </c>
      <c r="O36" s="298">
        <v>29783</v>
      </c>
      <c r="P36" s="298">
        <v>8708</v>
      </c>
      <c r="Q36" s="298">
        <v>38439319</v>
      </c>
      <c r="R36" s="299">
        <v>14833192</v>
      </c>
    </row>
    <row r="37" spans="1:18" s="1" customFormat="1" ht="13.5" customHeight="1" x14ac:dyDescent="0.2">
      <c r="A37" s="36"/>
      <c r="B37" s="156" t="s">
        <v>284</v>
      </c>
      <c r="C37" s="160"/>
      <c r="D37" s="298">
        <v>2659</v>
      </c>
      <c r="E37" s="298">
        <v>61</v>
      </c>
      <c r="F37" s="298">
        <v>2720</v>
      </c>
      <c r="G37" s="298">
        <v>8487849</v>
      </c>
      <c r="H37" s="298">
        <v>0</v>
      </c>
      <c r="I37" s="298">
        <v>0</v>
      </c>
      <c r="J37" s="298">
        <v>8487849</v>
      </c>
      <c r="K37" s="298">
        <v>37691</v>
      </c>
      <c r="L37" s="298">
        <v>0</v>
      </c>
      <c r="M37" s="298">
        <v>4016</v>
      </c>
      <c r="N37" s="298">
        <v>16992</v>
      </c>
      <c r="O37" s="298">
        <v>2795</v>
      </c>
      <c r="P37" s="298">
        <v>2110</v>
      </c>
      <c r="Q37" s="298">
        <v>8551453</v>
      </c>
      <c r="R37" s="299">
        <v>3393999</v>
      </c>
    </row>
    <row r="38" spans="1:18" s="1" customFormat="1" ht="13.5" customHeight="1" x14ac:dyDescent="0.2">
      <c r="A38" s="37"/>
      <c r="B38" s="157" t="s">
        <v>24</v>
      </c>
      <c r="C38" s="161"/>
      <c r="D38" s="301">
        <v>7704</v>
      </c>
      <c r="E38" s="301">
        <v>415</v>
      </c>
      <c r="F38" s="301">
        <v>8119</v>
      </c>
      <c r="G38" s="301">
        <v>26060628</v>
      </c>
      <c r="H38" s="301">
        <v>0</v>
      </c>
      <c r="I38" s="301">
        <v>0</v>
      </c>
      <c r="J38" s="301">
        <v>26060628</v>
      </c>
      <c r="K38" s="301">
        <v>95110</v>
      </c>
      <c r="L38" s="301">
        <v>179</v>
      </c>
      <c r="M38" s="301">
        <v>3087</v>
      </c>
      <c r="N38" s="301">
        <v>181079</v>
      </c>
      <c r="O38" s="301">
        <v>2948</v>
      </c>
      <c r="P38" s="301">
        <v>22474</v>
      </c>
      <c r="Q38" s="301">
        <v>26365505</v>
      </c>
      <c r="R38" s="303">
        <v>10312186</v>
      </c>
    </row>
    <row r="39" spans="1:18" s="1" customFormat="1" ht="13.5" customHeight="1" x14ac:dyDescent="0.2">
      <c r="A39" s="36"/>
      <c r="B39" s="156" t="s">
        <v>25</v>
      </c>
      <c r="C39" s="160"/>
      <c r="D39" s="298">
        <v>4085</v>
      </c>
      <c r="E39" s="298">
        <v>177</v>
      </c>
      <c r="F39" s="298">
        <v>4262</v>
      </c>
      <c r="G39" s="298">
        <v>13548482</v>
      </c>
      <c r="H39" s="298">
        <v>0</v>
      </c>
      <c r="I39" s="298">
        <v>0</v>
      </c>
      <c r="J39" s="298">
        <v>13548482</v>
      </c>
      <c r="K39" s="298">
        <v>242990</v>
      </c>
      <c r="L39" s="298">
        <v>0</v>
      </c>
      <c r="M39" s="298">
        <v>36152</v>
      </c>
      <c r="N39" s="298">
        <v>158153</v>
      </c>
      <c r="O39" s="298">
        <v>16287</v>
      </c>
      <c r="P39" s="298">
        <v>2811</v>
      </c>
      <c r="Q39" s="298">
        <v>14004875</v>
      </c>
      <c r="R39" s="299">
        <v>5481333</v>
      </c>
    </row>
    <row r="40" spans="1:18" s="1" customFormat="1" ht="13.5" customHeight="1" x14ac:dyDescent="0.2">
      <c r="A40" s="36"/>
      <c r="B40" s="156" t="s">
        <v>26</v>
      </c>
      <c r="C40" s="160"/>
      <c r="D40" s="298">
        <v>6073</v>
      </c>
      <c r="E40" s="298">
        <v>299</v>
      </c>
      <c r="F40" s="298">
        <v>6372</v>
      </c>
      <c r="G40" s="298">
        <v>20578984</v>
      </c>
      <c r="H40" s="298">
        <v>0</v>
      </c>
      <c r="I40" s="298">
        <v>0</v>
      </c>
      <c r="J40" s="298">
        <v>20578984</v>
      </c>
      <c r="K40" s="298">
        <v>1885322</v>
      </c>
      <c r="L40" s="298">
        <v>8184</v>
      </c>
      <c r="M40" s="298">
        <v>1262</v>
      </c>
      <c r="N40" s="298">
        <v>122158</v>
      </c>
      <c r="O40" s="298">
        <v>10925</v>
      </c>
      <c r="P40" s="298">
        <v>3773</v>
      </c>
      <c r="Q40" s="298">
        <v>22610608</v>
      </c>
      <c r="R40" s="299">
        <v>8211554</v>
      </c>
    </row>
    <row r="41" spans="1:18" s="1" customFormat="1" ht="13.5" customHeight="1" x14ac:dyDescent="0.2">
      <c r="A41" s="36"/>
      <c r="B41" s="156" t="s">
        <v>27</v>
      </c>
      <c r="C41" s="160"/>
      <c r="D41" s="298">
        <v>7666</v>
      </c>
      <c r="E41" s="298">
        <v>200</v>
      </c>
      <c r="F41" s="298">
        <v>7866</v>
      </c>
      <c r="G41" s="298">
        <v>24778944</v>
      </c>
      <c r="H41" s="298">
        <v>807</v>
      </c>
      <c r="I41" s="298">
        <v>0</v>
      </c>
      <c r="J41" s="298">
        <v>24779751</v>
      </c>
      <c r="K41" s="298">
        <v>113624</v>
      </c>
      <c r="L41" s="298">
        <v>0</v>
      </c>
      <c r="M41" s="298">
        <v>42498</v>
      </c>
      <c r="N41" s="298">
        <v>23303</v>
      </c>
      <c r="O41" s="298">
        <v>4243</v>
      </c>
      <c r="P41" s="298">
        <v>10211</v>
      </c>
      <c r="Q41" s="298">
        <v>24973630</v>
      </c>
      <c r="R41" s="299">
        <v>9977899</v>
      </c>
    </row>
    <row r="42" spans="1:18" s="1" customFormat="1" ht="13.5" customHeight="1" x14ac:dyDescent="0.2">
      <c r="A42" s="38"/>
      <c r="B42" s="158" t="s">
        <v>28</v>
      </c>
      <c r="C42" s="162"/>
      <c r="D42" s="304">
        <v>9128</v>
      </c>
      <c r="E42" s="304">
        <v>388</v>
      </c>
      <c r="F42" s="304">
        <v>9516</v>
      </c>
      <c r="G42" s="304">
        <v>30739552</v>
      </c>
      <c r="H42" s="304">
        <v>213</v>
      </c>
      <c r="I42" s="304">
        <v>0</v>
      </c>
      <c r="J42" s="304">
        <v>30739765</v>
      </c>
      <c r="K42" s="304">
        <v>209585</v>
      </c>
      <c r="L42" s="304">
        <v>3233</v>
      </c>
      <c r="M42" s="304">
        <v>38898</v>
      </c>
      <c r="N42" s="304">
        <v>76152</v>
      </c>
      <c r="O42" s="304">
        <v>7670</v>
      </c>
      <c r="P42" s="304">
        <v>9760</v>
      </c>
      <c r="Q42" s="304">
        <v>31085063</v>
      </c>
      <c r="R42" s="306">
        <v>12255434</v>
      </c>
    </row>
    <row r="43" spans="1:18" s="1" customFormat="1" ht="13.5" customHeight="1" x14ac:dyDescent="0.2">
      <c r="A43" s="36"/>
      <c r="B43" s="156" t="s">
        <v>29</v>
      </c>
      <c r="C43" s="160"/>
      <c r="D43" s="298">
        <v>9749</v>
      </c>
      <c r="E43" s="298">
        <v>479</v>
      </c>
      <c r="F43" s="298">
        <v>10228</v>
      </c>
      <c r="G43" s="298">
        <v>32913004</v>
      </c>
      <c r="H43" s="298">
        <v>320</v>
      </c>
      <c r="I43" s="298">
        <v>0</v>
      </c>
      <c r="J43" s="298">
        <v>32913324</v>
      </c>
      <c r="K43" s="298">
        <v>235542</v>
      </c>
      <c r="L43" s="298">
        <v>18238</v>
      </c>
      <c r="M43" s="298">
        <v>149075</v>
      </c>
      <c r="N43" s="298">
        <v>303030</v>
      </c>
      <c r="O43" s="298">
        <v>11536</v>
      </c>
      <c r="P43" s="298">
        <v>10215</v>
      </c>
      <c r="Q43" s="298">
        <v>33640960</v>
      </c>
      <c r="R43" s="299">
        <v>13131293</v>
      </c>
    </row>
    <row r="44" spans="1:18" s="1" customFormat="1" ht="13.5" customHeight="1" x14ac:dyDescent="0.2">
      <c r="A44" s="36"/>
      <c r="B44" s="156" t="s">
        <v>30</v>
      </c>
      <c r="C44" s="160"/>
      <c r="D44" s="298">
        <v>7809</v>
      </c>
      <c r="E44" s="298">
        <v>554</v>
      </c>
      <c r="F44" s="298">
        <v>8363</v>
      </c>
      <c r="G44" s="298">
        <v>28512819</v>
      </c>
      <c r="H44" s="298">
        <v>0</v>
      </c>
      <c r="I44" s="298">
        <v>0</v>
      </c>
      <c r="J44" s="298">
        <v>28512819</v>
      </c>
      <c r="K44" s="298">
        <v>813168</v>
      </c>
      <c r="L44" s="298">
        <v>21190</v>
      </c>
      <c r="M44" s="298">
        <v>46547</v>
      </c>
      <c r="N44" s="298">
        <v>119884</v>
      </c>
      <c r="O44" s="298">
        <v>12154</v>
      </c>
      <c r="P44" s="298">
        <v>8310</v>
      </c>
      <c r="Q44" s="298">
        <v>29534072</v>
      </c>
      <c r="R44" s="299">
        <v>10573889</v>
      </c>
    </row>
    <row r="45" spans="1:18" s="1" customFormat="1" ht="13.5" customHeight="1" x14ac:dyDescent="0.2">
      <c r="A45" s="36"/>
      <c r="B45" s="156" t="s">
        <v>31</v>
      </c>
      <c r="C45" s="160"/>
      <c r="D45" s="298">
        <v>3480</v>
      </c>
      <c r="E45" s="298">
        <v>272</v>
      </c>
      <c r="F45" s="298">
        <v>3752</v>
      </c>
      <c r="G45" s="298">
        <v>11738106</v>
      </c>
      <c r="H45" s="298">
        <v>0</v>
      </c>
      <c r="I45" s="298">
        <v>0</v>
      </c>
      <c r="J45" s="298">
        <v>11738106</v>
      </c>
      <c r="K45" s="298">
        <v>223512</v>
      </c>
      <c r="L45" s="298">
        <v>0</v>
      </c>
      <c r="M45" s="298">
        <v>1173</v>
      </c>
      <c r="N45" s="298">
        <v>1316</v>
      </c>
      <c r="O45" s="298">
        <v>916</v>
      </c>
      <c r="P45" s="298">
        <v>1081</v>
      </c>
      <c r="Q45" s="298">
        <v>11966104</v>
      </c>
      <c r="R45" s="299">
        <v>4617705</v>
      </c>
    </row>
    <row r="46" spans="1:18" s="1" customFormat="1" ht="13.5" customHeight="1" x14ac:dyDescent="0.2">
      <c r="A46" s="36"/>
      <c r="B46" s="156" t="s">
        <v>32</v>
      </c>
      <c r="C46" s="160"/>
      <c r="D46" s="298">
        <v>2280</v>
      </c>
      <c r="E46" s="298">
        <v>229</v>
      </c>
      <c r="F46" s="298">
        <v>2509</v>
      </c>
      <c r="G46" s="298">
        <v>8119502</v>
      </c>
      <c r="H46" s="298">
        <v>0</v>
      </c>
      <c r="I46" s="298">
        <v>0</v>
      </c>
      <c r="J46" s="298">
        <v>8119502</v>
      </c>
      <c r="K46" s="298">
        <v>100489</v>
      </c>
      <c r="L46" s="298">
        <v>0</v>
      </c>
      <c r="M46" s="298">
        <v>1628</v>
      </c>
      <c r="N46" s="298">
        <v>1062</v>
      </c>
      <c r="O46" s="298">
        <v>38</v>
      </c>
      <c r="P46" s="298">
        <v>4485</v>
      </c>
      <c r="Q46" s="298">
        <v>8227204</v>
      </c>
      <c r="R46" s="299">
        <v>3194275</v>
      </c>
    </row>
    <row r="47" spans="1:18" s="1" customFormat="1" ht="13.5" customHeight="1" x14ac:dyDescent="0.2">
      <c r="A47" s="36"/>
      <c r="B47" s="156" t="s">
        <v>33</v>
      </c>
      <c r="C47" s="160"/>
      <c r="D47" s="298">
        <v>4029</v>
      </c>
      <c r="E47" s="298">
        <v>274</v>
      </c>
      <c r="F47" s="298">
        <v>4303</v>
      </c>
      <c r="G47" s="298">
        <v>13767878</v>
      </c>
      <c r="H47" s="298">
        <v>0</v>
      </c>
      <c r="I47" s="298">
        <v>0</v>
      </c>
      <c r="J47" s="298">
        <v>13767878</v>
      </c>
      <c r="K47" s="298">
        <v>134763</v>
      </c>
      <c r="L47" s="298">
        <v>0</v>
      </c>
      <c r="M47" s="298">
        <v>49701</v>
      </c>
      <c r="N47" s="298">
        <v>2272</v>
      </c>
      <c r="O47" s="298">
        <v>754</v>
      </c>
      <c r="P47" s="298">
        <v>31</v>
      </c>
      <c r="Q47" s="298">
        <v>13955399</v>
      </c>
      <c r="R47" s="299">
        <v>5401608</v>
      </c>
    </row>
    <row r="48" spans="1:18" s="1" customFormat="1" ht="13.5" customHeight="1" x14ac:dyDescent="0.2">
      <c r="A48" s="37"/>
      <c r="B48" s="157" t="s">
        <v>34</v>
      </c>
      <c r="C48" s="161"/>
      <c r="D48" s="301">
        <v>1247</v>
      </c>
      <c r="E48" s="301">
        <v>19</v>
      </c>
      <c r="F48" s="301">
        <v>1266</v>
      </c>
      <c r="G48" s="301">
        <v>3653000</v>
      </c>
      <c r="H48" s="301">
        <v>0</v>
      </c>
      <c r="I48" s="301">
        <v>0</v>
      </c>
      <c r="J48" s="301">
        <v>3653000</v>
      </c>
      <c r="K48" s="301">
        <v>28316</v>
      </c>
      <c r="L48" s="301">
        <v>0</v>
      </c>
      <c r="M48" s="301">
        <v>0</v>
      </c>
      <c r="N48" s="301">
        <v>7911</v>
      </c>
      <c r="O48" s="301">
        <v>384</v>
      </c>
      <c r="P48" s="301">
        <v>0</v>
      </c>
      <c r="Q48" s="301">
        <v>3689611</v>
      </c>
      <c r="R48" s="303">
        <v>1587549</v>
      </c>
    </row>
    <row r="49" spans="1:18" s="1" customFormat="1" ht="13.5" customHeight="1" x14ac:dyDescent="0.2">
      <c r="A49" s="36"/>
      <c r="B49" s="156" t="s">
        <v>35</v>
      </c>
      <c r="C49" s="160"/>
      <c r="D49" s="298">
        <v>3994</v>
      </c>
      <c r="E49" s="298">
        <v>160</v>
      </c>
      <c r="F49" s="298">
        <v>4154</v>
      </c>
      <c r="G49" s="298">
        <v>13318474</v>
      </c>
      <c r="H49" s="298">
        <v>100</v>
      </c>
      <c r="I49" s="298">
        <v>0</v>
      </c>
      <c r="J49" s="298">
        <v>13318574</v>
      </c>
      <c r="K49" s="298">
        <v>129698</v>
      </c>
      <c r="L49" s="298">
        <v>0</v>
      </c>
      <c r="M49" s="298">
        <v>5754</v>
      </c>
      <c r="N49" s="298">
        <v>54155</v>
      </c>
      <c r="O49" s="298">
        <v>8053</v>
      </c>
      <c r="P49" s="298">
        <v>19033</v>
      </c>
      <c r="Q49" s="298">
        <v>13535267</v>
      </c>
      <c r="R49" s="299">
        <v>5242946</v>
      </c>
    </row>
    <row r="50" spans="1:18" s="1" customFormat="1" ht="13.5" customHeight="1" x14ac:dyDescent="0.2">
      <c r="A50" s="36"/>
      <c r="B50" s="156" t="s">
        <v>36</v>
      </c>
      <c r="C50" s="160"/>
      <c r="D50" s="298">
        <v>2716</v>
      </c>
      <c r="E50" s="298">
        <v>38</v>
      </c>
      <c r="F50" s="298">
        <v>2754</v>
      </c>
      <c r="G50" s="298">
        <v>7847725</v>
      </c>
      <c r="H50" s="298">
        <v>3979</v>
      </c>
      <c r="I50" s="298">
        <v>0</v>
      </c>
      <c r="J50" s="298">
        <v>7851704</v>
      </c>
      <c r="K50" s="298">
        <v>23514</v>
      </c>
      <c r="L50" s="298">
        <v>47303</v>
      </c>
      <c r="M50" s="298">
        <v>1479</v>
      </c>
      <c r="N50" s="298">
        <v>19666</v>
      </c>
      <c r="O50" s="298">
        <v>1352</v>
      </c>
      <c r="P50" s="298">
        <v>9331</v>
      </c>
      <c r="Q50" s="298">
        <v>7954349</v>
      </c>
      <c r="R50" s="299">
        <v>3397799</v>
      </c>
    </row>
    <row r="51" spans="1:18" s="1" customFormat="1" ht="13.5" customHeight="1" x14ac:dyDescent="0.2">
      <c r="A51" s="36"/>
      <c r="B51" s="156" t="s">
        <v>37</v>
      </c>
      <c r="C51" s="160"/>
      <c r="D51" s="298">
        <v>793</v>
      </c>
      <c r="E51" s="298">
        <v>18</v>
      </c>
      <c r="F51" s="298">
        <v>811</v>
      </c>
      <c r="G51" s="298">
        <v>2316048</v>
      </c>
      <c r="H51" s="298">
        <v>2890</v>
      </c>
      <c r="I51" s="298">
        <v>254</v>
      </c>
      <c r="J51" s="298">
        <v>2319192</v>
      </c>
      <c r="K51" s="298">
        <v>11757</v>
      </c>
      <c r="L51" s="298">
        <v>0</v>
      </c>
      <c r="M51" s="298">
        <v>0</v>
      </c>
      <c r="N51" s="298">
        <v>2952</v>
      </c>
      <c r="O51" s="298">
        <v>0</v>
      </c>
      <c r="P51" s="298">
        <v>0</v>
      </c>
      <c r="Q51" s="298">
        <v>2333901</v>
      </c>
      <c r="R51" s="299">
        <v>1025718</v>
      </c>
    </row>
    <row r="52" spans="1:18" s="1" customFormat="1" ht="13.5" customHeight="1" x14ac:dyDescent="0.2">
      <c r="A52" s="38"/>
      <c r="B52" s="158" t="s">
        <v>38</v>
      </c>
      <c r="C52" s="162"/>
      <c r="D52" s="304">
        <v>7430</v>
      </c>
      <c r="E52" s="304">
        <v>429</v>
      </c>
      <c r="F52" s="304">
        <v>7859</v>
      </c>
      <c r="G52" s="304">
        <v>24616951</v>
      </c>
      <c r="H52" s="304">
        <v>0</v>
      </c>
      <c r="I52" s="304">
        <v>0</v>
      </c>
      <c r="J52" s="304">
        <v>24616951</v>
      </c>
      <c r="K52" s="304">
        <v>169193</v>
      </c>
      <c r="L52" s="304">
        <v>0</v>
      </c>
      <c r="M52" s="304">
        <v>30130</v>
      </c>
      <c r="N52" s="304">
        <v>116284</v>
      </c>
      <c r="O52" s="304">
        <v>1534</v>
      </c>
      <c r="P52" s="304">
        <v>7981</v>
      </c>
      <c r="Q52" s="304">
        <v>24942073</v>
      </c>
      <c r="R52" s="306">
        <v>9825095</v>
      </c>
    </row>
    <row r="53" spans="1:18" s="1" customFormat="1" ht="13.5" customHeight="1" x14ac:dyDescent="0.2">
      <c r="A53" s="36"/>
      <c r="B53" s="156" t="s">
        <v>39</v>
      </c>
      <c r="C53" s="160"/>
      <c r="D53" s="298">
        <v>747</v>
      </c>
      <c r="E53" s="298">
        <v>14</v>
      </c>
      <c r="F53" s="298">
        <v>761</v>
      </c>
      <c r="G53" s="298">
        <v>2602264</v>
      </c>
      <c r="H53" s="298">
        <v>1685</v>
      </c>
      <c r="I53" s="298">
        <v>0</v>
      </c>
      <c r="J53" s="298">
        <v>2603949</v>
      </c>
      <c r="K53" s="298">
        <v>14571</v>
      </c>
      <c r="L53" s="298">
        <v>0</v>
      </c>
      <c r="M53" s="298">
        <v>27141</v>
      </c>
      <c r="N53" s="298">
        <v>171</v>
      </c>
      <c r="O53" s="298">
        <v>373</v>
      </c>
      <c r="P53" s="298">
        <v>10390</v>
      </c>
      <c r="Q53" s="298">
        <v>2656595</v>
      </c>
      <c r="R53" s="299">
        <v>933428</v>
      </c>
    </row>
    <row r="54" spans="1:18" s="1" customFormat="1" ht="17.25" customHeight="1" x14ac:dyDescent="0.2">
      <c r="A54" s="136"/>
      <c r="B54" s="137" t="s">
        <v>40</v>
      </c>
      <c r="C54" s="138"/>
      <c r="D54" s="133">
        <f>SUM(D33:D53)</f>
        <v>124696</v>
      </c>
      <c r="E54" s="133">
        <f t="shared" ref="E54:Q54" si="1">SUM(E33:E53)</f>
        <v>6331</v>
      </c>
      <c r="F54" s="133">
        <f>SUM(F33:F53)</f>
        <v>131027</v>
      </c>
      <c r="G54" s="133">
        <f t="shared" si="1"/>
        <v>426637705</v>
      </c>
      <c r="H54" s="133">
        <f t="shared" si="1"/>
        <v>9994</v>
      </c>
      <c r="I54" s="133">
        <f t="shared" si="1"/>
        <v>254</v>
      </c>
      <c r="J54" s="134">
        <f>SUM(J33:J53)</f>
        <v>426647953</v>
      </c>
      <c r="K54" s="134">
        <f t="shared" si="1"/>
        <v>7468021</v>
      </c>
      <c r="L54" s="134">
        <f>SUM(L33:L53)</f>
        <v>154590</v>
      </c>
      <c r="M54" s="134">
        <f t="shared" si="1"/>
        <v>1923179</v>
      </c>
      <c r="N54" s="134">
        <f t="shared" si="1"/>
        <v>1938180</v>
      </c>
      <c r="O54" s="134">
        <f>SUM(O33:O53)</f>
        <v>183624</v>
      </c>
      <c r="P54" s="134">
        <f t="shared" si="1"/>
        <v>192201</v>
      </c>
      <c r="Q54" s="134">
        <f t="shared" si="1"/>
        <v>438507748</v>
      </c>
      <c r="R54" s="135">
        <f>SUM(R33:R53)</f>
        <v>166799442</v>
      </c>
    </row>
    <row r="55" spans="1:18" s="1" customFormat="1" ht="17.25" customHeight="1" x14ac:dyDescent="0.2">
      <c r="A55" s="139"/>
      <c r="B55" s="140" t="s">
        <v>41</v>
      </c>
      <c r="C55" s="141"/>
      <c r="D55" s="142">
        <f>D32+D54</f>
        <v>843695</v>
      </c>
      <c r="E55" s="142">
        <f t="shared" ref="E55:R55" si="2">E32+E54</f>
        <v>44352</v>
      </c>
      <c r="F55" s="142">
        <f t="shared" si="2"/>
        <v>888047</v>
      </c>
      <c r="G55" s="142">
        <f t="shared" si="2"/>
        <v>3031150821</v>
      </c>
      <c r="H55" s="142">
        <f t="shared" si="2"/>
        <v>72752</v>
      </c>
      <c r="I55" s="142">
        <f t="shared" si="2"/>
        <v>10345</v>
      </c>
      <c r="J55" s="143">
        <f t="shared" si="2"/>
        <v>3031233918</v>
      </c>
      <c r="K55" s="143">
        <f t="shared" si="2"/>
        <v>50475744</v>
      </c>
      <c r="L55" s="143">
        <f>L32+L54</f>
        <v>606213</v>
      </c>
      <c r="M55" s="143">
        <f t="shared" si="2"/>
        <v>23441966</v>
      </c>
      <c r="N55" s="143">
        <f t="shared" si="2"/>
        <v>14155193</v>
      </c>
      <c r="O55" s="143">
        <f>O32+O54</f>
        <v>2208178</v>
      </c>
      <c r="P55" s="143">
        <f t="shared" si="2"/>
        <v>2355309</v>
      </c>
      <c r="Q55" s="143">
        <f t="shared" si="2"/>
        <v>3124476521</v>
      </c>
      <c r="R55" s="144">
        <f t="shared" si="2"/>
        <v>1133047189</v>
      </c>
    </row>
    <row r="56" spans="1:18" x14ac:dyDescent="0.2">
      <c r="Q56" s="207" t="s">
        <v>224</v>
      </c>
      <c r="R56" s="207"/>
    </row>
  </sheetData>
  <mergeCells count="8">
    <mergeCell ref="A1:I1"/>
    <mergeCell ref="A3:I3"/>
    <mergeCell ref="A5:C5"/>
    <mergeCell ref="D6:E7"/>
    <mergeCell ref="Q56:R56"/>
    <mergeCell ref="D5:F5"/>
    <mergeCell ref="G5:Q5"/>
    <mergeCell ref="A10:C10"/>
  </mergeCells>
  <phoneticPr fontId="2"/>
  <pageMargins left="0.78740157480314965" right="0.78740157480314965" top="0.78740157480314965" bottom="0.78740157480314965" header="0.51181102362204722" footer="0.51181102362204722"/>
  <pageSetup paperSize="9" scale="58" orientation="landscape" r:id="rId1"/>
  <headerFooter alignWithMargins="0">
    <oddHeader>&amp;R&amp;F&amp;A</oddHeader>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pageSetUpPr fitToPage="1"/>
  </sheetPr>
  <dimension ref="A1:Z56"/>
  <sheetViews>
    <sheetView showGridLines="0" view="pageBreakPreview" zoomScaleNormal="90" zoomScaleSheetLayoutView="100" workbookViewId="0">
      <selection sqref="A1:K1"/>
    </sheetView>
  </sheetViews>
  <sheetFormatPr defaultColWidth="9" defaultRowHeight="10.8" x14ac:dyDescent="0.2"/>
  <cols>
    <col min="1" max="1" width="1" style="41" customWidth="1"/>
    <col min="2" max="2" width="9.33203125" style="41" customWidth="1"/>
    <col min="3" max="3" width="1" style="41" customWidth="1"/>
    <col min="4" max="4" width="12" style="41" bestFit="1" customWidth="1"/>
    <col min="5" max="5" width="8.88671875" style="41" customWidth="1"/>
    <col min="6" max="6" width="9.33203125" style="41" bestFit="1" customWidth="1"/>
    <col min="7" max="7" width="12" style="41" bestFit="1" customWidth="1"/>
    <col min="8" max="9" width="8.88671875" style="41" customWidth="1"/>
    <col min="10" max="11" width="10.44140625" style="41" bestFit="1" customWidth="1"/>
    <col min="12" max="12" width="8.88671875" style="41" customWidth="1"/>
    <col min="13" max="13" width="10.77734375" style="41" bestFit="1" customWidth="1"/>
    <col min="14" max="14" width="12" style="41" bestFit="1" customWidth="1"/>
    <col min="15" max="15" width="10.6640625" style="41" customWidth="1"/>
    <col min="16" max="16" width="8.88671875" style="41" customWidth="1"/>
    <col min="17" max="17" width="8" style="41" bestFit="1" customWidth="1"/>
    <col min="18" max="19" width="10.77734375" style="41" bestFit="1" customWidth="1"/>
    <col min="20" max="20" width="8.88671875" style="41" customWidth="1"/>
    <col min="21" max="21" width="10.77734375" style="41" bestFit="1" customWidth="1"/>
    <col min="22" max="22" width="10.6640625" style="41" customWidth="1"/>
    <col min="23" max="26" width="10.88671875" style="41" customWidth="1"/>
    <col min="27" max="16384" width="9" style="41"/>
  </cols>
  <sheetData>
    <row r="1" spans="1:22" s="4" customFormat="1" ht="14.4" x14ac:dyDescent="0.2">
      <c r="A1" s="201"/>
      <c r="B1" s="201"/>
      <c r="C1" s="201"/>
      <c r="D1" s="201"/>
      <c r="E1" s="201"/>
      <c r="F1" s="201"/>
      <c r="G1" s="201"/>
      <c r="H1" s="201"/>
      <c r="I1" s="201"/>
      <c r="J1" s="201"/>
      <c r="K1" s="201"/>
    </row>
    <row r="2" spans="1:22" s="4" customFormat="1" x14ac:dyDescent="0.2">
      <c r="B2" s="5"/>
      <c r="C2" s="5"/>
      <c r="D2" s="5"/>
      <c r="E2" s="5"/>
      <c r="F2" s="5"/>
      <c r="G2" s="5"/>
      <c r="H2" s="5"/>
      <c r="I2" s="5"/>
      <c r="J2" s="175"/>
      <c r="K2" s="5"/>
    </row>
    <row r="3" spans="1:22" s="4" customFormat="1" ht="13.5" customHeight="1" x14ac:dyDescent="0.2">
      <c r="A3" s="202" t="s">
        <v>293</v>
      </c>
      <c r="B3" s="202"/>
      <c r="C3" s="202"/>
      <c r="D3" s="202"/>
      <c r="E3" s="202"/>
      <c r="F3" s="202"/>
      <c r="G3" s="202"/>
      <c r="H3" s="202"/>
      <c r="I3" s="202"/>
      <c r="J3" s="202"/>
      <c r="K3" s="202"/>
    </row>
    <row r="4" spans="1:22" s="4" customFormat="1" ht="13.5" customHeight="1" x14ac:dyDescent="0.2">
      <c r="A4" s="6"/>
      <c r="B4" s="6"/>
      <c r="C4" s="5"/>
      <c r="D4" s="5"/>
      <c r="E4" s="5"/>
      <c r="F4" s="5"/>
      <c r="G4" s="5"/>
      <c r="H4" s="5"/>
      <c r="I4" s="5"/>
      <c r="J4" s="175"/>
      <c r="K4" s="5"/>
    </row>
    <row r="5" spans="1:22" s="47" customFormat="1" ht="13.5" customHeight="1" x14ac:dyDescent="0.2">
      <c r="A5" s="236" t="s">
        <v>50</v>
      </c>
      <c r="B5" s="237"/>
      <c r="C5" s="238"/>
      <c r="D5" s="239" t="s">
        <v>82</v>
      </c>
      <c r="E5" s="240"/>
      <c r="F5" s="240"/>
      <c r="G5" s="240"/>
      <c r="H5" s="240"/>
      <c r="I5" s="240"/>
      <c r="J5" s="240"/>
      <c r="K5" s="240"/>
      <c r="L5" s="240"/>
      <c r="M5" s="241"/>
      <c r="N5" s="43"/>
      <c r="O5" s="231" t="s">
        <v>112</v>
      </c>
      <c r="P5" s="232"/>
      <c r="Q5" s="232"/>
      <c r="R5" s="232"/>
      <c r="S5" s="232"/>
      <c r="T5" s="232"/>
      <c r="U5" s="232"/>
      <c r="V5" s="233"/>
    </row>
    <row r="6" spans="1:22" s="49" customFormat="1" ht="13.5" customHeight="1" x14ac:dyDescent="0.2">
      <c r="A6" s="48"/>
      <c r="D6" s="71"/>
      <c r="E6" s="71"/>
      <c r="F6" s="107"/>
      <c r="G6" s="84"/>
      <c r="H6" s="84"/>
      <c r="I6" s="109"/>
      <c r="J6" s="12"/>
      <c r="K6" s="12"/>
      <c r="L6" s="50"/>
      <c r="M6" s="71"/>
      <c r="N6" s="50"/>
      <c r="O6" s="96" t="s">
        <v>104</v>
      </c>
      <c r="P6" s="71"/>
      <c r="Q6" s="71"/>
      <c r="R6" s="96"/>
      <c r="S6" s="96"/>
      <c r="T6" s="71" t="s">
        <v>255</v>
      </c>
      <c r="U6" s="96"/>
      <c r="V6" s="110"/>
    </row>
    <row r="7" spans="1:22" s="49" customFormat="1" ht="13.5" customHeight="1" x14ac:dyDescent="0.2">
      <c r="A7" s="48"/>
      <c r="D7" s="52" t="s">
        <v>83</v>
      </c>
      <c r="E7" s="52" t="s">
        <v>84</v>
      </c>
      <c r="F7" s="104" t="s">
        <v>85</v>
      </c>
      <c r="G7" s="50"/>
      <c r="H7" s="50" t="s">
        <v>92</v>
      </c>
      <c r="I7" s="49" t="s">
        <v>91</v>
      </c>
      <c r="J7" s="20" t="s">
        <v>275</v>
      </c>
      <c r="K7" s="20" t="s">
        <v>277</v>
      </c>
      <c r="L7" s="50" t="s">
        <v>252</v>
      </c>
      <c r="M7" s="50" t="s">
        <v>226</v>
      </c>
      <c r="N7" s="50"/>
      <c r="O7" s="90" t="s">
        <v>105</v>
      </c>
      <c r="P7" s="50" t="s">
        <v>109</v>
      </c>
      <c r="Q7" s="50" t="s">
        <v>108</v>
      </c>
      <c r="R7" s="90" t="s">
        <v>278</v>
      </c>
      <c r="S7" s="90" t="s">
        <v>280</v>
      </c>
      <c r="T7" s="50" t="s">
        <v>256</v>
      </c>
      <c r="U7" s="90" t="s">
        <v>226</v>
      </c>
      <c r="V7" s="88"/>
    </row>
    <row r="8" spans="1:22" s="49" customFormat="1" ht="13.5" customHeight="1" x14ac:dyDescent="0.2">
      <c r="A8" s="48"/>
      <c r="D8" s="52" t="s">
        <v>99</v>
      </c>
      <c r="E8" s="52" t="s">
        <v>99</v>
      </c>
      <c r="F8" s="104" t="s">
        <v>99</v>
      </c>
      <c r="G8" s="50" t="s">
        <v>230</v>
      </c>
      <c r="H8" s="50" t="s">
        <v>100</v>
      </c>
      <c r="I8" s="49" t="s">
        <v>100</v>
      </c>
      <c r="J8" s="20" t="s">
        <v>276</v>
      </c>
      <c r="K8" s="20" t="s">
        <v>276</v>
      </c>
      <c r="L8" s="50" t="s">
        <v>253</v>
      </c>
      <c r="M8" s="50" t="s">
        <v>103</v>
      </c>
      <c r="N8" s="50" t="s">
        <v>54</v>
      </c>
      <c r="O8" s="90" t="s">
        <v>106</v>
      </c>
      <c r="P8" s="50" t="s">
        <v>110</v>
      </c>
      <c r="Q8" s="50" t="s">
        <v>107</v>
      </c>
      <c r="R8" s="90" t="s">
        <v>279</v>
      </c>
      <c r="S8" s="90" t="s">
        <v>279</v>
      </c>
      <c r="T8" s="50" t="s">
        <v>257</v>
      </c>
      <c r="U8" s="90" t="s">
        <v>111</v>
      </c>
      <c r="V8" s="88" t="s">
        <v>54</v>
      </c>
    </row>
    <row r="9" spans="1:22" s="49" customFormat="1" ht="13.5" customHeight="1" x14ac:dyDescent="0.2">
      <c r="A9" s="48"/>
      <c r="D9" s="52"/>
      <c r="E9" s="52"/>
      <c r="F9" s="104"/>
      <c r="G9" s="50"/>
      <c r="H9" s="50" t="s">
        <v>101</v>
      </c>
      <c r="I9" s="49" t="s">
        <v>101</v>
      </c>
      <c r="J9" s="20" t="s">
        <v>97</v>
      </c>
      <c r="K9" s="20" t="s">
        <v>97</v>
      </c>
      <c r="L9" s="50" t="s">
        <v>254</v>
      </c>
      <c r="M9" s="50" t="s">
        <v>102</v>
      </c>
      <c r="N9" s="50"/>
      <c r="O9" s="90"/>
      <c r="P9" s="50"/>
      <c r="Q9" s="50"/>
      <c r="R9" s="90"/>
      <c r="S9" s="90"/>
      <c r="T9" s="50"/>
      <c r="U9" s="90"/>
      <c r="V9" s="88"/>
    </row>
    <row r="10" spans="1:22" s="94" customFormat="1" ht="13.5" customHeight="1" x14ac:dyDescent="0.2">
      <c r="A10" s="234" t="s">
        <v>42</v>
      </c>
      <c r="B10" s="235"/>
      <c r="C10" s="235"/>
      <c r="D10" s="59" t="s">
        <v>57</v>
      </c>
      <c r="E10" s="59" t="s">
        <v>57</v>
      </c>
      <c r="F10" s="102" t="s">
        <v>57</v>
      </c>
      <c r="G10" s="59" t="s">
        <v>57</v>
      </c>
      <c r="H10" s="59" t="s">
        <v>57</v>
      </c>
      <c r="I10" s="102" t="s">
        <v>57</v>
      </c>
      <c r="J10" s="32" t="s">
        <v>57</v>
      </c>
      <c r="K10" s="32" t="s">
        <v>57</v>
      </c>
      <c r="L10" s="101" t="s">
        <v>57</v>
      </c>
      <c r="M10" s="101" t="s">
        <v>57</v>
      </c>
      <c r="N10" s="101" t="s">
        <v>57</v>
      </c>
      <c r="O10" s="103" t="s">
        <v>57</v>
      </c>
      <c r="P10" s="101" t="s">
        <v>57</v>
      </c>
      <c r="Q10" s="101" t="s">
        <v>57</v>
      </c>
      <c r="R10" s="103" t="s">
        <v>57</v>
      </c>
      <c r="S10" s="103" t="s">
        <v>57</v>
      </c>
      <c r="T10" s="101" t="s">
        <v>57</v>
      </c>
      <c r="U10" s="103" t="s">
        <v>57</v>
      </c>
      <c r="V10" s="92" t="s">
        <v>57</v>
      </c>
    </row>
    <row r="11" spans="1:22" s="1" customFormat="1" ht="13.5" customHeight="1" x14ac:dyDescent="0.2">
      <c r="A11" s="36"/>
      <c r="B11" s="156" t="s">
        <v>0</v>
      </c>
      <c r="C11" s="156"/>
      <c r="D11" s="296">
        <v>445227285</v>
      </c>
      <c r="E11" s="296">
        <v>4887</v>
      </c>
      <c r="F11" s="322">
        <v>0</v>
      </c>
      <c r="G11" s="296">
        <v>445232172</v>
      </c>
      <c r="H11" s="296">
        <v>16069771</v>
      </c>
      <c r="I11" s="296">
        <v>159426</v>
      </c>
      <c r="J11" s="296">
        <v>6562538</v>
      </c>
      <c r="K11" s="296">
        <v>2867313</v>
      </c>
      <c r="L11" s="296">
        <v>831891</v>
      </c>
      <c r="M11" s="296">
        <v>1048267</v>
      </c>
      <c r="N11" s="296">
        <v>472771378</v>
      </c>
      <c r="O11" s="296">
        <v>26706141</v>
      </c>
      <c r="P11" s="296">
        <v>479257</v>
      </c>
      <c r="Q11" s="296">
        <v>8609</v>
      </c>
      <c r="R11" s="296">
        <v>196876</v>
      </c>
      <c r="S11" s="296">
        <v>86019</v>
      </c>
      <c r="T11" s="324">
        <v>24957</v>
      </c>
      <c r="U11" s="296">
        <v>31448</v>
      </c>
      <c r="V11" s="297">
        <v>27533307</v>
      </c>
    </row>
    <row r="12" spans="1:22" s="1" customFormat="1" ht="13.5" customHeight="1" x14ac:dyDescent="0.2">
      <c r="A12" s="36"/>
      <c r="B12" s="156" t="s">
        <v>1</v>
      </c>
      <c r="C12" s="156"/>
      <c r="D12" s="298">
        <v>165233130</v>
      </c>
      <c r="E12" s="298">
        <v>0</v>
      </c>
      <c r="F12" s="307">
        <v>0</v>
      </c>
      <c r="G12" s="298">
        <v>165233130</v>
      </c>
      <c r="H12" s="298">
        <v>4304930</v>
      </c>
      <c r="I12" s="298">
        <v>24421</v>
      </c>
      <c r="J12" s="298">
        <v>3996841</v>
      </c>
      <c r="K12" s="298">
        <v>4770714</v>
      </c>
      <c r="L12" s="298">
        <v>423194</v>
      </c>
      <c r="M12" s="298">
        <v>227419</v>
      </c>
      <c r="N12" s="298">
        <v>178980649</v>
      </c>
      <c r="O12" s="298">
        <v>9910902</v>
      </c>
      <c r="P12" s="298">
        <v>127973</v>
      </c>
      <c r="Q12" s="298">
        <v>1319</v>
      </c>
      <c r="R12" s="298">
        <v>119905</v>
      </c>
      <c r="S12" s="298">
        <v>143121</v>
      </c>
      <c r="T12" s="325">
        <v>12696</v>
      </c>
      <c r="U12" s="298">
        <v>6823</v>
      </c>
      <c r="V12" s="299">
        <v>10322739</v>
      </c>
    </row>
    <row r="13" spans="1:22" s="1" customFormat="1" ht="13.5" customHeight="1" x14ac:dyDescent="0.2">
      <c r="A13" s="36"/>
      <c r="B13" s="156" t="s">
        <v>2</v>
      </c>
      <c r="C13" s="156"/>
      <c r="D13" s="298">
        <v>74240668</v>
      </c>
      <c r="E13" s="298">
        <v>12596</v>
      </c>
      <c r="F13" s="307">
        <v>0</v>
      </c>
      <c r="G13" s="298">
        <v>74253264</v>
      </c>
      <c r="H13" s="298">
        <v>1500804</v>
      </c>
      <c r="I13" s="298">
        <v>40631</v>
      </c>
      <c r="J13" s="298">
        <v>531294</v>
      </c>
      <c r="K13" s="298">
        <v>175596</v>
      </c>
      <c r="L13" s="298">
        <v>51696</v>
      </c>
      <c r="M13" s="298">
        <v>57415</v>
      </c>
      <c r="N13" s="298">
        <v>76610700</v>
      </c>
      <c r="O13" s="298">
        <v>4453576</v>
      </c>
      <c r="P13" s="298">
        <v>45024</v>
      </c>
      <c r="Q13" s="298">
        <v>2194</v>
      </c>
      <c r="R13" s="298">
        <v>15938</v>
      </c>
      <c r="S13" s="298">
        <v>5268</v>
      </c>
      <c r="T13" s="325">
        <v>1551</v>
      </c>
      <c r="U13" s="298">
        <v>1722</v>
      </c>
      <c r="V13" s="299">
        <v>4525273</v>
      </c>
    </row>
    <row r="14" spans="1:22" s="1" customFormat="1" ht="13.5" customHeight="1" x14ac:dyDescent="0.2">
      <c r="A14" s="36"/>
      <c r="B14" s="156" t="s">
        <v>3</v>
      </c>
      <c r="C14" s="156"/>
      <c r="D14" s="298">
        <v>107698569</v>
      </c>
      <c r="E14" s="298">
        <v>1500</v>
      </c>
      <c r="F14" s="307">
        <v>0</v>
      </c>
      <c r="G14" s="298">
        <v>107700069</v>
      </c>
      <c r="H14" s="298">
        <v>1871628</v>
      </c>
      <c r="I14" s="298">
        <v>70985</v>
      </c>
      <c r="J14" s="298">
        <v>793548</v>
      </c>
      <c r="K14" s="298">
        <v>593174</v>
      </c>
      <c r="L14" s="298">
        <v>87601</v>
      </c>
      <c r="M14" s="298">
        <v>98976</v>
      </c>
      <c r="N14" s="298">
        <v>111215981</v>
      </c>
      <c r="O14" s="298">
        <v>6459982</v>
      </c>
      <c r="P14" s="298">
        <v>55543</v>
      </c>
      <c r="Q14" s="298">
        <v>3833</v>
      </c>
      <c r="R14" s="298">
        <v>23808</v>
      </c>
      <c r="S14" s="298">
        <v>17794</v>
      </c>
      <c r="T14" s="325">
        <v>2629</v>
      </c>
      <c r="U14" s="298">
        <v>2969</v>
      </c>
      <c r="V14" s="299">
        <v>6566558</v>
      </c>
    </row>
    <row r="15" spans="1:22" s="1" customFormat="1" ht="13.5" customHeight="1" x14ac:dyDescent="0.2">
      <c r="A15" s="36"/>
      <c r="B15" s="156" t="s">
        <v>4</v>
      </c>
      <c r="C15" s="156"/>
      <c r="D15" s="298">
        <v>76973466</v>
      </c>
      <c r="E15" s="298">
        <v>5852</v>
      </c>
      <c r="F15" s="307">
        <v>0</v>
      </c>
      <c r="G15" s="298">
        <v>76979318</v>
      </c>
      <c r="H15" s="298">
        <v>1419917</v>
      </c>
      <c r="I15" s="298">
        <v>4364</v>
      </c>
      <c r="J15" s="298">
        <v>54642</v>
      </c>
      <c r="K15" s="298">
        <v>314157</v>
      </c>
      <c r="L15" s="298">
        <v>53608</v>
      </c>
      <c r="M15" s="298">
        <v>52885</v>
      </c>
      <c r="N15" s="298">
        <v>78878891</v>
      </c>
      <c r="O15" s="298">
        <v>4617296</v>
      </c>
      <c r="P15" s="298">
        <v>42207</v>
      </c>
      <c r="Q15" s="298">
        <v>236</v>
      </c>
      <c r="R15" s="298">
        <v>1639</v>
      </c>
      <c r="S15" s="298">
        <v>9425</v>
      </c>
      <c r="T15" s="325">
        <v>1608</v>
      </c>
      <c r="U15" s="298">
        <v>1587</v>
      </c>
      <c r="V15" s="299">
        <v>4673998</v>
      </c>
    </row>
    <row r="16" spans="1:22" s="1" customFormat="1" ht="13.5" customHeight="1" x14ac:dyDescent="0.2">
      <c r="A16" s="37"/>
      <c r="B16" s="157" t="s">
        <v>5</v>
      </c>
      <c r="C16" s="157"/>
      <c r="D16" s="301">
        <v>66509767</v>
      </c>
      <c r="E16" s="301">
        <v>3419</v>
      </c>
      <c r="F16" s="320">
        <v>0</v>
      </c>
      <c r="G16" s="301">
        <v>66513186</v>
      </c>
      <c r="H16" s="301">
        <v>1353281</v>
      </c>
      <c r="I16" s="301">
        <v>15437</v>
      </c>
      <c r="J16" s="301">
        <v>830553</v>
      </c>
      <c r="K16" s="301">
        <v>153405</v>
      </c>
      <c r="L16" s="301">
        <v>21278</v>
      </c>
      <c r="M16" s="301">
        <v>32853</v>
      </c>
      <c r="N16" s="301">
        <v>68919993</v>
      </c>
      <c r="O16" s="301">
        <v>3988563</v>
      </c>
      <c r="P16" s="301">
        <v>40111</v>
      </c>
      <c r="Q16" s="301">
        <v>834</v>
      </c>
      <c r="R16" s="301">
        <v>24917</v>
      </c>
      <c r="S16" s="301">
        <v>4602</v>
      </c>
      <c r="T16" s="326">
        <v>638</v>
      </c>
      <c r="U16" s="301">
        <v>986</v>
      </c>
      <c r="V16" s="303">
        <v>4060651</v>
      </c>
    </row>
    <row r="17" spans="1:26" s="1" customFormat="1" ht="13.5" customHeight="1" x14ac:dyDescent="0.2">
      <c r="A17" s="36"/>
      <c r="B17" s="156" t="s">
        <v>6</v>
      </c>
      <c r="C17" s="156"/>
      <c r="D17" s="298">
        <v>16222948</v>
      </c>
      <c r="E17" s="298">
        <v>0</v>
      </c>
      <c r="F17" s="307">
        <v>0</v>
      </c>
      <c r="G17" s="298">
        <v>16222948</v>
      </c>
      <c r="H17" s="298">
        <v>257424</v>
      </c>
      <c r="I17" s="298">
        <v>3356</v>
      </c>
      <c r="J17" s="298">
        <v>220559</v>
      </c>
      <c r="K17" s="298">
        <v>61659</v>
      </c>
      <c r="L17" s="298">
        <v>18363</v>
      </c>
      <c r="M17" s="298">
        <v>15336</v>
      </c>
      <c r="N17" s="298">
        <v>16799645</v>
      </c>
      <c r="O17" s="298">
        <v>973025</v>
      </c>
      <c r="P17" s="298">
        <v>7723</v>
      </c>
      <c r="Q17" s="298">
        <v>181</v>
      </c>
      <c r="R17" s="298">
        <v>6617</v>
      </c>
      <c r="S17" s="298">
        <v>1850</v>
      </c>
      <c r="T17" s="325">
        <v>551</v>
      </c>
      <c r="U17" s="298">
        <v>460</v>
      </c>
      <c r="V17" s="299">
        <v>990407</v>
      </c>
    </row>
    <row r="18" spans="1:26" s="1" customFormat="1" ht="13.5" customHeight="1" x14ac:dyDescent="0.2">
      <c r="A18" s="36"/>
      <c r="B18" s="156" t="s">
        <v>7</v>
      </c>
      <c r="C18" s="156"/>
      <c r="D18" s="298">
        <v>31810032</v>
      </c>
      <c r="E18" s="298">
        <v>0</v>
      </c>
      <c r="F18" s="307">
        <v>0</v>
      </c>
      <c r="G18" s="298">
        <v>31810032</v>
      </c>
      <c r="H18" s="298">
        <v>663013</v>
      </c>
      <c r="I18" s="298">
        <v>595</v>
      </c>
      <c r="J18" s="298">
        <v>147640</v>
      </c>
      <c r="K18" s="298">
        <v>86020</v>
      </c>
      <c r="L18" s="298">
        <v>23959</v>
      </c>
      <c r="M18" s="298">
        <v>49803</v>
      </c>
      <c r="N18" s="298">
        <v>32781062</v>
      </c>
      <c r="O18" s="298">
        <v>1907911</v>
      </c>
      <c r="P18" s="298">
        <v>19889</v>
      </c>
      <c r="Q18" s="298">
        <v>32</v>
      </c>
      <c r="R18" s="298">
        <v>4428</v>
      </c>
      <c r="S18" s="298">
        <v>2581</v>
      </c>
      <c r="T18" s="325">
        <v>719</v>
      </c>
      <c r="U18" s="298">
        <v>1494</v>
      </c>
      <c r="V18" s="299">
        <v>1937054</v>
      </c>
    </row>
    <row r="19" spans="1:26" s="1" customFormat="1" ht="13.5" customHeight="1" x14ac:dyDescent="0.2">
      <c r="A19" s="36"/>
      <c r="B19" s="156" t="s">
        <v>8</v>
      </c>
      <c r="C19" s="156"/>
      <c r="D19" s="298">
        <v>64527252</v>
      </c>
      <c r="E19" s="298">
        <v>283</v>
      </c>
      <c r="F19" s="307">
        <v>0</v>
      </c>
      <c r="G19" s="298">
        <v>64527535</v>
      </c>
      <c r="H19" s="298">
        <v>2199141</v>
      </c>
      <c r="I19" s="298">
        <v>6279</v>
      </c>
      <c r="J19" s="298">
        <v>1398271</v>
      </c>
      <c r="K19" s="298">
        <v>377171</v>
      </c>
      <c r="L19" s="298">
        <v>74921</v>
      </c>
      <c r="M19" s="298">
        <v>32560</v>
      </c>
      <c r="N19" s="298">
        <v>68615878</v>
      </c>
      <c r="O19" s="298">
        <v>3870371</v>
      </c>
      <c r="P19" s="298">
        <v>65974</v>
      </c>
      <c r="Q19" s="298">
        <v>339</v>
      </c>
      <c r="R19" s="298">
        <v>41948</v>
      </c>
      <c r="S19" s="298">
        <v>11315</v>
      </c>
      <c r="T19" s="325">
        <v>2248</v>
      </c>
      <c r="U19" s="298">
        <v>977</v>
      </c>
      <c r="V19" s="299">
        <v>3993172</v>
      </c>
    </row>
    <row r="20" spans="1:26" s="1" customFormat="1" ht="13.5" customHeight="1" x14ac:dyDescent="0.2">
      <c r="A20" s="38"/>
      <c r="B20" s="158" t="s">
        <v>9</v>
      </c>
      <c r="C20" s="158"/>
      <c r="D20" s="304">
        <v>39251782</v>
      </c>
      <c r="E20" s="304">
        <v>0</v>
      </c>
      <c r="F20" s="321">
        <v>0</v>
      </c>
      <c r="G20" s="304">
        <v>39251782</v>
      </c>
      <c r="H20" s="304">
        <v>775870</v>
      </c>
      <c r="I20" s="304">
        <v>5048</v>
      </c>
      <c r="J20" s="304">
        <v>48806</v>
      </c>
      <c r="K20" s="304">
        <v>156970</v>
      </c>
      <c r="L20" s="304">
        <v>15551</v>
      </c>
      <c r="M20" s="304">
        <v>21730</v>
      </c>
      <c r="N20" s="304">
        <v>40275757</v>
      </c>
      <c r="O20" s="304">
        <v>2354245</v>
      </c>
      <c r="P20" s="304">
        <v>22876</v>
      </c>
      <c r="Q20" s="304">
        <v>273</v>
      </c>
      <c r="R20" s="304">
        <v>1464</v>
      </c>
      <c r="S20" s="304">
        <v>4709</v>
      </c>
      <c r="T20" s="327">
        <v>467</v>
      </c>
      <c r="U20" s="304">
        <v>652</v>
      </c>
      <c r="V20" s="306">
        <v>2384686</v>
      </c>
    </row>
    <row r="21" spans="1:26" s="1" customFormat="1" ht="13.5" customHeight="1" x14ac:dyDescent="0.2">
      <c r="A21" s="36"/>
      <c r="B21" s="156" t="s">
        <v>10</v>
      </c>
      <c r="C21" s="156"/>
      <c r="D21" s="298">
        <v>54789065</v>
      </c>
      <c r="E21" s="298">
        <v>631</v>
      </c>
      <c r="F21" s="307">
        <v>0</v>
      </c>
      <c r="G21" s="298">
        <v>54789696</v>
      </c>
      <c r="H21" s="298">
        <v>1457545</v>
      </c>
      <c r="I21" s="298">
        <v>7856</v>
      </c>
      <c r="J21" s="298">
        <v>122407</v>
      </c>
      <c r="K21" s="298">
        <v>164480</v>
      </c>
      <c r="L21" s="298">
        <v>17402</v>
      </c>
      <c r="M21" s="298">
        <v>28718</v>
      </c>
      <c r="N21" s="298">
        <v>56588104</v>
      </c>
      <c r="O21" s="298">
        <v>3286218</v>
      </c>
      <c r="P21" s="298">
        <v>43621</v>
      </c>
      <c r="Q21" s="298">
        <v>424</v>
      </c>
      <c r="R21" s="298">
        <v>3673</v>
      </c>
      <c r="S21" s="298">
        <v>4934</v>
      </c>
      <c r="T21" s="325">
        <v>524</v>
      </c>
      <c r="U21" s="298">
        <v>863</v>
      </c>
      <c r="V21" s="299">
        <v>3340257</v>
      </c>
    </row>
    <row r="22" spans="1:26" s="1" customFormat="1" ht="13.5" customHeight="1" x14ac:dyDescent="0.2">
      <c r="A22" s="36"/>
      <c r="B22" s="156" t="s">
        <v>11</v>
      </c>
      <c r="C22" s="156"/>
      <c r="D22" s="298">
        <v>49000052</v>
      </c>
      <c r="E22" s="298">
        <v>0</v>
      </c>
      <c r="F22" s="307">
        <v>0</v>
      </c>
      <c r="G22" s="298">
        <v>49000052</v>
      </c>
      <c r="H22" s="298">
        <v>769223</v>
      </c>
      <c r="I22" s="298">
        <v>8479</v>
      </c>
      <c r="J22" s="298">
        <v>128739</v>
      </c>
      <c r="K22" s="298">
        <v>137337</v>
      </c>
      <c r="L22" s="298">
        <v>17553</v>
      </c>
      <c r="M22" s="298">
        <v>18077</v>
      </c>
      <c r="N22" s="298">
        <v>50079460</v>
      </c>
      <c r="O22" s="298">
        <v>2938955</v>
      </c>
      <c r="P22" s="298">
        <v>23031</v>
      </c>
      <c r="Q22" s="298">
        <v>444</v>
      </c>
      <c r="R22" s="298">
        <v>3862</v>
      </c>
      <c r="S22" s="298">
        <v>4120</v>
      </c>
      <c r="T22" s="325">
        <v>527</v>
      </c>
      <c r="U22" s="298">
        <v>542</v>
      </c>
      <c r="V22" s="299">
        <v>2971481</v>
      </c>
    </row>
    <row r="23" spans="1:26" s="1" customFormat="1" ht="13.5" customHeight="1" x14ac:dyDescent="0.2">
      <c r="A23" s="36"/>
      <c r="B23" s="156" t="s">
        <v>12</v>
      </c>
      <c r="C23" s="156"/>
      <c r="D23" s="298">
        <v>149650121</v>
      </c>
      <c r="E23" s="298">
        <v>329</v>
      </c>
      <c r="F23" s="307">
        <v>0</v>
      </c>
      <c r="G23" s="298">
        <v>149650450</v>
      </c>
      <c r="H23" s="298">
        <v>3941621</v>
      </c>
      <c r="I23" s="298">
        <v>41065</v>
      </c>
      <c r="J23" s="298">
        <v>1543225</v>
      </c>
      <c r="K23" s="298">
        <v>768598</v>
      </c>
      <c r="L23" s="298">
        <v>163625</v>
      </c>
      <c r="M23" s="298">
        <v>95031</v>
      </c>
      <c r="N23" s="298">
        <v>156203615</v>
      </c>
      <c r="O23" s="298">
        <v>8976227</v>
      </c>
      <c r="P23" s="298">
        <v>118063</v>
      </c>
      <c r="Q23" s="298">
        <v>2217</v>
      </c>
      <c r="R23" s="298">
        <v>46299</v>
      </c>
      <c r="S23" s="298">
        <v>23058</v>
      </c>
      <c r="T23" s="325">
        <v>4909</v>
      </c>
      <c r="U23" s="298">
        <v>2851</v>
      </c>
      <c r="V23" s="299">
        <v>9173624</v>
      </c>
    </row>
    <row r="24" spans="1:26" s="1" customFormat="1" ht="13.5" customHeight="1" x14ac:dyDescent="0.2">
      <c r="A24" s="36"/>
      <c r="B24" s="156" t="s">
        <v>13</v>
      </c>
      <c r="C24" s="156"/>
      <c r="D24" s="298">
        <v>97227325</v>
      </c>
      <c r="E24" s="298">
        <v>890</v>
      </c>
      <c r="F24" s="307">
        <v>10090</v>
      </c>
      <c r="G24" s="298">
        <v>97238305</v>
      </c>
      <c r="H24" s="298">
        <v>1921960</v>
      </c>
      <c r="I24" s="298">
        <v>5205</v>
      </c>
      <c r="J24" s="298">
        <v>3035881</v>
      </c>
      <c r="K24" s="298">
        <v>460186</v>
      </c>
      <c r="L24" s="298">
        <v>76275</v>
      </c>
      <c r="M24" s="298">
        <v>107076</v>
      </c>
      <c r="N24" s="298">
        <v>102844888</v>
      </c>
      <c r="O24" s="298">
        <v>5832335</v>
      </c>
      <c r="P24" s="298">
        <v>57472</v>
      </c>
      <c r="Q24" s="298">
        <v>281</v>
      </c>
      <c r="R24" s="298">
        <v>91076</v>
      </c>
      <c r="S24" s="298">
        <v>13806</v>
      </c>
      <c r="T24" s="325">
        <v>2288</v>
      </c>
      <c r="U24" s="298">
        <v>3212</v>
      </c>
      <c r="V24" s="299">
        <v>6000470</v>
      </c>
    </row>
    <row r="25" spans="1:26" s="1" customFormat="1" ht="13.5" customHeight="1" x14ac:dyDescent="0.2">
      <c r="A25" s="36"/>
      <c r="B25" s="156" t="s">
        <v>14</v>
      </c>
      <c r="C25" s="156"/>
      <c r="D25" s="298">
        <v>19967686</v>
      </c>
      <c r="E25" s="298">
        <v>6007</v>
      </c>
      <c r="F25" s="307">
        <v>0</v>
      </c>
      <c r="G25" s="298">
        <v>19973693</v>
      </c>
      <c r="H25" s="298">
        <v>313113</v>
      </c>
      <c r="I25" s="298">
        <v>2827</v>
      </c>
      <c r="J25" s="298">
        <v>50356</v>
      </c>
      <c r="K25" s="298">
        <v>42887</v>
      </c>
      <c r="L25" s="298">
        <v>2480</v>
      </c>
      <c r="M25" s="298">
        <v>23041</v>
      </c>
      <c r="N25" s="298">
        <v>20408397</v>
      </c>
      <c r="O25" s="298">
        <v>1197976</v>
      </c>
      <c r="P25" s="298">
        <v>9349</v>
      </c>
      <c r="Q25" s="298">
        <v>153</v>
      </c>
      <c r="R25" s="298">
        <v>1511</v>
      </c>
      <c r="S25" s="298">
        <v>1287</v>
      </c>
      <c r="T25" s="325">
        <v>74</v>
      </c>
      <c r="U25" s="298">
        <v>691</v>
      </c>
      <c r="V25" s="299">
        <v>1211041</v>
      </c>
    </row>
    <row r="26" spans="1:26" s="1" customFormat="1" ht="13.5" customHeight="1" x14ac:dyDescent="0.2">
      <c r="A26" s="37"/>
      <c r="B26" s="157" t="s">
        <v>15</v>
      </c>
      <c r="C26" s="157"/>
      <c r="D26" s="301">
        <v>57243821</v>
      </c>
      <c r="E26" s="301">
        <v>0</v>
      </c>
      <c r="F26" s="320">
        <v>0</v>
      </c>
      <c r="G26" s="301">
        <v>57243821</v>
      </c>
      <c r="H26" s="301">
        <v>1548268</v>
      </c>
      <c r="I26" s="301">
        <v>8467</v>
      </c>
      <c r="J26" s="301">
        <v>254082</v>
      </c>
      <c r="K26" s="301">
        <v>330753</v>
      </c>
      <c r="L26" s="301">
        <v>68021</v>
      </c>
      <c r="M26" s="301">
        <v>111076</v>
      </c>
      <c r="N26" s="301">
        <v>59564488</v>
      </c>
      <c r="O26" s="301">
        <v>3433511</v>
      </c>
      <c r="P26" s="301">
        <v>45940</v>
      </c>
      <c r="Q26" s="301">
        <v>457</v>
      </c>
      <c r="R26" s="301">
        <v>7622</v>
      </c>
      <c r="S26" s="301">
        <v>9923</v>
      </c>
      <c r="T26" s="326">
        <v>2041</v>
      </c>
      <c r="U26" s="301">
        <v>3332</v>
      </c>
      <c r="V26" s="303">
        <v>3502826</v>
      </c>
    </row>
    <row r="27" spans="1:26" s="40" customFormat="1" ht="13.5" customHeight="1" x14ac:dyDescent="0.2">
      <c r="A27" s="39"/>
      <c r="B27" s="156" t="s">
        <v>228</v>
      </c>
      <c r="C27" s="156"/>
      <c r="D27" s="298">
        <v>17446443</v>
      </c>
      <c r="E27" s="298">
        <v>0</v>
      </c>
      <c r="F27" s="307">
        <v>0</v>
      </c>
      <c r="G27" s="298">
        <v>17446443</v>
      </c>
      <c r="H27" s="298">
        <v>180056</v>
      </c>
      <c r="I27" s="298">
        <v>0</v>
      </c>
      <c r="J27" s="298">
        <v>1553077</v>
      </c>
      <c r="K27" s="298">
        <v>38120</v>
      </c>
      <c r="L27" s="298">
        <v>12369</v>
      </c>
      <c r="M27" s="298">
        <v>6003</v>
      </c>
      <c r="N27" s="298">
        <v>19236068</v>
      </c>
      <c r="O27" s="298">
        <v>1046377</v>
      </c>
      <c r="P27" s="298">
        <v>5402</v>
      </c>
      <c r="Q27" s="298">
        <v>0</v>
      </c>
      <c r="R27" s="298">
        <v>46592</v>
      </c>
      <c r="S27" s="298">
        <v>1144</v>
      </c>
      <c r="T27" s="325">
        <v>371</v>
      </c>
      <c r="U27" s="298">
        <v>180</v>
      </c>
      <c r="V27" s="299">
        <v>1100066</v>
      </c>
      <c r="W27" s="1"/>
      <c r="X27" s="1"/>
      <c r="Y27" s="1"/>
      <c r="Z27" s="1"/>
    </row>
    <row r="28" spans="1:26" s="1" customFormat="1" ht="13.5" customHeight="1" x14ac:dyDescent="0.2">
      <c r="A28" s="36"/>
      <c r="B28" s="156" t="s">
        <v>16</v>
      </c>
      <c r="C28" s="156"/>
      <c r="D28" s="298">
        <v>28425458</v>
      </c>
      <c r="E28" s="298">
        <v>2331</v>
      </c>
      <c r="F28" s="307">
        <v>0</v>
      </c>
      <c r="G28" s="298">
        <v>28427789</v>
      </c>
      <c r="H28" s="298">
        <v>511629</v>
      </c>
      <c r="I28" s="298">
        <v>0</v>
      </c>
      <c r="J28" s="298">
        <v>7098</v>
      </c>
      <c r="K28" s="298">
        <v>151571</v>
      </c>
      <c r="L28" s="298">
        <v>15070</v>
      </c>
      <c r="M28" s="298">
        <v>33916</v>
      </c>
      <c r="N28" s="298">
        <v>29147073</v>
      </c>
      <c r="O28" s="298">
        <v>1705066</v>
      </c>
      <c r="P28" s="298">
        <v>15101</v>
      </c>
      <c r="Q28" s="298">
        <v>0</v>
      </c>
      <c r="R28" s="298">
        <v>213</v>
      </c>
      <c r="S28" s="298">
        <v>4547</v>
      </c>
      <c r="T28" s="325">
        <v>452</v>
      </c>
      <c r="U28" s="298">
        <v>1017</v>
      </c>
      <c r="V28" s="299">
        <v>1726396</v>
      </c>
    </row>
    <row r="29" spans="1:26" s="1" customFormat="1" ht="13.5" customHeight="1" x14ac:dyDescent="0.2">
      <c r="A29" s="36"/>
      <c r="B29" s="156" t="s">
        <v>17</v>
      </c>
      <c r="C29" s="156"/>
      <c r="D29" s="298">
        <v>28735448</v>
      </c>
      <c r="E29" s="298">
        <v>14048</v>
      </c>
      <c r="F29" s="307">
        <v>0</v>
      </c>
      <c r="G29" s="298">
        <v>28749496</v>
      </c>
      <c r="H29" s="298">
        <v>364263</v>
      </c>
      <c r="I29" s="298">
        <v>3370</v>
      </c>
      <c r="J29" s="298">
        <v>126955</v>
      </c>
      <c r="K29" s="298">
        <v>56596</v>
      </c>
      <c r="L29" s="298">
        <v>16252</v>
      </c>
      <c r="M29" s="298">
        <v>31179</v>
      </c>
      <c r="N29" s="298">
        <v>29348111</v>
      </c>
      <c r="O29" s="298">
        <v>1724292</v>
      </c>
      <c r="P29" s="298">
        <v>10718</v>
      </c>
      <c r="Q29" s="298">
        <v>182</v>
      </c>
      <c r="R29" s="298">
        <v>3809</v>
      </c>
      <c r="S29" s="298">
        <v>1698</v>
      </c>
      <c r="T29" s="325">
        <v>488</v>
      </c>
      <c r="U29" s="298">
        <v>935</v>
      </c>
      <c r="V29" s="299">
        <v>1742122</v>
      </c>
    </row>
    <row r="30" spans="1:26" s="1" customFormat="1" ht="13.5" customHeight="1" x14ac:dyDescent="0.2">
      <c r="A30" s="38"/>
      <c r="B30" s="158" t="s">
        <v>18</v>
      </c>
      <c r="C30" s="158"/>
      <c r="D30" s="304">
        <v>22359628</v>
      </c>
      <c r="E30" s="304">
        <v>4973</v>
      </c>
      <c r="F30" s="321">
        <v>0</v>
      </c>
      <c r="G30" s="304">
        <v>22364601</v>
      </c>
      <c r="H30" s="304">
        <v>284722</v>
      </c>
      <c r="I30" s="304">
        <v>0</v>
      </c>
      <c r="J30" s="304">
        <v>28367</v>
      </c>
      <c r="K30" s="304">
        <v>365979</v>
      </c>
      <c r="L30" s="304">
        <v>18902</v>
      </c>
      <c r="M30" s="304">
        <v>5844</v>
      </c>
      <c r="N30" s="304">
        <v>23068415</v>
      </c>
      <c r="O30" s="304">
        <v>1341340</v>
      </c>
      <c r="P30" s="304">
        <v>8243</v>
      </c>
      <c r="Q30" s="304">
        <v>0</v>
      </c>
      <c r="R30" s="304">
        <v>851</v>
      </c>
      <c r="S30" s="304">
        <v>10979</v>
      </c>
      <c r="T30" s="327">
        <v>567</v>
      </c>
      <c r="U30" s="304">
        <v>175</v>
      </c>
      <c r="V30" s="306">
        <v>1362155</v>
      </c>
    </row>
    <row r="31" spans="1:26" s="1" customFormat="1" ht="13.5" customHeight="1" x14ac:dyDescent="0.2">
      <c r="A31" s="36"/>
      <c r="B31" s="156" t="s">
        <v>49</v>
      </c>
      <c r="C31" s="156"/>
      <c r="D31" s="298">
        <v>26656924</v>
      </c>
      <c r="E31" s="298">
        <v>0</v>
      </c>
      <c r="F31" s="307">
        <v>0</v>
      </c>
      <c r="G31" s="298">
        <v>26656924</v>
      </c>
      <c r="H31" s="298">
        <v>526260</v>
      </c>
      <c r="I31" s="298">
        <v>32790</v>
      </c>
      <c r="J31" s="298">
        <v>57410</v>
      </c>
      <c r="K31" s="298">
        <v>77975</v>
      </c>
      <c r="L31" s="298">
        <v>6066</v>
      </c>
      <c r="M31" s="298">
        <v>25048</v>
      </c>
      <c r="N31" s="298">
        <v>27382473</v>
      </c>
      <c r="O31" s="298">
        <v>1598839</v>
      </c>
      <c r="P31" s="298">
        <v>15788</v>
      </c>
      <c r="Q31" s="298">
        <v>1771</v>
      </c>
      <c r="R31" s="298">
        <v>1722</v>
      </c>
      <c r="S31" s="298">
        <v>2339</v>
      </c>
      <c r="T31" s="325">
        <v>182</v>
      </c>
      <c r="U31" s="298">
        <v>751</v>
      </c>
      <c r="V31" s="299">
        <v>1621392</v>
      </c>
    </row>
    <row r="32" spans="1:26" s="130" customFormat="1" ht="17.25" customHeight="1" x14ac:dyDescent="0.2">
      <c r="A32" s="132"/>
      <c r="B32" s="159" t="s">
        <v>19</v>
      </c>
      <c r="C32" s="159"/>
      <c r="D32" s="133">
        <f>SUM(D11:D31)</f>
        <v>1639196870</v>
      </c>
      <c r="E32" s="133">
        <f t="shared" ref="E32:U32" si="0">SUM(E11:E31)</f>
        <v>57746</v>
      </c>
      <c r="F32" s="133">
        <f t="shared" si="0"/>
        <v>10090</v>
      </c>
      <c r="G32" s="133">
        <f t="shared" si="0"/>
        <v>1639264706</v>
      </c>
      <c r="H32" s="133">
        <f t="shared" si="0"/>
        <v>42234439</v>
      </c>
      <c r="I32" s="133">
        <f t="shared" si="0"/>
        <v>440601</v>
      </c>
      <c r="J32" s="133">
        <f t="shared" si="0"/>
        <v>21492289</v>
      </c>
      <c r="K32" s="133">
        <f t="shared" si="0"/>
        <v>12150661</v>
      </c>
      <c r="L32" s="133">
        <f t="shared" si="0"/>
        <v>2016077</v>
      </c>
      <c r="M32" s="133">
        <f t="shared" si="0"/>
        <v>2122253</v>
      </c>
      <c r="N32" s="133">
        <f t="shared" si="0"/>
        <v>1719721026</v>
      </c>
      <c r="O32" s="133">
        <f t="shared" si="0"/>
        <v>98323148</v>
      </c>
      <c r="P32" s="133">
        <f t="shared" si="0"/>
        <v>1259305</v>
      </c>
      <c r="Q32" s="133">
        <f t="shared" si="0"/>
        <v>23779</v>
      </c>
      <c r="R32" s="133">
        <f t="shared" si="0"/>
        <v>644770</v>
      </c>
      <c r="S32" s="133">
        <f t="shared" si="0"/>
        <v>364519</v>
      </c>
      <c r="T32" s="133">
        <f t="shared" si="0"/>
        <v>60487</v>
      </c>
      <c r="U32" s="133">
        <f t="shared" si="0"/>
        <v>63667</v>
      </c>
      <c r="V32" s="135">
        <f>SUM(V11:V31)</f>
        <v>100739675</v>
      </c>
      <c r="W32" s="1"/>
      <c r="X32" s="1"/>
      <c r="Y32" s="1"/>
      <c r="Z32" s="1"/>
    </row>
    <row r="33" spans="1:22" s="1" customFormat="1" ht="13.5" customHeight="1" x14ac:dyDescent="0.2">
      <c r="A33" s="36"/>
      <c r="B33" s="156" t="s">
        <v>20</v>
      </c>
      <c r="C33" s="160"/>
      <c r="D33" s="298">
        <v>28608823</v>
      </c>
      <c r="E33" s="298">
        <v>0</v>
      </c>
      <c r="F33" s="307">
        <v>0</v>
      </c>
      <c r="G33" s="298">
        <v>28608823</v>
      </c>
      <c r="H33" s="298">
        <v>1351684</v>
      </c>
      <c r="I33" s="298">
        <v>21774</v>
      </c>
      <c r="J33" s="298">
        <v>616039</v>
      </c>
      <c r="K33" s="298">
        <v>126353</v>
      </c>
      <c r="L33" s="298">
        <v>28448</v>
      </c>
      <c r="M33" s="298">
        <v>37240</v>
      </c>
      <c r="N33" s="298">
        <v>30790361</v>
      </c>
      <c r="O33" s="298">
        <v>1715997</v>
      </c>
      <c r="P33" s="298">
        <v>40520</v>
      </c>
      <c r="Q33" s="298">
        <v>1176</v>
      </c>
      <c r="R33" s="298">
        <v>18481</v>
      </c>
      <c r="S33" s="298">
        <v>3791</v>
      </c>
      <c r="T33" s="325">
        <v>853</v>
      </c>
      <c r="U33" s="298">
        <v>1117</v>
      </c>
      <c r="V33" s="299">
        <v>1781935</v>
      </c>
    </row>
    <row r="34" spans="1:22" s="1" customFormat="1" ht="13.5" customHeight="1" x14ac:dyDescent="0.2">
      <c r="A34" s="36"/>
      <c r="B34" s="156" t="s">
        <v>21</v>
      </c>
      <c r="C34" s="160"/>
      <c r="D34" s="298">
        <v>21572463</v>
      </c>
      <c r="E34" s="298">
        <v>0</v>
      </c>
      <c r="F34" s="307">
        <v>0</v>
      </c>
      <c r="G34" s="298">
        <v>21572463</v>
      </c>
      <c r="H34" s="298">
        <v>793394</v>
      </c>
      <c r="I34" s="298">
        <v>0</v>
      </c>
      <c r="J34" s="298">
        <v>714241</v>
      </c>
      <c r="K34" s="298">
        <v>411008</v>
      </c>
      <c r="L34" s="298">
        <v>35539</v>
      </c>
      <c r="M34" s="298">
        <v>17912</v>
      </c>
      <c r="N34" s="298">
        <v>23544557</v>
      </c>
      <c r="O34" s="298">
        <v>1293926</v>
      </c>
      <c r="P34" s="298">
        <v>23682</v>
      </c>
      <c r="Q34" s="298">
        <v>0</v>
      </c>
      <c r="R34" s="298">
        <v>21427</v>
      </c>
      <c r="S34" s="298">
        <v>12330</v>
      </c>
      <c r="T34" s="325">
        <v>1066</v>
      </c>
      <c r="U34" s="298">
        <v>537</v>
      </c>
      <c r="V34" s="299">
        <v>1352968</v>
      </c>
    </row>
    <row r="35" spans="1:22" s="1" customFormat="1" ht="13.5" customHeight="1" x14ac:dyDescent="0.2">
      <c r="A35" s="36"/>
      <c r="B35" s="156" t="s">
        <v>22</v>
      </c>
      <c r="C35" s="160"/>
      <c r="D35" s="298">
        <v>21732392</v>
      </c>
      <c r="E35" s="298">
        <v>0</v>
      </c>
      <c r="F35" s="307">
        <v>0</v>
      </c>
      <c r="G35" s="298">
        <v>21732392</v>
      </c>
      <c r="H35" s="298">
        <v>430401</v>
      </c>
      <c r="I35" s="298">
        <v>31765</v>
      </c>
      <c r="J35" s="298">
        <v>38163</v>
      </c>
      <c r="K35" s="298">
        <v>58970</v>
      </c>
      <c r="L35" s="298">
        <v>7646</v>
      </c>
      <c r="M35" s="298">
        <v>4965</v>
      </c>
      <c r="N35" s="298">
        <v>22304302</v>
      </c>
      <c r="O35" s="298">
        <v>1303459</v>
      </c>
      <c r="P35" s="298">
        <v>12912</v>
      </c>
      <c r="Q35" s="298">
        <v>1715</v>
      </c>
      <c r="R35" s="298">
        <v>1145</v>
      </c>
      <c r="S35" s="298">
        <v>1769</v>
      </c>
      <c r="T35" s="325">
        <v>229</v>
      </c>
      <c r="U35" s="298">
        <v>149</v>
      </c>
      <c r="V35" s="299">
        <v>1321378</v>
      </c>
    </row>
    <row r="36" spans="1:22" s="1" customFormat="1" ht="13.5" customHeight="1" x14ac:dyDescent="0.2">
      <c r="A36" s="36"/>
      <c r="B36" s="156" t="s">
        <v>23</v>
      </c>
      <c r="C36" s="160"/>
      <c r="D36" s="298">
        <v>22951853</v>
      </c>
      <c r="E36" s="298">
        <v>0</v>
      </c>
      <c r="F36" s="307">
        <v>0</v>
      </c>
      <c r="G36" s="298">
        <v>22951853</v>
      </c>
      <c r="H36" s="298">
        <v>374193</v>
      </c>
      <c r="I36" s="298">
        <v>1960</v>
      </c>
      <c r="J36" s="298">
        <v>110902</v>
      </c>
      <c r="K36" s="298">
        <v>131786</v>
      </c>
      <c r="L36" s="298">
        <v>26725</v>
      </c>
      <c r="M36" s="298">
        <v>8708</v>
      </c>
      <c r="N36" s="298">
        <v>23606127</v>
      </c>
      <c r="O36" s="298">
        <v>1376579</v>
      </c>
      <c r="P36" s="298">
        <v>11170</v>
      </c>
      <c r="Q36" s="298">
        <v>106</v>
      </c>
      <c r="R36" s="298">
        <v>3328</v>
      </c>
      <c r="S36" s="298">
        <v>3953</v>
      </c>
      <c r="T36" s="325">
        <v>800</v>
      </c>
      <c r="U36" s="298">
        <v>262</v>
      </c>
      <c r="V36" s="299">
        <v>1396198</v>
      </c>
    </row>
    <row r="37" spans="1:22" s="1" customFormat="1" ht="13.5" customHeight="1" x14ac:dyDescent="0.2">
      <c r="A37" s="36"/>
      <c r="B37" s="156" t="s">
        <v>284</v>
      </c>
      <c r="C37" s="160"/>
      <c r="D37" s="298">
        <v>5094522</v>
      </c>
      <c r="E37" s="298">
        <v>0</v>
      </c>
      <c r="F37" s="307">
        <v>0</v>
      </c>
      <c r="G37" s="298">
        <v>5094522</v>
      </c>
      <c r="H37" s="298">
        <v>37035</v>
      </c>
      <c r="I37" s="298">
        <v>0</v>
      </c>
      <c r="J37" s="298">
        <v>4015</v>
      </c>
      <c r="K37" s="298">
        <v>16984</v>
      </c>
      <c r="L37" s="298">
        <v>2789</v>
      </c>
      <c r="M37" s="298">
        <v>2109</v>
      </c>
      <c r="N37" s="298">
        <v>5157454</v>
      </c>
      <c r="O37" s="298">
        <v>305558</v>
      </c>
      <c r="P37" s="298">
        <v>1112</v>
      </c>
      <c r="Q37" s="298">
        <v>0</v>
      </c>
      <c r="R37" s="298">
        <v>120</v>
      </c>
      <c r="S37" s="298">
        <v>510</v>
      </c>
      <c r="T37" s="325">
        <v>83</v>
      </c>
      <c r="U37" s="298">
        <v>63</v>
      </c>
      <c r="V37" s="299">
        <v>307446</v>
      </c>
    </row>
    <row r="38" spans="1:22" s="1" customFormat="1" ht="13.5" customHeight="1" x14ac:dyDescent="0.2">
      <c r="A38" s="37"/>
      <c r="B38" s="157" t="s">
        <v>24</v>
      </c>
      <c r="C38" s="161"/>
      <c r="D38" s="301">
        <v>15754834</v>
      </c>
      <c r="E38" s="301">
        <v>0</v>
      </c>
      <c r="F38" s="320">
        <v>0</v>
      </c>
      <c r="G38" s="301">
        <v>15754834</v>
      </c>
      <c r="H38" s="301">
        <v>91476</v>
      </c>
      <c r="I38" s="301">
        <v>179</v>
      </c>
      <c r="J38" s="301">
        <v>2628</v>
      </c>
      <c r="K38" s="301">
        <v>178787</v>
      </c>
      <c r="L38" s="301">
        <v>2943</v>
      </c>
      <c r="M38" s="301">
        <v>22472</v>
      </c>
      <c r="N38" s="301">
        <v>16053319</v>
      </c>
      <c r="O38" s="301">
        <v>944946</v>
      </c>
      <c r="P38" s="301">
        <v>2591</v>
      </c>
      <c r="Q38" s="301">
        <v>10</v>
      </c>
      <c r="R38" s="301">
        <v>79</v>
      </c>
      <c r="S38" s="301">
        <v>5364</v>
      </c>
      <c r="T38" s="326">
        <v>88</v>
      </c>
      <c r="U38" s="301">
        <v>674</v>
      </c>
      <c r="V38" s="303">
        <v>953752</v>
      </c>
    </row>
    <row r="39" spans="1:22" s="1" customFormat="1" ht="13.5" customHeight="1" x14ac:dyDescent="0.2">
      <c r="A39" s="36"/>
      <c r="B39" s="156" t="s">
        <v>25</v>
      </c>
      <c r="C39" s="160"/>
      <c r="D39" s="298">
        <v>8070493</v>
      </c>
      <c r="E39" s="298">
        <v>0</v>
      </c>
      <c r="F39" s="307">
        <v>0</v>
      </c>
      <c r="G39" s="298">
        <v>8070493</v>
      </c>
      <c r="H39" s="298">
        <v>240614</v>
      </c>
      <c r="I39" s="298">
        <v>0</v>
      </c>
      <c r="J39" s="298">
        <v>36151</v>
      </c>
      <c r="K39" s="298">
        <v>157197</v>
      </c>
      <c r="L39" s="298">
        <v>16280</v>
      </c>
      <c r="M39" s="298">
        <v>2807</v>
      </c>
      <c r="N39" s="298">
        <v>8523542</v>
      </c>
      <c r="O39" s="298">
        <v>484051</v>
      </c>
      <c r="P39" s="298">
        <v>7165</v>
      </c>
      <c r="Q39" s="298">
        <v>0</v>
      </c>
      <c r="R39" s="298">
        <v>1085</v>
      </c>
      <c r="S39" s="298">
        <v>4716</v>
      </c>
      <c r="T39" s="325">
        <v>488</v>
      </c>
      <c r="U39" s="298">
        <v>84</v>
      </c>
      <c r="V39" s="299">
        <v>497589</v>
      </c>
    </row>
    <row r="40" spans="1:22" s="1" customFormat="1" ht="13.5" customHeight="1" x14ac:dyDescent="0.2">
      <c r="A40" s="36"/>
      <c r="B40" s="156" t="s">
        <v>26</v>
      </c>
      <c r="C40" s="160"/>
      <c r="D40" s="298">
        <v>12380342</v>
      </c>
      <c r="E40" s="298">
        <v>0</v>
      </c>
      <c r="F40" s="307">
        <v>0</v>
      </c>
      <c r="G40" s="298">
        <v>12380342</v>
      </c>
      <c r="H40" s="298">
        <v>1873781</v>
      </c>
      <c r="I40" s="298">
        <v>7868</v>
      </c>
      <c r="J40" s="298">
        <v>1261</v>
      </c>
      <c r="K40" s="298">
        <v>122140</v>
      </c>
      <c r="L40" s="298">
        <v>10115</v>
      </c>
      <c r="M40" s="298">
        <v>3547</v>
      </c>
      <c r="N40" s="298">
        <v>14399054</v>
      </c>
      <c r="O40" s="298">
        <v>742552</v>
      </c>
      <c r="P40" s="298">
        <v>56119</v>
      </c>
      <c r="Q40" s="298">
        <v>425</v>
      </c>
      <c r="R40" s="298">
        <v>38</v>
      </c>
      <c r="S40" s="298">
        <v>3664</v>
      </c>
      <c r="T40" s="325">
        <v>303</v>
      </c>
      <c r="U40" s="298">
        <v>106</v>
      </c>
      <c r="V40" s="299">
        <v>803207</v>
      </c>
    </row>
    <row r="41" spans="1:22" s="1" customFormat="1" ht="13.5" customHeight="1" x14ac:dyDescent="0.2">
      <c r="A41" s="36"/>
      <c r="B41" s="156" t="s">
        <v>27</v>
      </c>
      <c r="C41" s="160"/>
      <c r="D41" s="298">
        <v>14807497</v>
      </c>
      <c r="E41" s="298">
        <v>807</v>
      </c>
      <c r="F41" s="307">
        <v>0</v>
      </c>
      <c r="G41" s="298">
        <v>14808304</v>
      </c>
      <c r="H41" s="298">
        <v>107627</v>
      </c>
      <c r="I41" s="298">
        <v>0</v>
      </c>
      <c r="J41" s="298">
        <v>42067</v>
      </c>
      <c r="K41" s="298">
        <v>23291</v>
      </c>
      <c r="L41" s="298">
        <v>4233</v>
      </c>
      <c r="M41" s="298">
        <v>10209</v>
      </c>
      <c r="N41" s="298">
        <v>14995731</v>
      </c>
      <c r="O41" s="298">
        <v>888177</v>
      </c>
      <c r="P41" s="298">
        <v>3224</v>
      </c>
      <c r="Q41" s="298">
        <v>0</v>
      </c>
      <c r="R41" s="298">
        <v>1262</v>
      </c>
      <c r="S41" s="298">
        <v>699</v>
      </c>
      <c r="T41" s="325">
        <v>127</v>
      </c>
      <c r="U41" s="298">
        <v>306</v>
      </c>
      <c r="V41" s="299">
        <v>893795</v>
      </c>
    </row>
    <row r="42" spans="1:22" s="1" customFormat="1" ht="13.5" customHeight="1" x14ac:dyDescent="0.2">
      <c r="A42" s="38"/>
      <c r="B42" s="158" t="s">
        <v>28</v>
      </c>
      <c r="C42" s="162"/>
      <c r="D42" s="304">
        <v>18491974</v>
      </c>
      <c r="E42" s="304">
        <v>212</v>
      </c>
      <c r="F42" s="321">
        <v>0</v>
      </c>
      <c r="G42" s="304">
        <v>18492186</v>
      </c>
      <c r="H42" s="304">
        <v>203364</v>
      </c>
      <c r="I42" s="304">
        <v>3231</v>
      </c>
      <c r="J42" s="304">
        <v>38299</v>
      </c>
      <c r="K42" s="304">
        <v>75610</v>
      </c>
      <c r="L42" s="304">
        <v>7184</v>
      </c>
      <c r="M42" s="304">
        <v>9755</v>
      </c>
      <c r="N42" s="304">
        <v>18829629</v>
      </c>
      <c r="O42" s="304">
        <v>1109129</v>
      </c>
      <c r="P42" s="304">
        <v>6090</v>
      </c>
      <c r="Q42" s="304">
        <v>174</v>
      </c>
      <c r="R42" s="304">
        <v>1149</v>
      </c>
      <c r="S42" s="304">
        <v>2268</v>
      </c>
      <c r="T42" s="327">
        <v>216</v>
      </c>
      <c r="U42" s="304">
        <v>293</v>
      </c>
      <c r="V42" s="306">
        <v>1119319</v>
      </c>
    </row>
    <row r="43" spans="1:22" s="1" customFormat="1" ht="13.5" customHeight="1" x14ac:dyDescent="0.2">
      <c r="A43" s="36"/>
      <c r="B43" s="156" t="s">
        <v>29</v>
      </c>
      <c r="C43" s="160"/>
      <c r="D43" s="298">
        <v>19786990</v>
      </c>
      <c r="E43" s="298">
        <v>319</v>
      </c>
      <c r="F43" s="307">
        <v>0</v>
      </c>
      <c r="G43" s="298">
        <v>19787309</v>
      </c>
      <c r="H43" s="298">
        <v>230830</v>
      </c>
      <c r="I43" s="298">
        <v>18236</v>
      </c>
      <c r="J43" s="298">
        <v>149074</v>
      </c>
      <c r="K43" s="298">
        <v>303004</v>
      </c>
      <c r="L43" s="298">
        <v>11002</v>
      </c>
      <c r="M43" s="298">
        <v>10212</v>
      </c>
      <c r="N43" s="298">
        <v>20509667</v>
      </c>
      <c r="O43" s="298">
        <v>1186811</v>
      </c>
      <c r="P43" s="298">
        <v>6925</v>
      </c>
      <c r="Q43" s="298">
        <v>985</v>
      </c>
      <c r="R43" s="298">
        <v>4472</v>
      </c>
      <c r="S43" s="298">
        <v>9090</v>
      </c>
      <c r="T43" s="325">
        <v>330</v>
      </c>
      <c r="U43" s="298">
        <v>306</v>
      </c>
      <c r="V43" s="299">
        <v>1208919</v>
      </c>
    </row>
    <row r="44" spans="1:22" s="1" customFormat="1" ht="13.5" customHeight="1" x14ac:dyDescent="0.2">
      <c r="A44" s="36"/>
      <c r="B44" s="156" t="s">
        <v>30</v>
      </c>
      <c r="C44" s="160"/>
      <c r="D44" s="298">
        <v>17950513</v>
      </c>
      <c r="E44" s="298">
        <v>0</v>
      </c>
      <c r="F44" s="307">
        <v>0</v>
      </c>
      <c r="G44" s="298">
        <v>17950513</v>
      </c>
      <c r="H44" s="298">
        <v>801834</v>
      </c>
      <c r="I44" s="298">
        <v>21190</v>
      </c>
      <c r="J44" s="298">
        <v>46547</v>
      </c>
      <c r="K44" s="298">
        <v>119714</v>
      </c>
      <c r="L44" s="298">
        <v>12079</v>
      </c>
      <c r="M44" s="298">
        <v>8306</v>
      </c>
      <c r="N44" s="298">
        <v>18960183</v>
      </c>
      <c r="O44" s="298">
        <v>1076672</v>
      </c>
      <c r="P44" s="298">
        <v>23880</v>
      </c>
      <c r="Q44" s="298">
        <v>1144</v>
      </c>
      <c r="R44" s="298">
        <v>1396</v>
      </c>
      <c r="S44" s="298">
        <v>3591</v>
      </c>
      <c r="T44" s="325">
        <v>362</v>
      </c>
      <c r="U44" s="298">
        <v>249</v>
      </c>
      <c r="V44" s="299">
        <v>1107294</v>
      </c>
    </row>
    <row r="45" spans="1:22" s="1" customFormat="1" ht="13.5" customHeight="1" x14ac:dyDescent="0.2">
      <c r="A45" s="36"/>
      <c r="B45" s="156" t="s">
        <v>31</v>
      </c>
      <c r="C45" s="160"/>
      <c r="D45" s="298">
        <v>7130489</v>
      </c>
      <c r="E45" s="298">
        <v>0</v>
      </c>
      <c r="F45" s="307">
        <v>0</v>
      </c>
      <c r="G45" s="298">
        <v>7130489</v>
      </c>
      <c r="H45" s="298">
        <v>213430</v>
      </c>
      <c r="I45" s="298">
        <v>0</v>
      </c>
      <c r="J45" s="298">
        <v>1172</v>
      </c>
      <c r="K45" s="298">
        <v>1312</v>
      </c>
      <c r="L45" s="298">
        <v>915</v>
      </c>
      <c r="M45" s="298">
        <v>1081</v>
      </c>
      <c r="N45" s="298">
        <v>7348399</v>
      </c>
      <c r="O45" s="298">
        <v>427672</v>
      </c>
      <c r="P45" s="298">
        <v>6403</v>
      </c>
      <c r="Q45" s="298">
        <v>0</v>
      </c>
      <c r="R45" s="298">
        <v>35</v>
      </c>
      <c r="S45" s="298">
        <v>39</v>
      </c>
      <c r="T45" s="325">
        <v>28</v>
      </c>
      <c r="U45" s="298">
        <v>32</v>
      </c>
      <c r="V45" s="299">
        <v>434209</v>
      </c>
    </row>
    <row r="46" spans="1:22" s="1" customFormat="1" ht="13.5" customHeight="1" x14ac:dyDescent="0.2">
      <c r="A46" s="36"/>
      <c r="B46" s="156" t="s">
        <v>32</v>
      </c>
      <c r="C46" s="160"/>
      <c r="D46" s="298">
        <v>4929211</v>
      </c>
      <c r="E46" s="298">
        <v>0</v>
      </c>
      <c r="F46" s="307">
        <v>0</v>
      </c>
      <c r="G46" s="298">
        <v>4929211</v>
      </c>
      <c r="H46" s="298">
        <v>97181</v>
      </c>
      <c r="I46" s="298">
        <v>0</v>
      </c>
      <c r="J46" s="298">
        <v>956</v>
      </c>
      <c r="K46" s="298">
        <v>1060</v>
      </c>
      <c r="L46" s="298">
        <v>37</v>
      </c>
      <c r="M46" s="298">
        <v>4484</v>
      </c>
      <c r="N46" s="298">
        <v>5032929</v>
      </c>
      <c r="O46" s="298">
        <v>295644</v>
      </c>
      <c r="P46" s="298">
        <v>2916</v>
      </c>
      <c r="Q46" s="298">
        <v>0</v>
      </c>
      <c r="R46" s="298">
        <v>29</v>
      </c>
      <c r="S46" s="298">
        <v>32</v>
      </c>
      <c r="T46" s="325">
        <v>1</v>
      </c>
      <c r="U46" s="298">
        <v>135</v>
      </c>
      <c r="V46" s="299">
        <v>298757</v>
      </c>
    </row>
    <row r="47" spans="1:22" s="1" customFormat="1" ht="13.5" customHeight="1" x14ac:dyDescent="0.2">
      <c r="A47" s="36"/>
      <c r="B47" s="156" t="s">
        <v>33</v>
      </c>
      <c r="C47" s="160"/>
      <c r="D47" s="298">
        <v>8375020</v>
      </c>
      <c r="E47" s="298">
        <v>0</v>
      </c>
      <c r="F47" s="307">
        <v>0</v>
      </c>
      <c r="G47" s="298">
        <v>8375020</v>
      </c>
      <c r="H47" s="298">
        <v>126221</v>
      </c>
      <c r="I47" s="298">
        <v>0</v>
      </c>
      <c r="J47" s="298">
        <v>49501</v>
      </c>
      <c r="K47" s="298">
        <v>2268</v>
      </c>
      <c r="L47" s="298">
        <v>750</v>
      </c>
      <c r="M47" s="298">
        <v>31</v>
      </c>
      <c r="N47" s="298">
        <v>8553791</v>
      </c>
      <c r="O47" s="298">
        <v>502320</v>
      </c>
      <c r="P47" s="298">
        <v>3786</v>
      </c>
      <c r="Q47" s="298">
        <v>0</v>
      </c>
      <c r="R47" s="298">
        <v>1485</v>
      </c>
      <c r="S47" s="298">
        <v>67</v>
      </c>
      <c r="T47" s="325">
        <v>23</v>
      </c>
      <c r="U47" s="298">
        <v>1</v>
      </c>
      <c r="V47" s="299">
        <v>507682</v>
      </c>
    </row>
    <row r="48" spans="1:22" s="1" customFormat="1" ht="13.5" customHeight="1" x14ac:dyDescent="0.2">
      <c r="A48" s="37"/>
      <c r="B48" s="157" t="s">
        <v>34</v>
      </c>
      <c r="C48" s="161"/>
      <c r="D48" s="301">
        <v>2066795</v>
      </c>
      <c r="E48" s="301">
        <v>0</v>
      </c>
      <c r="F48" s="320">
        <v>0</v>
      </c>
      <c r="G48" s="301">
        <v>2066795</v>
      </c>
      <c r="H48" s="301">
        <v>26975</v>
      </c>
      <c r="I48" s="301">
        <v>0</v>
      </c>
      <c r="J48" s="301">
        <v>0</v>
      </c>
      <c r="K48" s="301">
        <v>7909</v>
      </c>
      <c r="L48" s="301">
        <v>383</v>
      </c>
      <c r="M48" s="301">
        <v>0</v>
      </c>
      <c r="N48" s="301">
        <v>2102062</v>
      </c>
      <c r="O48" s="301">
        <v>123955</v>
      </c>
      <c r="P48" s="301">
        <v>809</v>
      </c>
      <c r="Q48" s="301">
        <v>0</v>
      </c>
      <c r="R48" s="301">
        <v>0</v>
      </c>
      <c r="S48" s="301">
        <v>237</v>
      </c>
      <c r="T48" s="326">
        <v>11</v>
      </c>
      <c r="U48" s="301">
        <v>0</v>
      </c>
      <c r="V48" s="303">
        <v>125012</v>
      </c>
    </row>
    <row r="49" spans="1:22" s="1" customFormat="1" ht="13.5" customHeight="1" x14ac:dyDescent="0.2">
      <c r="A49" s="36"/>
      <c r="B49" s="156" t="s">
        <v>35</v>
      </c>
      <c r="C49" s="160"/>
      <c r="D49" s="298">
        <v>8078371</v>
      </c>
      <c r="E49" s="298">
        <v>99</v>
      </c>
      <c r="F49" s="307">
        <v>0</v>
      </c>
      <c r="G49" s="298">
        <v>8078470</v>
      </c>
      <c r="H49" s="298">
        <v>126875</v>
      </c>
      <c r="I49" s="298">
        <v>0</v>
      </c>
      <c r="J49" s="298">
        <v>5752</v>
      </c>
      <c r="K49" s="298">
        <v>54145</v>
      </c>
      <c r="L49" s="298">
        <v>8048</v>
      </c>
      <c r="M49" s="298">
        <v>19031</v>
      </c>
      <c r="N49" s="298">
        <v>8292321</v>
      </c>
      <c r="O49" s="298">
        <v>484531</v>
      </c>
      <c r="P49" s="298">
        <v>3806</v>
      </c>
      <c r="Q49" s="298">
        <v>0</v>
      </c>
      <c r="R49" s="298">
        <v>173</v>
      </c>
      <c r="S49" s="298">
        <v>1624</v>
      </c>
      <c r="T49" s="325">
        <v>241</v>
      </c>
      <c r="U49" s="298">
        <v>571</v>
      </c>
      <c r="V49" s="299">
        <v>490946</v>
      </c>
    </row>
    <row r="50" spans="1:22" s="1" customFormat="1" ht="13.5" customHeight="1" x14ac:dyDescent="0.2">
      <c r="A50" s="36"/>
      <c r="B50" s="156" t="s">
        <v>36</v>
      </c>
      <c r="C50" s="160"/>
      <c r="D50" s="298">
        <v>4453559</v>
      </c>
      <c r="E50" s="298">
        <v>3070</v>
      </c>
      <c r="F50" s="307">
        <v>0</v>
      </c>
      <c r="G50" s="298">
        <v>4456629</v>
      </c>
      <c r="H50" s="298">
        <v>22747</v>
      </c>
      <c r="I50" s="298">
        <v>47302</v>
      </c>
      <c r="J50" s="298">
        <v>1477</v>
      </c>
      <c r="K50" s="298">
        <v>18633</v>
      </c>
      <c r="L50" s="298">
        <v>1350</v>
      </c>
      <c r="M50" s="298">
        <v>8412</v>
      </c>
      <c r="N50" s="298">
        <v>4556550</v>
      </c>
      <c r="O50" s="298">
        <v>267287</v>
      </c>
      <c r="P50" s="298">
        <v>682</v>
      </c>
      <c r="Q50" s="298">
        <v>2554</v>
      </c>
      <c r="R50" s="298">
        <v>44</v>
      </c>
      <c r="S50" s="298">
        <v>559</v>
      </c>
      <c r="T50" s="325">
        <v>42</v>
      </c>
      <c r="U50" s="298">
        <v>252</v>
      </c>
      <c r="V50" s="299">
        <v>271420</v>
      </c>
    </row>
    <row r="51" spans="1:22" s="1" customFormat="1" ht="13.5" customHeight="1" x14ac:dyDescent="0.2">
      <c r="A51" s="36"/>
      <c r="B51" s="156" t="s">
        <v>37</v>
      </c>
      <c r="C51" s="160"/>
      <c r="D51" s="298">
        <v>1290637</v>
      </c>
      <c r="E51" s="298">
        <v>2888</v>
      </c>
      <c r="F51" s="307">
        <v>253</v>
      </c>
      <c r="G51" s="298">
        <v>1293778</v>
      </c>
      <c r="H51" s="298">
        <v>11453</v>
      </c>
      <c r="I51" s="298">
        <v>0</v>
      </c>
      <c r="J51" s="298">
        <v>0</v>
      </c>
      <c r="K51" s="298">
        <v>2952</v>
      </c>
      <c r="L51" s="298">
        <v>0</v>
      </c>
      <c r="M51" s="298">
        <v>0</v>
      </c>
      <c r="N51" s="298">
        <v>1308183</v>
      </c>
      <c r="O51" s="298">
        <v>77594</v>
      </c>
      <c r="P51" s="298">
        <v>344</v>
      </c>
      <c r="Q51" s="298">
        <v>0</v>
      </c>
      <c r="R51" s="298">
        <v>0</v>
      </c>
      <c r="S51" s="298">
        <v>88</v>
      </c>
      <c r="T51" s="325">
        <v>0</v>
      </c>
      <c r="U51" s="298">
        <v>0</v>
      </c>
      <c r="V51" s="299">
        <v>78026</v>
      </c>
    </row>
    <row r="52" spans="1:22" s="1" customFormat="1" ht="13.5" customHeight="1" x14ac:dyDescent="0.2">
      <c r="A52" s="38"/>
      <c r="B52" s="158" t="s">
        <v>38</v>
      </c>
      <c r="C52" s="162"/>
      <c r="D52" s="304">
        <v>14800320</v>
      </c>
      <c r="E52" s="304">
        <v>0</v>
      </c>
      <c r="F52" s="321">
        <v>0</v>
      </c>
      <c r="G52" s="304">
        <v>14800320</v>
      </c>
      <c r="H52" s="304">
        <v>161016</v>
      </c>
      <c r="I52" s="304">
        <v>0</v>
      </c>
      <c r="J52" s="304">
        <v>30128</v>
      </c>
      <c r="K52" s="304">
        <v>116009</v>
      </c>
      <c r="L52" s="304">
        <v>1527</v>
      </c>
      <c r="M52" s="304">
        <v>7978</v>
      </c>
      <c r="N52" s="304">
        <v>15116978</v>
      </c>
      <c r="O52" s="304">
        <v>887688</v>
      </c>
      <c r="P52" s="304">
        <v>4830</v>
      </c>
      <c r="Q52" s="304">
        <v>0</v>
      </c>
      <c r="R52" s="304">
        <v>904</v>
      </c>
      <c r="S52" s="304">
        <v>3480</v>
      </c>
      <c r="T52" s="327">
        <v>46</v>
      </c>
      <c r="U52" s="304">
        <v>239</v>
      </c>
      <c r="V52" s="306">
        <v>897187</v>
      </c>
    </row>
    <row r="53" spans="1:22" s="1" customFormat="1" ht="13.5" customHeight="1" x14ac:dyDescent="0.2">
      <c r="A53" s="36"/>
      <c r="B53" s="156" t="s">
        <v>39</v>
      </c>
      <c r="C53" s="160"/>
      <c r="D53" s="304">
        <v>1669765</v>
      </c>
      <c r="E53" s="304">
        <v>1685</v>
      </c>
      <c r="F53" s="321">
        <v>0</v>
      </c>
      <c r="G53" s="304">
        <v>1671450</v>
      </c>
      <c r="H53" s="304">
        <v>13648</v>
      </c>
      <c r="I53" s="304">
        <v>0</v>
      </c>
      <c r="J53" s="304">
        <v>27139</v>
      </c>
      <c r="K53" s="304">
        <v>170</v>
      </c>
      <c r="L53" s="304">
        <v>372</v>
      </c>
      <c r="M53" s="304">
        <v>10388</v>
      </c>
      <c r="N53" s="304">
        <v>1723167</v>
      </c>
      <c r="O53" s="304">
        <v>100256</v>
      </c>
      <c r="P53" s="304">
        <v>410</v>
      </c>
      <c r="Q53" s="304">
        <v>0</v>
      </c>
      <c r="R53" s="304">
        <v>814</v>
      </c>
      <c r="S53" s="304">
        <v>5</v>
      </c>
      <c r="T53" s="327">
        <v>11</v>
      </c>
      <c r="U53" s="304">
        <v>312</v>
      </c>
      <c r="V53" s="306">
        <v>101808</v>
      </c>
    </row>
    <row r="54" spans="1:22" s="1" customFormat="1" ht="17.25" customHeight="1" x14ac:dyDescent="0.2">
      <c r="A54" s="136"/>
      <c r="B54" s="137" t="s">
        <v>40</v>
      </c>
      <c r="C54" s="138"/>
      <c r="D54" s="145">
        <f>SUM(D33:D53)</f>
        <v>259996863</v>
      </c>
      <c r="E54" s="145">
        <f t="shared" ref="E54:V54" si="1">SUM(E33:E53)</f>
        <v>9080</v>
      </c>
      <c r="F54" s="145">
        <f>SUM(F33:F53)</f>
        <v>253</v>
      </c>
      <c r="G54" s="145">
        <f t="shared" si="1"/>
        <v>260006196</v>
      </c>
      <c r="H54" s="145">
        <f>SUM(H33:H53)</f>
        <v>7335779</v>
      </c>
      <c r="I54" s="145">
        <f t="shared" si="1"/>
        <v>153505</v>
      </c>
      <c r="J54" s="145">
        <f t="shared" si="1"/>
        <v>1915512</v>
      </c>
      <c r="K54" s="145">
        <f t="shared" si="1"/>
        <v>1929302</v>
      </c>
      <c r="L54" s="146">
        <f>SUM(L33:L53)</f>
        <v>178365</v>
      </c>
      <c r="M54" s="146">
        <f t="shared" si="1"/>
        <v>189647</v>
      </c>
      <c r="N54" s="146">
        <f t="shared" si="1"/>
        <v>271708306</v>
      </c>
      <c r="O54" s="146">
        <f t="shared" si="1"/>
        <v>15594804</v>
      </c>
      <c r="P54" s="146">
        <f>SUM(P33:P53)</f>
        <v>219376</v>
      </c>
      <c r="Q54" s="146">
        <f t="shared" si="1"/>
        <v>8289</v>
      </c>
      <c r="R54" s="146">
        <f t="shared" si="1"/>
        <v>57466</v>
      </c>
      <c r="S54" s="146">
        <f t="shared" si="1"/>
        <v>57876</v>
      </c>
      <c r="T54" s="146">
        <f>SUM(T33:T53)</f>
        <v>5348</v>
      </c>
      <c r="U54" s="146">
        <f t="shared" si="1"/>
        <v>5688</v>
      </c>
      <c r="V54" s="147">
        <f t="shared" si="1"/>
        <v>15948847</v>
      </c>
    </row>
    <row r="55" spans="1:22" s="1" customFormat="1" ht="17.25" customHeight="1" x14ac:dyDescent="0.2">
      <c r="A55" s="139"/>
      <c r="B55" s="140" t="s">
        <v>41</v>
      </c>
      <c r="C55" s="141"/>
      <c r="D55" s="142">
        <f>D32+D54</f>
        <v>1899193733</v>
      </c>
      <c r="E55" s="142">
        <f t="shared" ref="E55:V55" si="2">E32+E54</f>
        <v>66826</v>
      </c>
      <c r="F55" s="142">
        <f>F32+F54</f>
        <v>10343</v>
      </c>
      <c r="G55" s="142">
        <f t="shared" si="2"/>
        <v>1899270902</v>
      </c>
      <c r="H55" s="142">
        <f>H32+H54</f>
        <v>49570218</v>
      </c>
      <c r="I55" s="142">
        <f t="shared" si="2"/>
        <v>594106</v>
      </c>
      <c r="J55" s="142">
        <f t="shared" si="2"/>
        <v>23407801</v>
      </c>
      <c r="K55" s="142">
        <f t="shared" si="2"/>
        <v>14079963</v>
      </c>
      <c r="L55" s="143">
        <f>L32+L54</f>
        <v>2194442</v>
      </c>
      <c r="M55" s="143">
        <f t="shared" si="2"/>
        <v>2311900</v>
      </c>
      <c r="N55" s="143">
        <f t="shared" si="2"/>
        <v>1991429332</v>
      </c>
      <c r="O55" s="143">
        <f t="shared" si="2"/>
        <v>113917952</v>
      </c>
      <c r="P55" s="143">
        <f>P32+P54</f>
        <v>1478681</v>
      </c>
      <c r="Q55" s="143">
        <f t="shared" si="2"/>
        <v>32068</v>
      </c>
      <c r="R55" s="143">
        <f t="shared" si="2"/>
        <v>702236</v>
      </c>
      <c r="S55" s="143">
        <f t="shared" si="2"/>
        <v>422395</v>
      </c>
      <c r="T55" s="143">
        <f>T32+T54</f>
        <v>65835</v>
      </c>
      <c r="U55" s="143">
        <f t="shared" si="2"/>
        <v>69355</v>
      </c>
      <c r="V55" s="144">
        <f t="shared" si="2"/>
        <v>116688522</v>
      </c>
    </row>
    <row r="56" spans="1:22" x14ac:dyDescent="0.2">
      <c r="T56" s="207" t="s">
        <v>224</v>
      </c>
      <c r="U56" s="207"/>
      <c r="V56" s="207"/>
    </row>
  </sheetData>
  <mergeCells count="7">
    <mergeCell ref="T56:V56"/>
    <mergeCell ref="O5:V5"/>
    <mergeCell ref="A10:C10"/>
    <mergeCell ref="A1:K1"/>
    <mergeCell ref="A3:K3"/>
    <mergeCell ref="A5:C5"/>
    <mergeCell ref="D5:M5"/>
  </mergeCells>
  <phoneticPr fontId="2"/>
  <pageMargins left="0.78740157480314965" right="0.78740157480314965" top="0.78740157480314965" bottom="0.78740157480314965" header="0.51181102362204722" footer="0.51181102362204722"/>
  <pageSetup paperSize="9" scale="58" orientation="landscape" r:id="rId1"/>
  <headerFooter alignWithMargins="0">
    <oddHeader>&amp;R&amp;F&amp;A</oddHeader>
    <oddFooter>&amp;C&amp;P/&amp;N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pageSetUpPr fitToPage="1"/>
  </sheetPr>
  <dimension ref="A1:S56"/>
  <sheetViews>
    <sheetView showGridLines="0" view="pageBreakPreview" zoomScaleNormal="90" zoomScaleSheetLayoutView="100" workbookViewId="0">
      <selection activeCell="A3" sqref="A3:L3"/>
    </sheetView>
  </sheetViews>
  <sheetFormatPr defaultColWidth="9" defaultRowHeight="10.8" x14ac:dyDescent="0.2"/>
  <cols>
    <col min="1" max="1" width="1" style="41" customWidth="1"/>
    <col min="2" max="2" width="9.33203125" style="41" customWidth="1"/>
    <col min="3" max="3" width="1" style="41" customWidth="1"/>
    <col min="4" max="4" width="7.6640625" style="41" bestFit="1" customWidth="1"/>
    <col min="5" max="5" width="9" style="41" customWidth="1"/>
    <col min="6" max="6" width="8.88671875" style="41" bestFit="1" customWidth="1"/>
    <col min="7" max="7" width="9" style="41" customWidth="1"/>
    <col min="8" max="8" width="9.109375" style="41" customWidth="1"/>
    <col min="9" max="9" width="12" style="41" bestFit="1" customWidth="1"/>
    <col min="10" max="10" width="10.6640625" style="41" bestFit="1" customWidth="1"/>
    <col min="11" max="11" width="9.6640625" style="41" customWidth="1"/>
    <col min="12" max="16" width="10.6640625" style="41" customWidth="1"/>
    <col min="17" max="17" width="9.6640625" style="41" bestFit="1" customWidth="1"/>
    <col min="18" max="18" width="9.33203125" style="41" bestFit="1" customWidth="1"/>
    <col min="19" max="19" width="10.6640625" style="41" customWidth="1"/>
    <col min="20" max="20" width="9.33203125" style="41" customWidth="1"/>
    <col min="21" max="21" width="9.44140625" style="41" customWidth="1"/>
    <col min="22" max="16384" width="9" style="41"/>
  </cols>
  <sheetData>
    <row r="1" spans="1:19" s="4" customFormat="1" ht="14.4" x14ac:dyDescent="0.2">
      <c r="A1" s="201"/>
      <c r="B1" s="201"/>
      <c r="C1" s="201"/>
      <c r="D1" s="201"/>
      <c r="E1" s="201"/>
      <c r="F1" s="201"/>
      <c r="G1" s="201"/>
      <c r="H1" s="201"/>
      <c r="I1" s="201"/>
      <c r="J1" s="201"/>
      <c r="K1" s="201"/>
      <c r="L1" s="201"/>
      <c r="M1" s="197"/>
    </row>
    <row r="2" spans="1:19" s="4" customFormat="1" x14ac:dyDescent="0.2">
      <c r="B2" s="5"/>
      <c r="C2" s="5"/>
      <c r="D2" s="5"/>
      <c r="E2" s="5"/>
      <c r="F2" s="5"/>
      <c r="G2" s="5"/>
      <c r="H2" s="5"/>
      <c r="I2" s="5"/>
      <c r="J2" s="5"/>
      <c r="K2" s="5"/>
      <c r="L2" s="5"/>
      <c r="M2" s="198"/>
    </row>
    <row r="3" spans="1:19" s="4" customFormat="1" ht="13.5" customHeight="1" x14ac:dyDescent="0.2">
      <c r="A3" s="202" t="s">
        <v>294</v>
      </c>
      <c r="B3" s="202"/>
      <c r="C3" s="202"/>
      <c r="D3" s="202"/>
      <c r="E3" s="202"/>
      <c r="F3" s="202"/>
      <c r="G3" s="202"/>
      <c r="H3" s="202"/>
      <c r="I3" s="202"/>
      <c r="J3" s="202"/>
      <c r="K3" s="202"/>
      <c r="L3" s="202"/>
      <c r="M3" s="198"/>
    </row>
    <row r="4" spans="1:19" s="4" customFormat="1" ht="13.5" customHeight="1" x14ac:dyDescent="0.2">
      <c r="A4" s="6"/>
      <c r="B4" s="6"/>
      <c r="C4" s="5"/>
      <c r="D4" s="5"/>
      <c r="E4" s="5"/>
      <c r="F4" s="5"/>
      <c r="G4" s="5"/>
      <c r="H4" s="5"/>
      <c r="I4" s="42"/>
      <c r="J4" s="42"/>
      <c r="K4" s="42"/>
      <c r="L4" s="42"/>
      <c r="M4" s="198"/>
    </row>
    <row r="5" spans="1:19" s="47" customFormat="1" ht="13.5" customHeight="1" x14ac:dyDescent="0.2">
      <c r="A5" s="236" t="s">
        <v>50</v>
      </c>
      <c r="B5" s="237"/>
      <c r="C5" s="237"/>
      <c r="D5" s="240"/>
      <c r="E5" s="240"/>
      <c r="F5" s="240"/>
      <c r="G5" s="240"/>
      <c r="H5" s="241"/>
      <c r="I5" s="105"/>
      <c r="J5" s="105"/>
      <c r="K5" s="105"/>
      <c r="L5" s="105"/>
      <c r="M5" s="105"/>
      <c r="N5" s="105"/>
      <c r="O5" s="239" t="s">
        <v>118</v>
      </c>
      <c r="P5" s="240"/>
      <c r="Q5" s="241"/>
      <c r="R5" s="105"/>
      <c r="S5" s="106"/>
    </row>
    <row r="6" spans="1:19" s="49" customFormat="1" ht="13.5" customHeight="1" x14ac:dyDescent="0.2">
      <c r="A6" s="48"/>
      <c r="D6" s="71"/>
      <c r="E6" s="96"/>
      <c r="F6" s="71"/>
      <c r="G6" s="71"/>
      <c r="H6" s="96"/>
      <c r="I6" s="52"/>
      <c r="J6" s="52"/>
      <c r="K6" s="52"/>
      <c r="L6" s="50"/>
      <c r="M6" s="50"/>
      <c r="N6" s="50"/>
      <c r="O6" s="242" t="s">
        <v>221</v>
      </c>
      <c r="P6" s="243"/>
      <c r="R6" s="50"/>
      <c r="S6" s="88"/>
    </row>
    <row r="7" spans="1:19" s="49" customFormat="1" ht="13.5" customHeight="1" x14ac:dyDescent="0.2">
      <c r="A7" s="48"/>
      <c r="D7" s="52"/>
      <c r="F7" s="52"/>
      <c r="G7" s="52"/>
      <c r="H7" s="87"/>
      <c r="I7" s="50" t="s">
        <v>82</v>
      </c>
      <c r="J7" s="49" t="s">
        <v>112</v>
      </c>
      <c r="K7" s="50" t="s">
        <v>116</v>
      </c>
      <c r="L7" s="52" t="s">
        <v>234</v>
      </c>
      <c r="M7" s="52" t="s">
        <v>288</v>
      </c>
      <c r="N7" s="50" t="s">
        <v>117</v>
      </c>
      <c r="O7" s="244"/>
      <c r="P7" s="245"/>
      <c r="Q7" s="49" t="s">
        <v>54</v>
      </c>
      <c r="R7" s="50" t="s">
        <v>122</v>
      </c>
      <c r="S7" s="88" t="s">
        <v>120</v>
      </c>
    </row>
    <row r="8" spans="1:19" s="49" customFormat="1" ht="13.5" customHeight="1" x14ac:dyDescent="0.2">
      <c r="A8" s="48"/>
      <c r="D8" s="52" t="s">
        <v>115</v>
      </c>
      <c r="E8" s="52" t="s">
        <v>270</v>
      </c>
      <c r="F8" s="52" t="s">
        <v>244</v>
      </c>
      <c r="G8" s="52" t="s">
        <v>114</v>
      </c>
      <c r="H8" s="87" t="s">
        <v>54</v>
      </c>
      <c r="I8" s="50" t="s">
        <v>231</v>
      </c>
      <c r="J8" s="49" t="s">
        <v>232</v>
      </c>
      <c r="K8" s="50"/>
      <c r="L8" s="52"/>
      <c r="M8" s="52" t="s">
        <v>289</v>
      </c>
      <c r="N8" s="50"/>
      <c r="O8" s="50" t="s">
        <v>219</v>
      </c>
      <c r="P8" s="90" t="s">
        <v>220</v>
      </c>
      <c r="R8" s="50" t="s">
        <v>233</v>
      </c>
      <c r="S8" s="88" t="s">
        <v>119</v>
      </c>
    </row>
    <row r="9" spans="1:19" s="49" customFormat="1" ht="13.5" customHeight="1" x14ac:dyDescent="0.2">
      <c r="A9" s="48"/>
      <c r="D9" s="52"/>
      <c r="E9" s="52" t="s">
        <v>271</v>
      </c>
      <c r="F9" s="52"/>
      <c r="G9" s="52"/>
      <c r="H9" s="87"/>
      <c r="I9" s="50"/>
      <c r="K9" s="50"/>
      <c r="L9" s="52"/>
      <c r="M9" s="52"/>
      <c r="N9" s="50"/>
      <c r="O9" s="50"/>
      <c r="P9" s="90"/>
      <c r="R9" s="50"/>
      <c r="S9" s="88" t="s">
        <v>121</v>
      </c>
    </row>
    <row r="10" spans="1:19" s="94" customFormat="1" ht="13.5" customHeight="1" x14ac:dyDescent="0.2">
      <c r="A10" s="234" t="s">
        <v>42</v>
      </c>
      <c r="B10" s="235"/>
      <c r="C10" s="235"/>
      <c r="D10" s="59" t="s">
        <v>57</v>
      </c>
      <c r="E10" s="59" t="s">
        <v>57</v>
      </c>
      <c r="F10" s="59" t="s">
        <v>57</v>
      </c>
      <c r="G10" s="59" t="s">
        <v>57</v>
      </c>
      <c r="H10" s="91" t="s">
        <v>57</v>
      </c>
      <c r="I10" s="59" t="s">
        <v>57</v>
      </c>
      <c r="J10" s="102" t="s">
        <v>57</v>
      </c>
      <c r="K10" s="59" t="s">
        <v>57</v>
      </c>
      <c r="L10" s="59" t="s">
        <v>57</v>
      </c>
      <c r="M10" s="59" t="s">
        <v>290</v>
      </c>
      <c r="N10" s="101" t="s">
        <v>57</v>
      </c>
      <c r="O10" s="101" t="s">
        <v>57</v>
      </c>
      <c r="P10" s="103" t="s">
        <v>57</v>
      </c>
      <c r="Q10" s="108" t="s">
        <v>57</v>
      </c>
      <c r="R10" s="101" t="s">
        <v>202</v>
      </c>
      <c r="S10" s="92" t="s">
        <v>43</v>
      </c>
    </row>
    <row r="11" spans="1:19" s="1" customFormat="1" ht="13.5" customHeight="1" x14ac:dyDescent="0.2">
      <c r="A11" s="36"/>
      <c r="B11" s="156" t="s">
        <v>0</v>
      </c>
      <c r="C11" s="156"/>
      <c r="D11" s="296">
        <v>40891</v>
      </c>
      <c r="E11" s="296">
        <v>391868</v>
      </c>
      <c r="F11" s="296">
        <v>1628831</v>
      </c>
      <c r="G11" s="296">
        <v>3533</v>
      </c>
      <c r="H11" s="296">
        <v>2412252</v>
      </c>
      <c r="I11" s="296">
        <v>472771378</v>
      </c>
      <c r="J11" s="296">
        <v>27533307</v>
      </c>
      <c r="K11" s="296">
        <v>281</v>
      </c>
      <c r="L11" s="296">
        <v>347129</v>
      </c>
      <c r="M11" s="296">
        <v>1665727</v>
      </c>
      <c r="N11" s="296">
        <v>29826</v>
      </c>
      <c r="O11" s="296">
        <v>22734969</v>
      </c>
      <c r="P11" s="296">
        <v>575718</v>
      </c>
      <c r="Q11" s="296">
        <v>23310687</v>
      </c>
      <c r="R11" s="323">
        <f>J11/I11*100</f>
        <v>5.8238100446089192</v>
      </c>
      <c r="S11" s="297">
        <v>29</v>
      </c>
    </row>
    <row r="12" spans="1:19" s="1" customFormat="1" ht="13.5" customHeight="1" x14ac:dyDescent="0.2">
      <c r="A12" s="36"/>
      <c r="B12" s="156" t="s">
        <v>1</v>
      </c>
      <c r="C12" s="156"/>
      <c r="D12" s="298">
        <v>21805</v>
      </c>
      <c r="E12" s="298">
        <v>176577</v>
      </c>
      <c r="F12" s="298">
        <v>539370</v>
      </c>
      <c r="G12" s="298">
        <v>239</v>
      </c>
      <c r="H12" s="298">
        <v>878482</v>
      </c>
      <c r="I12" s="298">
        <v>178980649</v>
      </c>
      <c r="J12" s="298">
        <v>10322739</v>
      </c>
      <c r="K12" s="298">
        <v>25</v>
      </c>
      <c r="L12" s="298">
        <v>140491</v>
      </c>
      <c r="M12" s="298">
        <v>672203</v>
      </c>
      <c r="N12" s="298">
        <v>364</v>
      </c>
      <c r="O12" s="298">
        <v>8464576</v>
      </c>
      <c r="P12" s="298">
        <v>245438</v>
      </c>
      <c r="Q12" s="298">
        <v>8710014</v>
      </c>
      <c r="R12" s="300">
        <f t="shared" ref="R12:R55" si="0">J12/I12*100</f>
        <v>5.767516800098317</v>
      </c>
      <c r="S12" s="299">
        <v>8</v>
      </c>
    </row>
    <row r="13" spans="1:19" s="1" customFormat="1" ht="13.5" customHeight="1" x14ac:dyDescent="0.2">
      <c r="A13" s="36"/>
      <c r="B13" s="156" t="s">
        <v>2</v>
      </c>
      <c r="C13" s="156"/>
      <c r="D13" s="298">
        <v>5046</v>
      </c>
      <c r="E13" s="298">
        <v>63701</v>
      </c>
      <c r="F13" s="298">
        <v>150265</v>
      </c>
      <c r="G13" s="298">
        <v>47</v>
      </c>
      <c r="H13" s="298">
        <v>296925</v>
      </c>
      <c r="I13" s="298">
        <v>76610700</v>
      </c>
      <c r="J13" s="298">
        <v>4525273</v>
      </c>
      <c r="K13" s="298">
        <v>126</v>
      </c>
      <c r="L13" s="298">
        <v>77866</v>
      </c>
      <c r="M13" s="298">
        <v>352302</v>
      </c>
      <c r="N13" s="298">
        <v>0</v>
      </c>
      <c r="O13" s="298">
        <v>3779441</v>
      </c>
      <c r="P13" s="298">
        <v>88948</v>
      </c>
      <c r="Q13" s="298">
        <v>3868389</v>
      </c>
      <c r="R13" s="300">
        <f t="shared" si="0"/>
        <v>5.9068419946560988</v>
      </c>
      <c r="S13" s="299">
        <v>13</v>
      </c>
    </row>
    <row r="14" spans="1:19" s="1" customFormat="1" ht="13.5" customHeight="1" x14ac:dyDescent="0.2">
      <c r="A14" s="36"/>
      <c r="B14" s="156" t="s">
        <v>3</v>
      </c>
      <c r="C14" s="156"/>
      <c r="D14" s="298">
        <v>8061</v>
      </c>
      <c r="E14" s="298">
        <v>92591</v>
      </c>
      <c r="F14" s="298">
        <v>330265</v>
      </c>
      <c r="G14" s="298">
        <v>199</v>
      </c>
      <c r="H14" s="298">
        <v>527252</v>
      </c>
      <c r="I14" s="298">
        <v>111215981</v>
      </c>
      <c r="J14" s="298">
        <v>6566558</v>
      </c>
      <c r="K14" s="298">
        <v>26</v>
      </c>
      <c r="L14" s="298">
        <v>96136</v>
      </c>
      <c r="M14" s="298">
        <v>450408</v>
      </c>
      <c r="N14" s="298">
        <v>48</v>
      </c>
      <c r="O14" s="298">
        <v>5433048</v>
      </c>
      <c r="P14" s="298">
        <v>138375</v>
      </c>
      <c r="Q14" s="298">
        <v>5571423</v>
      </c>
      <c r="R14" s="300">
        <f t="shared" si="0"/>
        <v>5.9043295225710413</v>
      </c>
      <c r="S14" s="299">
        <v>5</v>
      </c>
    </row>
    <row r="15" spans="1:19" s="1" customFormat="1" ht="13.5" customHeight="1" x14ac:dyDescent="0.2">
      <c r="A15" s="36"/>
      <c r="B15" s="156" t="s">
        <v>4</v>
      </c>
      <c r="C15" s="156"/>
      <c r="D15" s="298">
        <v>5287</v>
      </c>
      <c r="E15" s="298">
        <v>79506</v>
      </c>
      <c r="F15" s="298">
        <v>214071</v>
      </c>
      <c r="G15" s="298">
        <v>57</v>
      </c>
      <c r="H15" s="298">
        <v>375413</v>
      </c>
      <c r="I15" s="298">
        <v>78878891</v>
      </c>
      <c r="J15" s="298">
        <v>4673998</v>
      </c>
      <c r="K15" s="298">
        <v>52</v>
      </c>
      <c r="L15" s="298">
        <v>76492</v>
      </c>
      <c r="M15" s="298">
        <v>353193</v>
      </c>
      <c r="N15" s="298">
        <v>12</v>
      </c>
      <c r="O15" s="298">
        <v>3826584</v>
      </c>
      <c r="P15" s="298">
        <v>105623</v>
      </c>
      <c r="Q15" s="298">
        <v>3932207</v>
      </c>
      <c r="R15" s="300">
        <f t="shared" si="0"/>
        <v>5.9255371630415032</v>
      </c>
      <c r="S15" s="299">
        <v>3</v>
      </c>
    </row>
    <row r="16" spans="1:19" s="1" customFormat="1" ht="13.5" customHeight="1" x14ac:dyDescent="0.2">
      <c r="A16" s="37"/>
      <c r="B16" s="157" t="s">
        <v>5</v>
      </c>
      <c r="C16" s="157"/>
      <c r="D16" s="301">
        <v>2931</v>
      </c>
      <c r="E16" s="301">
        <v>61201</v>
      </c>
      <c r="F16" s="301">
        <v>139956</v>
      </c>
      <c r="G16" s="301">
        <v>104</v>
      </c>
      <c r="H16" s="301">
        <v>272512</v>
      </c>
      <c r="I16" s="301">
        <v>68919993</v>
      </c>
      <c r="J16" s="301">
        <v>4060651</v>
      </c>
      <c r="K16" s="301">
        <v>54</v>
      </c>
      <c r="L16" s="301">
        <v>68320</v>
      </c>
      <c r="M16" s="301">
        <v>312562</v>
      </c>
      <c r="N16" s="301">
        <v>3723</v>
      </c>
      <c r="O16" s="301">
        <v>3371846</v>
      </c>
      <c r="P16" s="301">
        <v>93205</v>
      </c>
      <c r="Q16" s="301">
        <v>3465051</v>
      </c>
      <c r="R16" s="302">
        <f t="shared" si="0"/>
        <v>5.8918331579052827</v>
      </c>
      <c r="S16" s="303">
        <v>7</v>
      </c>
    </row>
    <row r="17" spans="1:19" s="1" customFormat="1" ht="13.5" customHeight="1" x14ac:dyDescent="0.2">
      <c r="A17" s="36"/>
      <c r="B17" s="156" t="s">
        <v>6</v>
      </c>
      <c r="C17" s="156"/>
      <c r="D17" s="298">
        <v>1109</v>
      </c>
      <c r="E17" s="298">
        <v>12891</v>
      </c>
      <c r="F17" s="298">
        <v>39637</v>
      </c>
      <c r="G17" s="298">
        <v>0</v>
      </c>
      <c r="H17" s="298">
        <v>70699</v>
      </c>
      <c r="I17" s="298">
        <v>16799645</v>
      </c>
      <c r="J17" s="298">
        <v>990407</v>
      </c>
      <c r="K17" s="298">
        <v>51</v>
      </c>
      <c r="L17" s="298">
        <v>17062</v>
      </c>
      <c r="M17" s="298">
        <v>76211</v>
      </c>
      <c r="N17" s="298">
        <v>0</v>
      </c>
      <c r="O17" s="298">
        <v>823000</v>
      </c>
      <c r="P17" s="298">
        <v>17421</v>
      </c>
      <c r="Q17" s="298">
        <v>840421</v>
      </c>
      <c r="R17" s="300">
        <f t="shared" si="0"/>
        <v>5.8954043374130825</v>
      </c>
      <c r="S17" s="299">
        <v>2</v>
      </c>
    </row>
    <row r="18" spans="1:19" s="1" customFormat="1" ht="13.5" customHeight="1" x14ac:dyDescent="0.2">
      <c r="A18" s="36"/>
      <c r="B18" s="156" t="s">
        <v>7</v>
      </c>
      <c r="C18" s="156"/>
      <c r="D18" s="298">
        <v>3626</v>
      </c>
      <c r="E18" s="298">
        <v>35010</v>
      </c>
      <c r="F18" s="298">
        <v>71375</v>
      </c>
      <c r="G18" s="298">
        <v>64</v>
      </c>
      <c r="H18" s="298">
        <v>142944</v>
      </c>
      <c r="I18" s="298">
        <v>32781062</v>
      </c>
      <c r="J18" s="298">
        <v>1937054</v>
      </c>
      <c r="K18" s="298">
        <v>105</v>
      </c>
      <c r="L18" s="298">
        <v>32869</v>
      </c>
      <c r="M18" s="298">
        <v>149389</v>
      </c>
      <c r="N18" s="298">
        <v>1388</v>
      </c>
      <c r="O18" s="298">
        <v>1589198</v>
      </c>
      <c r="P18" s="298">
        <v>48339</v>
      </c>
      <c r="Q18" s="298">
        <v>1637537</v>
      </c>
      <c r="R18" s="300">
        <f t="shared" si="0"/>
        <v>5.9090642029840277</v>
      </c>
      <c r="S18" s="299">
        <v>5</v>
      </c>
    </row>
    <row r="19" spans="1:19" s="1" customFormat="1" ht="13.5" customHeight="1" x14ac:dyDescent="0.2">
      <c r="A19" s="36"/>
      <c r="B19" s="156" t="s">
        <v>8</v>
      </c>
      <c r="C19" s="156"/>
      <c r="D19" s="298">
        <v>3591</v>
      </c>
      <c r="E19" s="298">
        <v>73936</v>
      </c>
      <c r="F19" s="298">
        <v>184959</v>
      </c>
      <c r="G19" s="298">
        <v>30</v>
      </c>
      <c r="H19" s="298">
        <v>321458</v>
      </c>
      <c r="I19" s="298">
        <v>68615878</v>
      </c>
      <c r="J19" s="298">
        <v>3993172</v>
      </c>
      <c r="K19" s="298">
        <v>57</v>
      </c>
      <c r="L19" s="298">
        <v>58942</v>
      </c>
      <c r="M19" s="298">
        <v>281324</v>
      </c>
      <c r="N19" s="298">
        <v>1906</v>
      </c>
      <c r="O19" s="298">
        <v>3264930</v>
      </c>
      <c r="P19" s="298">
        <v>110141</v>
      </c>
      <c r="Q19" s="298">
        <v>3375071</v>
      </c>
      <c r="R19" s="300">
        <f t="shared" si="0"/>
        <v>5.8196034451384566</v>
      </c>
      <c r="S19" s="299">
        <v>8</v>
      </c>
    </row>
    <row r="20" spans="1:19" s="1" customFormat="1" ht="13.5" customHeight="1" x14ac:dyDescent="0.2">
      <c r="A20" s="38"/>
      <c r="B20" s="158" t="s">
        <v>9</v>
      </c>
      <c r="C20" s="158"/>
      <c r="D20" s="304">
        <v>2729</v>
      </c>
      <c r="E20" s="304">
        <v>34574</v>
      </c>
      <c r="F20" s="304">
        <v>75958</v>
      </c>
      <c r="G20" s="304">
        <v>0</v>
      </c>
      <c r="H20" s="304">
        <v>155320</v>
      </c>
      <c r="I20" s="304">
        <v>40275757</v>
      </c>
      <c r="J20" s="304">
        <v>2384686</v>
      </c>
      <c r="K20" s="304">
        <v>28</v>
      </c>
      <c r="L20" s="304">
        <v>42059</v>
      </c>
      <c r="M20" s="304">
        <v>187801</v>
      </c>
      <c r="N20" s="304">
        <v>0</v>
      </c>
      <c r="O20" s="304">
        <v>1983625</v>
      </c>
      <c r="P20" s="304">
        <v>51731</v>
      </c>
      <c r="Q20" s="304">
        <v>2035356</v>
      </c>
      <c r="R20" s="305">
        <f t="shared" si="0"/>
        <v>5.9208967816545321</v>
      </c>
      <c r="S20" s="306">
        <v>3</v>
      </c>
    </row>
    <row r="21" spans="1:19" s="1" customFormat="1" ht="13.5" customHeight="1" x14ac:dyDescent="0.2">
      <c r="A21" s="36"/>
      <c r="B21" s="156" t="s">
        <v>10</v>
      </c>
      <c r="C21" s="156"/>
      <c r="D21" s="298">
        <v>2351</v>
      </c>
      <c r="E21" s="298">
        <v>83714</v>
      </c>
      <c r="F21" s="298">
        <v>147321</v>
      </c>
      <c r="G21" s="298">
        <v>73</v>
      </c>
      <c r="H21" s="298">
        <v>286196</v>
      </c>
      <c r="I21" s="298">
        <v>56588104</v>
      </c>
      <c r="J21" s="298">
        <v>3340257</v>
      </c>
      <c r="K21" s="298">
        <v>53</v>
      </c>
      <c r="L21" s="298">
        <v>52737</v>
      </c>
      <c r="M21" s="298">
        <v>257034</v>
      </c>
      <c r="N21" s="298">
        <v>0</v>
      </c>
      <c r="O21" s="298">
        <v>2676843</v>
      </c>
      <c r="P21" s="298">
        <v>113648</v>
      </c>
      <c r="Q21" s="298">
        <v>2790491</v>
      </c>
      <c r="R21" s="300">
        <f t="shared" si="0"/>
        <v>5.9027547556638407</v>
      </c>
      <c r="S21" s="299">
        <v>5</v>
      </c>
    </row>
    <row r="22" spans="1:19" s="1" customFormat="1" ht="13.5" customHeight="1" x14ac:dyDescent="0.2">
      <c r="A22" s="36"/>
      <c r="B22" s="156" t="s">
        <v>11</v>
      </c>
      <c r="C22" s="156"/>
      <c r="D22" s="298">
        <v>3820</v>
      </c>
      <c r="E22" s="298">
        <v>55118</v>
      </c>
      <c r="F22" s="298">
        <v>119904</v>
      </c>
      <c r="G22" s="298">
        <v>19</v>
      </c>
      <c r="H22" s="298">
        <v>228302</v>
      </c>
      <c r="I22" s="298">
        <v>50079460</v>
      </c>
      <c r="J22" s="298">
        <v>2971481</v>
      </c>
      <c r="K22" s="298">
        <v>33</v>
      </c>
      <c r="L22" s="298">
        <v>49441</v>
      </c>
      <c r="M22" s="298">
        <v>226088</v>
      </c>
      <c r="N22" s="298">
        <v>1404</v>
      </c>
      <c r="O22" s="298">
        <v>2430995</v>
      </c>
      <c r="P22" s="298">
        <v>77525</v>
      </c>
      <c r="Q22" s="298">
        <v>2508520</v>
      </c>
      <c r="R22" s="300">
        <f t="shared" si="0"/>
        <v>5.9335324302618275</v>
      </c>
      <c r="S22" s="299">
        <v>4</v>
      </c>
    </row>
    <row r="23" spans="1:19" s="1" customFormat="1" ht="13.5" customHeight="1" x14ac:dyDescent="0.2">
      <c r="A23" s="36"/>
      <c r="B23" s="156" t="s">
        <v>12</v>
      </c>
      <c r="C23" s="156"/>
      <c r="D23" s="298">
        <v>7891</v>
      </c>
      <c r="E23" s="298">
        <v>158497</v>
      </c>
      <c r="F23" s="298">
        <v>489264</v>
      </c>
      <c r="G23" s="298">
        <v>189</v>
      </c>
      <c r="H23" s="298">
        <v>786060</v>
      </c>
      <c r="I23" s="298">
        <v>156203615</v>
      </c>
      <c r="J23" s="298">
        <v>9173624</v>
      </c>
      <c r="K23" s="298">
        <v>80</v>
      </c>
      <c r="L23" s="298">
        <v>130219</v>
      </c>
      <c r="M23" s="298">
        <v>632844</v>
      </c>
      <c r="N23" s="298">
        <v>107</v>
      </c>
      <c r="O23" s="298">
        <v>7508787</v>
      </c>
      <c r="P23" s="298">
        <v>213390</v>
      </c>
      <c r="Q23" s="298">
        <v>7722177</v>
      </c>
      <c r="R23" s="300">
        <f t="shared" si="0"/>
        <v>5.8728628015427171</v>
      </c>
      <c r="S23" s="299">
        <v>9</v>
      </c>
    </row>
    <row r="24" spans="1:19" s="1" customFormat="1" ht="13.5" customHeight="1" x14ac:dyDescent="0.2">
      <c r="A24" s="36"/>
      <c r="B24" s="156" t="s">
        <v>13</v>
      </c>
      <c r="C24" s="156"/>
      <c r="D24" s="298">
        <v>4692</v>
      </c>
      <c r="E24" s="298">
        <v>108785</v>
      </c>
      <c r="F24" s="298">
        <v>280158</v>
      </c>
      <c r="G24" s="298">
        <v>325</v>
      </c>
      <c r="H24" s="298">
        <v>486402</v>
      </c>
      <c r="I24" s="298">
        <v>102844888</v>
      </c>
      <c r="J24" s="298">
        <v>6000470</v>
      </c>
      <c r="K24" s="298">
        <v>163</v>
      </c>
      <c r="L24" s="298">
        <v>92442</v>
      </c>
      <c r="M24" s="298">
        <v>435874</v>
      </c>
      <c r="N24" s="298">
        <v>52</v>
      </c>
      <c r="O24" s="298">
        <v>4912738</v>
      </c>
      <c r="P24" s="298">
        <v>148474</v>
      </c>
      <c r="Q24" s="298">
        <v>5061212</v>
      </c>
      <c r="R24" s="300">
        <f t="shared" si="0"/>
        <v>5.8344854243022759</v>
      </c>
      <c r="S24" s="299">
        <v>15</v>
      </c>
    </row>
    <row r="25" spans="1:19" s="1" customFormat="1" ht="13.5" customHeight="1" x14ac:dyDescent="0.2">
      <c r="A25" s="36"/>
      <c r="B25" s="156" t="s">
        <v>14</v>
      </c>
      <c r="C25" s="156"/>
      <c r="D25" s="298">
        <v>817</v>
      </c>
      <c r="E25" s="298">
        <v>16220</v>
      </c>
      <c r="F25" s="298">
        <v>48793</v>
      </c>
      <c r="G25" s="298">
        <v>0</v>
      </c>
      <c r="H25" s="298">
        <v>88202</v>
      </c>
      <c r="I25" s="298">
        <v>20408397</v>
      </c>
      <c r="J25" s="298">
        <v>1211041</v>
      </c>
      <c r="K25" s="298">
        <v>22</v>
      </c>
      <c r="L25" s="298">
        <v>22372</v>
      </c>
      <c r="M25" s="298">
        <v>98267</v>
      </c>
      <c r="N25" s="298">
        <v>4113</v>
      </c>
      <c r="O25" s="298">
        <v>995987</v>
      </c>
      <c r="P25" s="298">
        <v>21669</v>
      </c>
      <c r="Q25" s="298">
        <v>1017656</v>
      </c>
      <c r="R25" s="300">
        <f t="shared" si="0"/>
        <v>5.934032937520767</v>
      </c>
      <c r="S25" s="299">
        <v>1</v>
      </c>
    </row>
    <row r="26" spans="1:19" s="1" customFormat="1" ht="13.5" customHeight="1" x14ac:dyDescent="0.2">
      <c r="A26" s="37"/>
      <c r="B26" s="157" t="s">
        <v>15</v>
      </c>
      <c r="C26" s="157"/>
      <c r="D26" s="301">
        <v>3388</v>
      </c>
      <c r="E26" s="301">
        <v>79978</v>
      </c>
      <c r="F26" s="301">
        <v>188236</v>
      </c>
      <c r="G26" s="301">
        <v>67</v>
      </c>
      <c r="H26" s="301">
        <v>321293</v>
      </c>
      <c r="I26" s="301">
        <v>59564488</v>
      </c>
      <c r="J26" s="301">
        <v>3502826</v>
      </c>
      <c r="K26" s="301">
        <v>70</v>
      </c>
      <c r="L26" s="301">
        <v>49624</v>
      </c>
      <c r="M26" s="301">
        <v>251581</v>
      </c>
      <c r="N26" s="301">
        <v>73</v>
      </c>
      <c r="O26" s="301">
        <v>2807219</v>
      </c>
      <c r="P26" s="301">
        <v>109886</v>
      </c>
      <c r="Q26" s="301">
        <v>2917105</v>
      </c>
      <c r="R26" s="302">
        <f t="shared" si="0"/>
        <v>5.8807287993476915</v>
      </c>
      <c r="S26" s="303">
        <v>4</v>
      </c>
    </row>
    <row r="27" spans="1:19" s="40" customFormat="1" ht="13.5" customHeight="1" x14ac:dyDescent="0.2">
      <c r="A27" s="39"/>
      <c r="B27" s="156" t="s">
        <v>228</v>
      </c>
      <c r="C27" s="156"/>
      <c r="D27" s="298">
        <v>1189</v>
      </c>
      <c r="E27" s="298">
        <v>12234</v>
      </c>
      <c r="F27" s="298">
        <v>29446</v>
      </c>
      <c r="G27" s="298">
        <v>0</v>
      </c>
      <c r="H27" s="298">
        <v>63871</v>
      </c>
      <c r="I27" s="298">
        <v>19236068</v>
      </c>
      <c r="J27" s="298">
        <v>1100066</v>
      </c>
      <c r="K27" s="298">
        <v>0</v>
      </c>
      <c r="L27" s="298">
        <v>21002</v>
      </c>
      <c r="M27" s="298">
        <v>90714</v>
      </c>
      <c r="N27" s="298">
        <v>0</v>
      </c>
      <c r="O27" s="298">
        <v>926802</v>
      </c>
      <c r="P27" s="298">
        <v>17367</v>
      </c>
      <c r="Q27" s="298">
        <v>944169</v>
      </c>
      <c r="R27" s="300">
        <f t="shared" si="0"/>
        <v>5.7187674736853706</v>
      </c>
      <c r="S27" s="299">
        <v>0</v>
      </c>
    </row>
    <row r="28" spans="1:19" s="1" customFormat="1" ht="13.5" customHeight="1" x14ac:dyDescent="0.2">
      <c r="A28" s="36"/>
      <c r="B28" s="156" t="s">
        <v>16</v>
      </c>
      <c r="C28" s="156"/>
      <c r="D28" s="298">
        <v>2167</v>
      </c>
      <c r="E28" s="298">
        <v>34645</v>
      </c>
      <c r="F28" s="298">
        <v>72805</v>
      </c>
      <c r="G28" s="298">
        <v>28</v>
      </c>
      <c r="H28" s="298">
        <v>138741</v>
      </c>
      <c r="I28" s="298">
        <v>29147073</v>
      </c>
      <c r="J28" s="298">
        <v>1726396</v>
      </c>
      <c r="K28" s="298">
        <v>44</v>
      </c>
      <c r="L28" s="298">
        <v>29096</v>
      </c>
      <c r="M28" s="298">
        <v>138892</v>
      </c>
      <c r="N28" s="298">
        <v>3070</v>
      </c>
      <c r="O28" s="298">
        <v>1397925</v>
      </c>
      <c r="P28" s="298">
        <v>44035</v>
      </c>
      <c r="Q28" s="298">
        <v>1441960</v>
      </c>
      <c r="R28" s="300">
        <f t="shared" si="0"/>
        <v>5.9230510041265543</v>
      </c>
      <c r="S28" s="299">
        <v>2</v>
      </c>
    </row>
    <row r="29" spans="1:19" s="1" customFormat="1" ht="13.5" customHeight="1" x14ac:dyDescent="0.2">
      <c r="A29" s="36"/>
      <c r="B29" s="156" t="s">
        <v>17</v>
      </c>
      <c r="C29" s="156"/>
      <c r="D29" s="298">
        <v>1308</v>
      </c>
      <c r="E29" s="298">
        <v>22116</v>
      </c>
      <c r="F29" s="298">
        <v>48653</v>
      </c>
      <c r="G29" s="298">
        <v>56</v>
      </c>
      <c r="H29" s="298">
        <v>108925</v>
      </c>
      <c r="I29" s="298">
        <v>29348111</v>
      </c>
      <c r="J29" s="298">
        <v>1742122</v>
      </c>
      <c r="K29" s="298">
        <v>14</v>
      </c>
      <c r="L29" s="298">
        <v>36792</v>
      </c>
      <c r="M29" s="298">
        <v>154495</v>
      </c>
      <c r="N29" s="298">
        <v>1390</v>
      </c>
      <c r="O29" s="298">
        <v>1443173</v>
      </c>
      <c r="P29" s="298">
        <v>31257</v>
      </c>
      <c r="Q29" s="298">
        <v>1474430</v>
      </c>
      <c r="R29" s="300">
        <f t="shared" si="0"/>
        <v>5.9360617792402381</v>
      </c>
      <c r="S29" s="299">
        <v>2</v>
      </c>
    </row>
    <row r="30" spans="1:19" s="1" customFormat="1" ht="13.5" customHeight="1" x14ac:dyDescent="0.2">
      <c r="A30" s="38"/>
      <c r="B30" s="158" t="s">
        <v>18</v>
      </c>
      <c r="C30" s="158"/>
      <c r="D30" s="304">
        <v>1888</v>
      </c>
      <c r="E30" s="304">
        <v>15498</v>
      </c>
      <c r="F30" s="304">
        <v>40150</v>
      </c>
      <c r="G30" s="304">
        <v>0</v>
      </c>
      <c r="H30" s="304">
        <v>85067</v>
      </c>
      <c r="I30" s="304">
        <v>23068415</v>
      </c>
      <c r="J30" s="304">
        <v>1362155</v>
      </c>
      <c r="K30" s="304">
        <v>52</v>
      </c>
      <c r="L30" s="304">
        <v>27531</v>
      </c>
      <c r="M30" s="304">
        <v>117474</v>
      </c>
      <c r="N30" s="304">
        <v>3075</v>
      </c>
      <c r="O30" s="304">
        <v>1131568</v>
      </c>
      <c r="P30" s="304">
        <v>21850</v>
      </c>
      <c r="Q30" s="304">
        <v>1153418</v>
      </c>
      <c r="R30" s="305">
        <f t="shared" si="0"/>
        <v>5.904848685963036</v>
      </c>
      <c r="S30" s="306">
        <v>2</v>
      </c>
    </row>
    <row r="31" spans="1:19" s="1" customFormat="1" ht="13.5" customHeight="1" x14ac:dyDescent="0.2">
      <c r="A31" s="36"/>
      <c r="B31" s="156" t="s">
        <v>49</v>
      </c>
      <c r="C31" s="156"/>
      <c r="D31" s="298">
        <v>1551</v>
      </c>
      <c r="E31" s="298">
        <v>18126</v>
      </c>
      <c r="F31" s="298">
        <v>55136</v>
      </c>
      <c r="G31" s="298">
        <v>0</v>
      </c>
      <c r="H31" s="298">
        <v>104118</v>
      </c>
      <c r="I31" s="298">
        <v>27382473</v>
      </c>
      <c r="J31" s="298">
        <v>1621392</v>
      </c>
      <c r="K31" s="298">
        <v>5</v>
      </c>
      <c r="L31" s="298">
        <v>29305</v>
      </c>
      <c r="M31" s="298">
        <v>128864</v>
      </c>
      <c r="N31" s="298">
        <v>0</v>
      </c>
      <c r="O31" s="298">
        <v>1357942</v>
      </c>
      <c r="P31" s="298">
        <v>26656</v>
      </c>
      <c r="Q31" s="298">
        <v>1384598</v>
      </c>
      <c r="R31" s="300">
        <f t="shared" si="0"/>
        <v>5.9212767232528636</v>
      </c>
      <c r="S31" s="299">
        <v>1</v>
      </c>
    </row>
    <row r="32" spans="1:19" s="130" customFormat="1" ht="17.25" customHeight="1" x14ac:dyDescent="0.2">
      <c r="A32" s="132"/>
      <c r="B32" s="159" t="s">
        <v>19</v>
      </c>
      <c r="C32" s="159"/>
      <c r="D32" s="133">
        <f t="shared" ref="D32:G32" si="1">SUM(D11:D31)</f>
        <v>126138</v>
      </c>
      <c r="E32" s="133">
        <f t="shared" si="1"/>
        <v>1626786</v>
      </c>
      <c r="F32" s="133">
        <f t="shared" si="1"/>
        <v>4894553</v>
      </c>
      <c r="G32" s="133">
        <f t="shared" si="1"/>
        <v>5030</v>
      </c>
      <c r="H32" s="133">
        <f>SUM(H11:H31)</f>
        <v>8150434</v>
      </c>
      <c r="I32" s="133">
        <f t="shared" ref="I32" si="2">SUM(I11:I31)</f>
        <v>1719721026</v>
      </c>
      <c r="J32" s="133">
        <f t="shared" ref="J32" si="3">SUM(J11:J31)</f>
        <v>100739675</v>
      </c>
      <c r="K32" s="133">
        <f t="shared" ref="K32" si="4">SUM(K11:K31)</f>
        <v>1341</v>
      </c>
      <c r="L32" s="133">
        <f t="shared" ref="L32:N32" si="5">SUM(L11:L31)</f>
        <v>1497927</v>
      </c>
      <c r="M32" s="133">
        <f t="shared" si="5"/>
        <v>7033247</v>
      </c>
      <c r="N32" s="133">
        <f t="shared" si="5"/>
        <v>50551</v>
      </c>
      <c r="O32" s="133">
        <f t="shared" ref="O32" si="6">SUM(O11:O31)</f>
        <v>82861196</v>
      </c>
      <c r="P32" s="133">
        <f t="shared" ref="P32" si="7">SUM(P11:P31)</f>
        <v>2300696</v>
      </c>
      <c r="Q32" s="133">
        <f t="shared" ref="Q32" si="8">SUM(Q11:Q31)</f>
        <v>85161892</v>
      </c>
      <c r="R32" s="134">
        <f t="shared" si="0"/>
        <v>5.8579079674519257</v>
      </c>
      <c r="S32" s="135">
        <f>SUM(S11:S31)</f>
        <v>128</v>
      </c>
    </row>
    <row r="33" spans="1:19" s="1" customFormat="1" ht="13.5" customHeight="1" x14ac:dyDescent="0.2">
      <c r="A33" s="36"/>
      <c r="B33" s="156" t="s">
        <v>20</v>
      </c>
      <c r="C33" s="160"/>
      <c r="D33" s="301">
        <v>2303</v>
      </c>
      <c r="E33" s="301">
        <v>36171</v>
      </c>
      <c r="F33" s="301">
        <v>95127</v>
      </c>
      <c r="G33" s="301">
        <v>9</v>
      </c>
      <c r="H33" s="301">
        <v>157262</v>
      </c>
      <c r="I33" s="301">
        <v>30790361</v>
      </c>
      <c r="J33" s="301">
        <v>1781935</v>
      </c>
      <c r="K33" s="301">
        <v>61</v>
      </c>
      <c r="L33" s="301">
        <v>23652</v>
      </c>
      <c r="M33" s="301">
        <v>116466</v>
      </c>
      <c r="N33" s="301">
        <v>0</v>
      </c>
      <c r="O33" s="301">
        <v>1452987</v>
      </c>
      <c r="P33" s="301">
        <v>49149</v>
      </c>
      <c r="Q33" s="301">
        <v>1502136</v>
      </c>
      <c r="R33" s="302">
        <f t="shared" si="0"/>
        <v>5.7873144131048031</v>
      </c>
      <c r="S33" s="303">
        <v>3</v>
      </c>
    </row>
    <row r="34" spans="1:19" s="1" customFormat="1" ht="13.5" customHeight="1" x14ac:dyDescent="0.2">
      <c r="A34" s="36"/>
      <c r="B34" s="156" t="s">
        <v>21</v>
      </c>
      <c r="C34" s="160"/>
      <c r="D34" s="298">
        <v>1301</v>
      </c>
      <c r="E34" s="298">
        <v>26810</v>
      </c>
      <c r="F34" s="298">
        <v>66481</v>
      </c>
      <c r="G34" s="298">
        <v>5</v>
      </c>
      <c r="H34" s="298">
        <v>114218</v>
      </c>
      <c r="I34" s="298">
        <v>23544557</v>
      </c>
      <c r="J34" s="298">
        <v>1352968</v>
      </c>
      <c r="K34" s="298">
        <v>0</v>
      </c>
      <c r="L34" s="298">
        <v>19621</v>
      </c>
      <c r="M34" s="298">
        <v>92841</v>
      </c>
      <c r="N34" s="298">
        <v>985</v>
      </c>
      <c r="O34" s="298">
        <v>1102008</v>
      </c>
      <c r="P34" s="298">
        <v>35965</v>
      </c>
      <c r="Q34" s="298">
        <v>1137973</v>
      </c>
      <c r="R34" s="300">
        <f t="shared" si="0"/>
        <v>5.746415190568249</v>
      </c>
      <c r="S34" s="299">
        <v>0</v>
      </c>
    </row>
    <row r="35" spans="1:19" s="1" customFormat="1" ht="13.5" customHeight="1" x14ac:dyDescent="0.2">
      <c r="A35" s="36"/>
      <c r="B35" s="156" t="s">
        <v>22</v>
      </c>
      <c r="C35" s="160"/>
      <c r="D35" s="298">
        <v>2192</v>
      </c>
      <c r="E35" s="298">
        <v>13314</v>
      </c>
      <c r="F35" s="298">
        <v>45367</v>
      </c>
      <c r="G35" s="298">
        <v>0</v>
      </c>
      <c r="H35" s="298">
        <v>85061</v>
      </c>
      <c r="I35" s="298">
        <v>22304302</v>
      </c>
      <c r="J35" s="298">
        <v>1321378</v>
      </c>
      <c r="K35" s="298">
        <v>3</v>
      </c>
      <c r="L35" s="298">
        <v>24188</v>
      </c>
      <c r="M35" s="298">
        <v>106254</v>
      </c>
      <c r="N35" s="298">
        <v>0</v>
      </c>
      <c r="O35" s="298">
        <v>1109318</v>
      </c>
      <c r="P35" s="298">
        <v>17853</v>
      </c>
      <c r="Q35" s="298">
        <v>1127171</v>
      </c>
      <c r="R35" s="300">
        <f t="shared" si="0"/>
        <v>5.9243189946047181</v>
      </c>
      <c r="S35" s="299">
        <v>1</v>
      </c>
    </row>
    <row r="36" spans="1:19" s="1" customFormat="1" ht="13.5" customHeight="1" x14ac:dyDescent="0.2">
      <c r="A36" s="36"/>
      <c r="B36" s="156" t="s">
        <v>23</v>
      </c>
      <c r="C36" s="160"/>
      <c r="D36" s="298">
        <v>1800</v>
      </c>
      <c r="E36" s="298">
        <v>25953</v>
      </c>
      <c r="F36" s="298">
        <v>56008</v>
      </c>
      <c r="G36" s="298">
        <v>0</v>
      </c>
      <c r="H36" s="298">
        <v>107117</v>
      </c>
      <c r="I36" s="298">
        <v>23606127</v>
      </c>
      <c r="J36" s="298">
        <v>1396198</v>
      </c>
      <c r="K36" s="298">
        <v>2</v>
      </c>
      <c r="L36" s="298">
        <v>23356</v>
      </c>
      <c r="M36" s="298">
        <v>109146</v>
      </c>
      <c r="N36" s="298">
        <v>0</v>
      </c>
      <c r="O36" s="298">
        <v>1140269</v>
      </c>
      <c r="P36" s="298">
        <v>35099</v>
      </c>
      <c r="Q36" s="298">
        <v>1175368</v>
      </c>
      <c r="R36" s="300">
        <f t="shared" si="0"/>
        <v>5.9145576908910131</v>
      </c>
      <c r="S36" s="299">
        <v>2</v>
      </c>
    </row>
    <row r="37" spans="1:19" s="1" customFormat="1" ht="13.5" customHeight="1" x14ac:dyDescent="0.2">
      <c r="A37" s="36"/>
      <c r="B37" s="156" t="s">
        <v>284</v>
      </c>
      <c r="C37" s="160"/>
      <c r="D37" s="298">
        <v>961</v>
      </c>
      <c r="E37" s="298">
        <v>2533</v>
      </c>
      <c r="F37" s="298">
        <v>9592</v>
      </c>
      <c r="G37" s="298">
        <v>14</v>
      </c>
      <c r="H37" s="304">
        <v>18761</v>
      </c>
      <c r="I37" s="298">
        <v>5157454</v>
      </c>
      <c r="J37" s="298">
        <v>307446</v>
      </c>
      <c r="K37" s="298">
        <v>30</v>
      </c>
      <c r="L37" s="298">
        <v>5661</v>
      </c>
      <c r="M37" s="298">
        <v>24176</v>
      </c>
      <c r="N37" s="298">
        <v>0</v>
      </c>
      <c r="O37" s="298">
        <v>259694</v>
      </c>
      <c r="P37" s="298">
        <v>3748</v>
      </c>
      <c r="Q37" s="298">
        <v>263442</v>
      </c>
      <c r="R37" s="300">
        <f t="shared" si="0"/>
        <v>5.9611971333142284</v>
      </c>
      <c r="S37" s="299">
        <v>1</v>
      </c>
    </row>
    <row r="38" spans="1:19" s="1" customFormat="1" ht="13.5" customHeight="1" x14ac:dyDescent="0.2">
      <c r="A38" s="37"/>
      <c r="B38" s="157" t="s">
        <v>24</v>
      </c>
      <c r="C38" s="161"/>
      <c r="D38" s="301">
        <v>1153</v>
      </c>
      <c r="E38" s="301">
        <v>16818</v>
      </c>
      <c r="F38" s="301">
        <v>37258</v>
      </c>
      <c r="G38" s="301">
        <v>4</v>
      </c>
      <c r="H38" s="301">
        <v>72048</v>
      </c>
      <c r="I38" s="301">
        <v>16053319</v>
      </c>
      <c r="J38" s="301">
        <v>953752</v>
      </c>
      <c r="K38" s="301">
        <v>0</v>
      </c>
      <c r="L38" s="301">
        <v>16815</v>
      </c>
      <c r="M38" s="301">
        <v>76648</v>
      </c>
      <c r="N38" s="301">
        <v>0</v>
      </c>
      <c r="O38" s="301">
        <v>778887</v>
      </c>
      <c r="P38" s="301">
        <v>24264</v>
      </c>
      <c r="Q38" s="301">
        <v>803151</v>
      </c>
      <c r="R38" s="302">
        <f t="shared" si="0"/>
        <v>5.9411514840015327</v>
      </c>
      <c r="S38" s="303">
        <v>0</v>
      </c>
    </row>
    <row r="39" spans="1:19" s="1" customFormat="1" ht="13.5" customHeight="1" x14ac:dyDescent="0.2">
      <c r="A39" s="36"/>
      <c r="B39" s="156" t="s">
        <v>25</v>
      </c>
      <c r="C39" s="160"/>
      <c r="D39" s="298">
        <v>432</v>
      </c>
      <c r="E39" s="298">
        <v>7336</v>
      </c>
      <c r="F39" s="298">
        <v>17311</v>
      </c>
      <c r="G39" s="298">
        <v>0</v>
      </c>
      <c r="H39" s="298">
        <v>34018</v>
      </c>
      <c r="I39" s="298">
        <v>8523542</v>
      </c>
      <c r="J39" s="298">
        <v>497589</v>
      </c>
      <c r="K39" s="298">
        <v>0</v>
      </c>
      <c r="L39" s="298">
        <v>8939</v>
      </c>
      <c r="M39" s="298">
        <v>40694</v>
      </c>
      <c r="N39" s="298">
        <v>0</v>
      </c>
      <c r="O39" s="298">
        <v>411211</v>
      </c>
      <c r="P39" s="298">
        <v>10413</v>
      </c>
      <c r="Q39" s="298">
        <v>421624</v>
      </c>
      <c r="R39" s="300">
        <f t="shared" si="0"/>
        <v>5.8378195355874354</v>
      </c>
      <c r="S39" s="299">
        <v>0</v>
      </c>
    </row>
    <row r="40" spans="1:19" s="1" customFormat="1" ht="13.5" customHeight="1" x14ac:dyDescent="0.2">
      <c r="A40" s="36"/>
      <c r="B40" s="156" t="s">
        <v>26</v>
      </c>
      <c r="C40" s="160"/>
      <c r="D40" s="298">
        <v>628</v>
      </c>
      <c r="E40" s="298">
        <v>12595</v>
      </c>
      <c r="F40" s="298">
        <v>29816</v>
      </c>
      <c r="G40" s="298">
        <v>0</v>
      </c>
      <c r="H40" s="298">
        <v>56009</v>
      </c>
      <c r="I40" s="298">
        <v>14399054</v>
      </c>
      <c r="J40" s="298">
        <v>803207</v>
      </c>
      <c r="K40" s="298">
        <v>22</v>
      </c>
      <c r="L40" s="298">
        <v>12970</v>
      </c>
      <c r="M40" s="298">
        <v>61047</v>
      </c>
      <c r="N40" s="298">
        <v>0</v>
      </c>
      <c r="O40" s="298">
        <v>667937</v>
      </c>
      <c r="P40" s="298">
        <v>16236</v>
      </c>
      <c r="Q40" s="298">
        <v>684173</v>
      </c>
      <c r="R40" s="300">
        <f t="shared" si="0"/>
        <v>5.5781928451688563</v>
      </c>
      <c r="S40" s="299">
        <v>2</v>
      </c>
    </row>
    <row r="41" spans="1:19" s="1" customFormat="1" ht="13.5" customHeight="1" x14ac:dyDescent="0.2">
      <c r="A41" s="36"/>
      <c r="B41" s="156" t="s">
        <v>27</v>
      </c>
      <c r="C41" s="160"/>
      <c r="D41" s="298">
        <v>1273</v>
      </c>
      <c r="E41" s="298">
        <v>8852</v>
      </c>
      <c r="F41" s="298">
        <v>31933</v>
      </c>
      <c r="G41" s="298">
        <v>6</v>
      </c>
      <c r="H41" s="298">
        <v>58773</v>
      </c>
      <c r="I41" s="298">
        <v>14995731</v>
      </c>
      <c r="J41" s="298">
        <v>893795</v>
      </c>
      <c r="K41" s="298">
        <v>0</v>
      </c>
      <c r="L41" s="298">
        <v>16709</v>
      </c>
      <c r="M41" s="298">
        <v>73152</v>
      </c>
      <c r="N41" s="298">
        <v>0</v>
      </c>
      <c r="O41" s="298">
        <v>748271</v>
      </c>
      <c r="P41" s="298">
        <v>11170</v>
      </c>
      <c r="Q41" s="298">
        <v>759441</v>
      </c>
      <c r="R41" s="300">
        <f t="shared" si="0"/>
        <v>5.9603296431497741</v>
      </c>
      <c r="S41" s="299">
        <v>0</v>
      </c>
    </row>
    <row r="42" spans="1:19" s="1" customFormat="1" ht="13.5" customHeight="1" x14ac:dyDescent="0.2">
      <c r="A42" s="38"/>
      <c r="B42" s="158" t="s">
        <v>28</v>
      </c>
      <c r="C42" s="162"/>
      <c r="D42" s="304">
        <v>1500</v>
      </c>
      <c r="E42" s="304">
        <v>16260</v>
      </c>
      <c r="F42" s="304">
        <v>45953</v>
      </c>
      <c r="G42" s="304">
        <v>0</v>
      </c>
      <c r="H42" s="304">
        <v>83335</v>
      </c>
      <c r="I42" s="304">
        <v>18829629</v>
      </c>
      <c r="J42" s="304">
        <v>1119319</v>
      </c>
      <c r="K42" s="304">
        <v>12</v>
      </c>
      <c r="L42" s="304">
        <v>19622</v>
      </c>
      <c r="M42" s="304">
        <v>90985</v>
      </c>
      <c r="N42" s="304">
        <v>0</v>
      </c>
      <c r="O42" s="304">
        <v>921190</v>
      </c>
      <c r="P42" s="304">
        <v>21560</v>
      </c>
      <c r="Q42" s="304">
        <v>942750</v>
      </c>
      <c r="R42" s="305">
        <f t="shared" si="0"/>
        <v>5.944455942281178</v>
      </c>
      <c r="S42" s="306">
        <v>1</v>
      </c>
    </row>
    <row r="43" spans="1:19" s="1" customFormat="1" ht="13.5" customHeight="1" x14ac:dyDescent="0.2">
      <c r="A43" s="36"/>
      <c r="B43" s="156" t="s">
        <v>29</v>
      </c>
      <c r="C43" s="160"/>
      <c r="D43" s="298">
        <v>1097</v>
      </c>
      <c r="E43" s="298">
        <v>19226</v>
      </c>
      <c r="F43" s="298">
        <v>52578</v>
      </c>
      <c r="G43" s="298">
        <v>0</v>
      </c>
      <c r="H43" s="301">
        <v>94012</v>
      </c>
      <c r="I43" s="298">
        <v>20509667</v>
      </c>
      <c r="J43" s="298">
        <v>1208919</v>
      </c>
      <c r="K43" s="298">
        <v>27</v>
      </c>
      <c r="L43" s="298">
        <v>21111</v>
      </c>
      <c r="M43" s="298">
        <v>96649</v>
      </c>
      <c r="N43" s="298">
        <v>0</v>
      </c>
      <c r="O43" s="298">
        <v>986336</v>
      </c>
      <c r="P43" s="298">
        <v>28782</v>
      </c>
      <c r="Q43" s="298">
        <v>1015118</v>
      </c>
      <c r="R43" s="300">
        <f t="shared" si="0"/>
        <v>5.8943862911084803</v>
      </c>
      <c r="S43" s="299">
        <v>3</v>
      </c>
    </row>
    <row r="44" spans="1:19" s="1" customFormat="1" ht="13.5" customHeight="1" x14ac:dyDescent="0.2">
      <c r="A44" s="36"/>
      <c r="B44" s="156" t="s">
        <v>30</v>
      </c>
      <c r="C44" s="160"/>
      <c r="D44" s="298">
        <v>1376</v>
      </c>
      <c r="E44" s="298">
        <v>24457</v>
      </c>
      <c r="F44" s="298">
        <v>57789</v>
      </c>
      <c r="G44" s="298">
        <v>0</v>
      </c>
      <c r="H44" s="298">
        <v>100019</v>
      </c>
      <c r="I44" s="298">
        <v>18960183</v>
      </c>
      <c r="J44" s="298">
        <v>1107294</v>
      </c>
      <c r="K44" s="298">
        <v>20</v>
      </c>
      <c r="L44" s="298">
        <v>16397</v>
      </c>
      <c r="M44" s="298">
        <v>78959</v>
      </c>
      <c r="N44" s="298">
        <v>0</v>
      </c>
      <c r="O44" s="298">
        <v>893503</v>
      </c>
      <c r="P44" s="298">
        <v>31534</v>
      </c>
      <c r="Q44" s="298">
        <v>925037</v>
      </c>
      <c r="R44" s="300">
        <f t="shared" si="0"/>
        <v>5.840101859776353</v>
      </c>
      <c r="S44" s="299">
        <v>2</v>
      </c>
    </row>
    <row r="45" spans="1:19" s="1" customFormat="1" ht="13.5" customHeight="1" x14ac:dyDescent="0.2">
      <c r="A45" s="36"/>
      <c r="B45" s="156" t="s">
        <v>31</v>
      </c>
      <c r="C45" s="160"/>
      <c r="D45" s="298">
        <v>388</v>
      </c>
      <c r="E45" s="298">
        <v>12122</v>
      </c>
      <c r="F45" s="298">
        <v>14851</v>
      </c>
      <c r="G45" s="298">
        <v>5</v>
      </c>
      <c r="H45" s="298">
        <v>34690</v>
      </c>
      <c r="I45" s="298">
        <v>7348399</v>
      </c>
      <c r="J45" s="298">
        <v>434209</v>
      </c>
      <c r="K45" s="298">
        <v>3</v>
      </c>
      <c r="L45" s="298">
        <v>7324</v>
      </c>
      <c r="M45" s="298">
        <v>35359</v>
      </c>
      <c r="N45" s="298">
        <v>0</v>
      </c>
      <c r="O45" s="298">
        <v>347281</v>
      </c>
      <c r="P45" s="298">
        <v>16284</v>
      </c>
      <c r="Q45" s="298">
        <v>363565</v>
      </c>
      <c r="R45" s="300">
        <f t="shared" si="0"/>
        <v>5.9088925356393958</v>
      </c>
      <c r="S45" s="299">
        <v>1</v>
      </c>
    </row>
    <row r="46" spans="1:19" s="1" customFormat="1" ht="13.5" customHeight="1" x14ac:dyDescent="0.2">
      <c r="A46" s="36"/>
      <c r="B46" s="156" t="s">
        <v>32</v>
      </c>
      <c r="C46" s="160"/>
      <c r="D46" s="298">
        <v>80</v>
      </c>
      <c r="E46" s="298">
        <v>11250</v>
      </c>
      <c r="F46" s="298">
        <v>13213</v>
      </c>
      <c r="G46" s="298">
        <v>0</v>
      </c>
      <c r="H46" s="298">
        <v>29550</v>
      </c>
      <c r="I46" s="298">
        <v>5032929</v>
      </c>
      <c r="J46" s="298">
        <v>298757</v>
      </c>
      <c r="K46" s="298">
        <v>0</v>
      </c>
      <c r="L46" s="298">
        <v>5007</v>
      </c>
      <c r="M46" s="298">
        <v>24930</v>
      </c>
      <c r="N46" s="298">
        <v>0</v>
      </c>
      <c r="O46" s="298">
        <v>230789</v>
      </c>
      <c r="P46" s="298">
        <v>13328</v>
      </c>
      <c r="Q46" s="298">
        <v>244117</v>
      </c>
      <c r="R46" s="300">
        <f t="shared" si="0"/>
        <v>5.9360463857129719</v>
      </c>
      <c r="S46" s="299">
        <v>0</v>
      </c>
    </row>
    <row r="47" spans="1:19" s="1" customFormat="1" ht="13.5" customHeight="1" x14ac:dyDescent="0.2">
      <c r="A47" s="36"/>
      <c r="B47" s="156" t="s">
        <v>33</v>
      </c>
      <c r="C47" s="160"/>
      <c r="D47" s="298">
        <v>337</v>
      </c>
      <c r="E47" s="298">
        <v>11794</v>
      </c>
      <c r="F47" s="298">
        <v>17781</v>
      </c>
      <c r="G47" s="298">
        <v>3</v>
      </c>
      <c r="H47" s="304">
        <v>38743</v>
      </c>
      <c r="I47" s="298">
        <v>8553791</v>
      </c>
      <c r="J47" s="298">
        <v>507682</v>
      </c>
      <c r="K47" s="298">
        <v>0</v>
      </c>
      <c r="L47" s="298">
        <v>8828</v>
      </c>
      <c r="M47" s="298">
        <v>40934</v>
      </c>
      <c r="N47" s="298">
        <v>0</v>
      </c>
      <c r="O47" s="298">
        <v>412231</v>
      </c>
      <c r="P47" s="298">
        <v>15233</v>
      </c>
      <c r="Q47" s="298">
        <v>427464</v>
      </c>
      <c r="R47" s="300">
        <f t="shared" si="0"/>
        <v>5.9351695639979978</v>
      </c>
      <c r="S47" s="299">
        <v>0</v>
      </c>
    </row>
    <row r="48" spans="1:19" s="1" customFormat="1" ht="13.5" customHeight="1" x14ac:dyDescent="0.2">
      <c r="A48" s="37"/>
      <c r="B48" s="157" t="s">
        <v>34</v>
      </c>
      <c r="C48" s="161"/>
      <c r="D48" s="301">
        <v>87</v>
      </c>
      <c r="E48" s="301">
        <v>533</v>
      </c>
      <c r="F48" s="301">
        <v>2840</v>
      </c>
      <c r="G48" s="301">
        <v>0</v>
      </c>
      <c r="H48" s="301">
        <v>6388</v>
      </c>
      <c r="I48" s="301">
        <v>2102062</v>
      </c>
      <c r="J48" s="301">
        <v>125012</v>
      </c>
      <c r="K48" s="301">
        <v>0</v>
      </c>
      <c r="L48" s="301">
        <v>2928</v>
      </c>
      <c r="M48" s="301">
        <v>11742</v>
      </c>
      <c r="N48" s="301">
        <v>0</v>
      </c>
      <c r="O48" s="301">
        <v>105673</v>
      </c>
      <c r="P48" s="301">
        <v>951</v>
      </c>
      <c r="Q48" s="301">
        <v>106624</v>
      </c>
      <c r="R48" s="302">
        <f t="shared" si="0"/>
        <v>5.9471128824934754</v>
      </c>
      <c r="S48" s="303">
        <v>0</v>
      </c>
    </row>
    <row r="49" spans="1:19" s="1" customFormat="1" ht="13.5" customHeight="1" x14ac:dyDescent="0.2">
      <c r="A49" s="36"/>
      <c r="B49" s="156" t="s">
        <v>35</v>
      </c>
      <c r="C49" s="160"/>
      <c r="D49" s="298">
        <v>412</v>
      </c>
      <c r="E49" s="298">
        <v>6321</v>
      </c>
      <c r="F49" s="298">
        <v>19570</v>
      </c>
      <c r="G49" s="298">
        <v>0</v>
      </c>
      <c r="H49" s="298">
        <v>34897</v>
      </c>
      <c r="I49" s="298">
        <v>8292321</v>
      </c>
      <c r="J49" s="298">
        <v>490946</v>
      </c>
      <c r="K49" s="298">
        <v>0</v>
      </c>
      <c r="L49" s="298">
        <v>8594</v>
      </c>
      <c r="M49" s="298">
        <v>38492</v>
      </c>
      <c r="N49" s="298">
        <v>39</v>
      </c>
      <c r="O49" s="298">
        <v>404887</v>
      </c>
      <c r="P49" s="298">
        <v>9579</v>
      </c>
      <c r="Q49" s="298">
        <v>414466</v>
      </c>
      <c r="R49" s="300">
        <f t="shared" si="0"/>
        <v>5.9204895710139542</v>
      </c>
      <c r="S49" s="299">
        <v>0</v>
      </c>
    </row>
    <row r="50" spans="1:19" s="1" customFormat="1" ht="13.5" customHeight="1" x14ac:dyDescent="0.2">
      <c r="A50" s="36"/>
      <c r="B50" s="156" t="s">
        <v>36</v>
      </c>
      <c r="C50" s="160"/>
      <c r="D50" s="298">
        <v>277</v>
      </c>
      <c r="E50" s="298">
        <v>1496</v>
      </c>
      <c r="F50" s="298">
        <v>5221</v>
      </c>
      <c r="G50" s="298">
        <v>0</v>
      </c>
      <c r="H50" s="298">
        <v>13379</v>
      </c>
      <c r="I50" s="298">
        <v>4556550</v>
      </c>
      <c r="J50" s="298">
        <v>271420</v>
      </c>
      <c r="K50" s="298">
        <v>0</v>
      </c>
      <c r="L50" s="298">
        <v>6385</v>
      </c>
      <c r="M50" s="298">
        <v>24811</v>
      </c>
      <c r="N50" s="298">
        <v>0</v>
      </c>
      <c r="O50" s="298">
        <v>230551</v>
      </c>
      <c r="P50" s="298">
        <v>2343</v>
      </c>
      <c r="Q50" s="298">
        <v>232894</v>
      </c>
      <c r="R50" s="300">
        <f t="shared" si="0"/>
        <v>5.9566996960419614</v>
      </c>
      <c r="S50" s="299">
        <v>0</v>
      </c>
    </row>
    <row r="51" spans="1:19" s="1" customFormat="1" ht="13.5" customHeight="1" x14ac:dyDescent="0.2">
      <c r="A51" s="36"/>
      <c r="B51" s="156" t="s">
        <v>37</v>
      </c>
      <c r="C51" s="160"/>
      <c r="D51" s="298">
        <v>32</v>
      </c>
      <c r="E51" s="298">
        <v>504</v>
      </c>
      <c r="F51" s="298">
        <v>1538</v>
      </c>
      <c r="G51" s="298">
        <v>0</v>
      </c>
      <c r="H51" s="298">
        <v>3922</v>
      </c>
      <c r="I51" s="298">
        <v>1308183</v>
      </c>
      <c r="J51" s="298">
        <v>78026</v>
      </c>
      <c r="K51" s="298">
        <v>0</v>
      </c>
      <c r="L51" s="298">
        <v>1848</v>
      </c>
      <c r="M51" s="298">
        <v>7506</v>
      </c>
      <c r="N51" s="298">
        <v>0</v>
      </c>
      <c r="O51" s="298">
        <v>65406</v>
      </c>
      <c r="P51" s="298">
        <v>1096</v>
      </c>
      <c r="Q51" s="298">
        <v>66502</v>
      </c>
      <c r="R51" s="300">
        <f t="shared" si="0"/>
        <v>5.9644560432294256</v>
      </c>
      <c r="S51" s="299">
        <v>0</v>
      </c>
    </row>
    <row r="52" spans="1:19" s="1" customFormat="1" ht="13.5" customHeight="1" x14ac:dyDescent="0.2">
      <c r="A52" s="38"/>
      <c r="B52" s="158" t="s">
        <v>38</v>
      </c>
      <c r="C52" s="162"/>
      <c r="D52" s="304">
        <v>587</v>
      </c>
      <c r="E52" s="304">
        <v>18695</v>
      </c>
      <c r="F52" s="304">
        <v>33354</v>
      </c>
      <c r="G52" s="304">
        <v>7</v>
      </c>
      <c r="H52" s="304">
        <v>68367</v>
      </c>
      <c r="I52" s="304">
        <v>15116978</v>
      </c>
      <c r="J52" s="304">
        <v>897187</v>
      </c>
      <c r="K52" s="304">
        <v>0</v>
      </c>
      <c r="L52" s="304">
        <v>15724</v>
      </c>
      <c r="M52" s="304">
        <v>72957</v>
      </c>
      <c r="N52" s="304">
        <v>530</v>
      </c>
      <c r="O52" s="304">
        <v>728868</v>
      </c>
      <c r="P52" s="304">
        <v>24145</v>
      </c>
      <c r="Q52" s="304">
        <v>753013</v>
      </c>
      <c r="R52" s="305">
        <f t="shared" si="0"/>
        <v>5.9349626625109861</v>
      </c>
      <c r="S52" s="306">
        <v>0</v>
      </c>
    </row>
    <row r="53" spans="1:19" s="1" customFormat="1" ht="13.5" customHeight="1" x14ac:dyDescent="0.2">
      <c r="A53" s="36"/>
      <c r="B53" s="156" t="s">
        <v>39</v>
      </c>
      <c r="C53" s="160"/>
      <c r="D53" s="298">
        <v>78</v>
      </c>
      <c r="E53" s="298">
        <v>688</v>
      </c>
      <c r="F53" s="298">
        <v>1503</v>
      </c>
      <c r="G53" s="298">
        <v>0</v>
      </c>
      <c r="H53" s="301">
        <v>3784</v>
      </c>
      <c r="I53" s="298">
        <v>1723167</v>
      </c>
      <c r="J53" s="298">
        <v>101808</v>
      </c>
      <c r="K53" s="298">
        <v>0</v>
      </c>
      <c r="L53" s="298">
        <v>1515</v>
      </c>
      <c r="M53" s="298">
        <v>6912</v>
      </c>
      <c r="N53" s="298">
        <v>0</v>
      </c>
      <c r="O53" s="298">
        <v>90279</v>
      </c>
      <c r="P53" s="298">
        <v>737</v>
      </c>
      <c r="Q53" s="298">
        <v>91016</v>
      </c>
      <c r="R53" s="300">
        <f t="shared" si="0"/>
        <v>5.9081911387578803</v>
      </c>
      <c r="S53" s="299">
        <v>0</v>
      </c>
    </row>
    <row r="54" spans="1:19" s="1" customFormat="1" ht="17.25" customHeight="1" x14ac:dyDescent="0.2">
      <c r="A54" s="136"/>
      <c r="B54" s="137" t="s">
        <v>40</v>
      </c>
      <c r="C54" s="138"/>
      <c r="D54" s="133">
        <f>SUM(D33:D53)</f>
        <v>18294</v>
      </c>
      <c r="E54" s="133">
        <f>SUM(E33:E53)</f>
        <v>273728</v>
      </c>
      <c r="F54" s="133">
        <f>SUM(F33:F53)</f>
        <v>655084</v>
      </c>
      <c r="G54" s="133">
        <f t="shared" ref="G54:S54" si="9">SUM(G33:G53)</f>
        <v>53</v>
      </c>
      <c r="H54" s="133">
        <f>SUM(H33:H53)</f>
        <v>1214353</v>
      </c>
      <c r="I54" s="133">
        <f t="shared" si="9"/>
        <v>271708306</v>
      </c>
      <c r="J54" s="133">
        <f t="shared" si="9"/>
        <v>15948847</v>
      </c>
      <c r="K54" s="133">
        <f t="shared" si="9"/>
        <v>180</v>
      </c>
      <c r="L54" s="133">
        <f t="shared" si="9"/>
        <v>267194</v>
      </c>
      <c r="M54" s="133">
        <f t="shared" si="9"/>
        <v>1230660</v>
      </c>
      <c r="N54" s="134">
        <f t="shared" si="9"/>
        <v>1554</v>
      </c>
      <c r="O54" s="134">
        <f t="shared" si="9"/>
        <v>13087576</v>
      </c>
      <c r="P54" s="134">
        <f t="shared" si="9"/>
        <v>369469</v>
      </c>
      <c r="Q54" s="134">
        <f t="shared" si="9"/>
        <v>13457045</v>
      </c>
      <c r="R54" s="134">
        <f t="shared" si="0"/>
        <v>5.8698415351351088</v>
      </c>
      <c r="S54" s="135">
        <f t="shared" si="9"/>
        <v>16</v>
      </c>
    </row>
    <row r="55" spans="1:19" s="1" customFormat="1" ht="17.25" customHeight="1" x14ac:dyDescent="0.2">
      <c r="A55" s="139"/>
      <c r="B55" s="140" t="s">
        <v>41</v>
      </c>
      <c r="C55" s="141"/>
      <c r="D55" s="142">
        <f>D32+D54</f>
        <v>144432</v>
      </c>
      <c r="E55" s="142">
        <f>E32+E54</f>
        <v>1900514</v>
      </c>
      <c r="F55" s="142">
        <f>F32+F54</f>
        <v>5549637</v>
      </c>
      <c r="G55" s="142">
        <f t="shared" ref="G55:S55" si="10">G32+G54</f>
        <v>5083</v>
      </c>
      <c r="H55" s="142">
        <f>H32+H54</f>
        <v>9364787</v>
      </c>
      <c r="I55" s="142">
        <f t="shared" si="10"/>
        <v>1991429332</v>
      </c>
      <c r="J55" s="142">
        <f t="shared" si="10"/>
        <v>116688522</v>
      </c>
      <c r="K55" s="142">
        <f t="shared" si="10"/>
        <v>1521</v>
      </c>
      <c r="L55" s="142">
        <f t="shared" si="10"/>
        <v>1765121</v>
      </c>
      <c r="M55" s="142">
        <f t="shared" si="10"/>
        <v>8263907</v>
      </c>
      <c r="N55" s="143">
        <f t="shared" si="10"/>
        <v>52105</v>
      </c>
      <c r="O55" s="143">
        <f t="shared" si="10"/>
        <v>95948772</v>
      </c>
      <c r="P55" s="143">
        <f t="shared" si="10"/>
        <v>2670165</v>
      </c>
      <c r="Q55" s="143">
        <f t="shared" si="10"/>
        <v>98618937</v>
      </c>
      <c r="R55" s="143">
        <f t="shared" si="0"/>
        <v>5.8595361695716957</v>
      </c>
      <c r="S55" s="144">
        <f t="shared" si="10"/>
        <v>144</v>
      </c>
    </row>
    <row r="56" spans="1:19" x14ac:dyDescent="0.2">
      <c r="S56" s="200" t="s">
        <v>224</v>
      </c>
    </row>
  </sheetData>
  <mergeCells count="7">
    <mergeCell ref="A10:C10"/>
    <mergeCell ref="A1:L1"/>
    <mergeCell ref="A3:L3"/>
    <mergeCell ref="A5:C5"/>
    <mergeCell ref="O6:P7"/>
    <mergeCell ref="D5:H5"/>
    <mergeCell ref="O5:Q5"/>
  </mergeCells>
  <phoneticPr fontId="2"/>
  <pageMargins left="0.78740157480314965" right="0.78740157480314965" top="0.78740157480314965" bottom="0.78740157480314965" header="0.51181102362204722" footer="0.51181102362204722"/>
  <pageSetup paperSize="9" scale="58" orientation="landscape" r:id="rId1"/>
  <headerFooter alignWithMargins="0">
    <oddHeader>&amp;R&amp;F&amp;A</oddHeader>
    <oddFooter>&amp;C&amp;P/&amp;N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pageSetUpPr fitToPage="1"/>
  </sheetPr>
  <dimension ref="A1:S57"/>
  <sheetViews>
    <sheetView showGridLines="0" zoomScaleNormal="100" zoomScaleSheetLayoutView="86" workbookViewId="0">
      <selection sqref="A1:J1"/>
    </sheetView>
  </sheetViews>
  <sheetFormatPr defaultColWidth="9" defaultRowHeight="10.8" x14ac:dyDescent="0.2"/>
  <cols>
    <col min="1" max="1" width="1" style="41" customWidth="1"/>
    <col min="2" max="2" width="9.33203125" style="41" customWidth="1"/>
    <col min="3" max="3" width="1" style="41" customWidth="1"/>
    <col min="4" max="4" width="7.5546875" style="41" bestFit="1" customWidth="1"/>
    <col min="5" max="5" width="11.33203125" style="41" customWidth="1"/>
    <col min="6" max="6" width="9.6640625" style="41" bestFit="1" customWidth="1"/>
    <col min="7" max="9" width="11.33203125" style="41" customWidth="1"/>
    <col min="10" max="10" width="8.77734375" style="41" bestFit="1" customWidth="1"/>
    <col min="11" max="16" width="10.6640625" style="41" customWidth="1"/>
    <col min="17" max="17" width="6.6640625" style="41" bestFit="1" customWidth="1"/>
    <col min="18" max="18" width="9.33203125" style="41" customWidth="1"/>
    <col min="19" max="19" width="9.44140625" style="41" customWidth="1"/>
    <col min="20" max="16384" width="9" style="41"/>
  </cols>
  <sheetData>
    <row r="1" spans="1:17" s="4" customFormat="1" ht="14.4" x14ac:dyDescent="0.2">
      <c r="A1" s="201"/>
      <c r="B1" s="201"/>
      <c r="C1" s="201"/>
      <c r="D1" s="201"/>
      <c r="E1" s="201"/>
      <c r="F1" s="201"/>
      <c r="G1" s="201"/>
      <c r="H1" s="201"/>
      <c r="I1" s="201"/>
      <c r="J1" s="201"/>
    </row>
    <row r="2" spans="1:17" s="4" customFormat="1" x14ac:dyDescent="0.2">
      <c r="B2" s="5"/>
      <c r="C2" s="5"/>
      <c r="D2" s="5"/>
      <c r="E2" s="5"/>
      <c r="F2" s="5"/>
      <c r="G2" s="5"/>
      <c r="H2" s="5"/>
      <c r="I2" s="5"/>
      <c r="J2" s="5"/>
    </row>
    <row r="3" spans="1:17" s="4" customFormat="1" ht="13.5" customHeight="1" x14ac:dyDescent="0.2">
      <c r="A3" s="202" t="s">
        <v>213</v>
      </c>
      <c r="B3" s="202"/>
      <c r="C3" s="202"/>
      <c r="D3" s="202"/>
      <c r="E3" s="202"/>
      <c r="F3" s="202"/>
      <c r="G3" s="202"/>
      <c r="H3" s="202"/>
      <c r="I3" s="202"/>
      <c r="J3" s="202"/>
    </row>
    <row r="4" spans="1:17" s="4" customFormat="1" ht="13.5" customHeight="1" x14ac:dyDescent="0.2">
      <c r="A4" s="6"/>
      <c r="B4" s="6"/>
      <c r="C4" s="5"/>
      <c r="D4" s="5"/>
      <c r="E4" s="5"/>
      <c r="F4" s="5"/>
      <c r="G4" s="42"/>
      <c r="H4" s="42"/>
      <c r="I4" s="42"/>
      <c r="J4" s="42"/>
    </row>
    <row r="5" spans="1:17" s="47" customFormat="1" ht="13.5" customHeight="1" x14ac:dyDescent="0.2">
      <c r="A5" s="236" t="s">
        <v>50</v>
      </c>
      <c r="B5" s="237"/>
      <c r="C5" s="237"/>
      <c r="D5" s="249" t="s">
        <v>214</v>
      </c>
      <c r="E5" s="249"/>
      <c r="F5" s="249"/>
      <c r="G5" s="249"/>
      <c r="H5" s="249" t="s">
        <v>229</v>
      </c>
      <c r="I5" s="249"/>
      <c r="J5" s="249"/>
      <c r="K5" s="249"/>
      <c r="L5" s="249" t="s">
        <v>215</v>
      </c>
      <c r="M5" s="249"/>
      <c r="N5" s="249"/>
      <c r="O5" s="249"/>
      <c r="P5" s="251" t="s">
        <v>216</v>
      </c>
      <c r="Q5" s="252"/>
    </row>
    <row r="6" spans="1:17" s="49" customFormat="1" ht="13.5" customHeight="1" x14ac:dyDescent="0.2">
      <c r="A6" s="48"/>
      <c r="D6" s="250" t="s">
        <v>47</v>
      </c>
      <c r="E6" s="250"/>
      <c r="F6" s="250" t="s">
        <v>118</v>
      </c>
      <c r="G6" s="250"/>
      <c r="H6" s="254" t="s">
        <v>47</v>
      </c>
      <c r="I6" s="254"/>
      <c r="J6" s="250" t="s">
        <v>118</v>
      </c>
      <c r="K6" s="250"/>
      <c r="L6" s="254" t="s">
        <v>47</v>
      </c>
      <c r="M6" s="254"/>
      <c r="N6" s="250" t="s">
        <v>118</v>
      </c>
      <c r="O6" s="250"/>
      <c r="P6" s="250" t="s">
        <v>47</v>
      </c>
      <c r="Q6" s="253"/>
    </row>
    <row r="7" spans="1:17" s="49" customFormat="1" ht="13.5" customHeight="1" x14ac:dyDescent="0.2">
      <c r="A7" s="48"/>
      <c r="D7" s="246" t="s">
        <v>221</v>
      </c>
      <c r="E7" s="247"/>
      <c r="F7" s="246" t="s">
        <v>221</v>
      </c>
      <c r="G7" s="247"/>
      <c r="H7" s="246" t="s">
        <v>221</v>
      </c>
      <c r="I7" s="247"/>
      <c r="J7" s="246" t="s">
        <v>221</v>
      </c>
      <c r="K7" s="247"/>
      <c r="L7" s="246" t="s">
        <v>221</v>
      </c>
      <c r="M7" s="247"/>
      <c r="N7" s="246" t="s">
        <v>221</v>
      </c>
      <c r="O7" s="247"/>
      <c r="P7" s="246" t="s">
        <v>221</v>
      </c>
      <c r="Q7" s="248"/>
    </row>
    <row r="8" spans="1:17" s="49" customFormat="1" ht="13.5" customHeight="1" x14ac:dyDescent="0.2">
      <c r="A8" s="48"/>
      <c r="D8" s="52" t="s">
        <v>219</v>
      </c>
      <c r="E8" s="52" t="s">
        <v>222</v>
      </c>
      <c r="F8" s="52" t="s">
        <v>219</v>
      </c>
      <c r="G8" s="52" t="s">
        <v>222</v>
      </c>
      <c r="H8" s="52" t="s">
        <v>219</v>
      </c>
      <c r="I8" s="52" t="s">
        <v>222</v>
      </c>
      <c r="J8" s="84" t="s">
        <v>219</v>
      </c>
      <c r="K8" s="52" t="s">
        <v>222</v>
      </c>
      <c r="L8" s="52" t="s">
        <v>219</v>
      </c>
      <c r="M8" s="52" t="s">
        <v>222</v>
      </c>
      <c r="N8" s="52" t="s">
        <v>219</v>
      </c>
      <c r="O8" s="52" t="s">
        <v>222</v>
      </c>
      <c r="P8" s="52" t="s">
        <v>219</v>
      </c>
      <c r="Q8" s="72" t="s">
        <v>222</v>
      </c>
    </row>
    <row r="9" spans="1:17" s="49" customFormat="1" ht="13.5" customHeight="1" x14ac:dyDescent="0.2">
      <c r="A9" s="48"/>
      <c r="D9" s="52"/>
      <c r="E9" s="52"/>
      <c r="F9" s="104"/>
      <c r="G9" s="50"/>
      <c r="I9" s="50"/>
      <c r="J9" s="52"/>
      <c r="L9" s="50"/>
      <c r="M9" s="90"/>
      <c r="O9" s="50"/>
      <c r="P9" s="90"/>
      <c r="Q9" s="88"/>
    </row>
    <row r="10" spans="1:17" s="94" customFormat="1" ht="13.5" customHeight="1" x14ac:dyDescent="0.2">
      <c r="A10" s="234" t="s">
        <v>42</v>
      </c>
      <c r="B10" s="235"/>
      <c r="C10" s="235"/>
      <c r="D10" s="59" t="s">
        <v>43</v>
      </c>
      <c r="E10" s="59" t="s">
        <v>43</v>
      </c>
      <c r="F10" s="102" t="s">
        <v>57</v>
      </c>
      <c r="G10" s="59" t="s">
        <v>57</v>
      </c>
      <c r="H10" s="59" t="s">
        <v>43</v>
      </c>
      <c r="I10" s="59" t="s">
        <v>43</v>
      </c>
      <c r="J10" s="59" t="s">
        <v>57</v>
      </c>
      <c r="K10" s="59" t="s">
        <v>57</v>
      </c>
      <c r="L10" s="59" t="s">
        <v>43</v>
      </c>
      <c r="M10" s="59" t="s">
        <v>43</v>
      </c>
      <c r="N10" s="102" t="s">
        <v>57</v>
      </c>
      <c r="O10" s="59" t="s">
        <v>57</v>
      </c>
      <c r="P10" s="103" t="s">
        <v>43</v>
      </c>
      <c r="Q10" s="92" t="s">
        <v>43</v>
      </c>
    </row>
    <row r="11" spans="1:17" s="1" customFormat="1" ht="13.5" customHeight="1" x14ac:dyDescent="0.2">
      <c r="A11" s="36"/>
      <c r="B11" s="156" t="s">
        <v>0</v>
      </c>
      <c r="C11" s="156"/>
      <c r="D11" s="296">
        <v>140581</v>
      </c>
      <c r="E11" s="296">
        <v>8561</v>
      </c>
      <c r="F11" s="296">
        <v>18024145</v>
      </c>
      <c r="G11" s="296">
        <v>544656</v>
      </c>
      <c r="H11" s="296">
        <v>6813</v>
      </c>
      <c r="I11" s="296">
        <v>341</v>
      </c>
      <c r="J11" s="296">
        <v>1414682</v>
      </c>
      <c r="K11" s="296">
        <v>18009</v>
      </c>
      <c r="L11" s="296">
        <v>74</v>
      </c>
      <c r="M11" s="296">
        <v>4</v>
      </c>
      <c r="N11" s="296">
        <v>7219</v>
      </c>
      <c r="O11" s="296">
        <v>60</v>
      </c>
      <c r="P11" s="296">
        <v>21147</v>
      </c>
      <c r="Q11" s="297">
        <v>278</v>
      </c>
    </row>
    <row r="12" spans="1:17" s="1" customFormat="1" ht="13.5" customHeight="1" x14ac:dyDescent="0.2">
      <c r="A12" s="36"/>
      <c r="B12" s="156" t="s">
        <v>1</v>
      </c>
      <c r="C12" s="156"/>
      <c r="D12" s="298">
        <v>56629</v>
      </c>
      <c r="E12" s="298">
        <v>3816</v>
      </c>
      <c r="F12" s="298">
        <v>6782323</v>
      </c>
      <c r="G12" s="298">
        <v>231682</v>
      </c>
      <c r="H12" s="298">
        <v>2149</v>
      </c>
      <c r="I12" s="298">
        <v>132</v>
      </c>
      <c r="J12" s="298">
        <v>432881</v>
      </c>
      <c r="K12" s="298">
        <v>6974</v>
      </c>
      <c r="L12" s="298">
        <v>40</v>
      </c>
      <c r="M12" s="298">
        <v>2</v>
      </c>
      <c r="N12" s="298">
        <v>6935</v>
      </c>
      <c r="O12" s="298">
        <v>272</v>
      </c>
      <c r="P12" s="298">
        <v>8486</v>
      </c>
      <c r="Q12" s="299">
        <v>145</v>
      </c>
    </row>
    <row r="13" spans="1:17" s="1" customFormat="1" ht="13.5" customHeight="1" x14ac:dyDescent="0.2">
      <c r="A13" s="36"/>
      <c r="B13" s="156" t="s">
        <v>2</v>
      </c>
      <c r="C13" s="156"/>
      <c r="D13" s="298">
        <v>30250</v>
      </c>
      <c r="E13" s="298">
        <v>1481</v>
      </c>
      <c r="F13" s="298">
        <v>3026161</v>
      </c>
      <c r="G13" s="298">
        <v>83652</v>
      </c>
      <c r="H13" s="298">
        <v>1529</v>
      </c>
      <c r="I13" s="298">
        <v>46</v>
      </c>
      <c r="J13" s="298">
        <v>237132</v>
      </c>
      <c r="K13" s="298">
        <v>2328</v>
      </c>
      <c r="L13" s="298">
        <v>406</v>
      </c>
      <c r="M13" s="298">
        <v>6</v>
      </c>
      <c r="N13" s="298">
        <v>102037</v>
      </c>
      <c r="O13" s="298">
        <v>253</v>
      </c>
      <c r="P13" s="298">
        <v>4578</v>
      </c>
      <c r="Q13" s="299">
        <v>57</v>
      </c>
    </row>
    <row r="14" spans="1:17" s="1" customFormat="1" ht="13.5" customHeight="1" x14ac:dyDescent="0.2">
      <c r="A14" s="36"/>
      <c r="B14" s="156" t="s">
        <v>3</v>
      </c>
      <c r="C14" s="156"/>
      <c r="D14" s="298">
        <v>37451</v>
      </c>
      <c r="E14" s="298">
        <v>1999</v>
      </c>
      <c r="F14" s="298">
        <v>4482683</v>
      </c>
      <c r="G14" s="298">
        <v>129573</v>
      </c>
      <c r="H14" s="298">
        <v>1750</v>
      </c>
      <c r="I14" s="298">
        <v>84</v>
      </c>
      <c r="J14" s="298">
        <v>346831</v>
      </c>
      <c r="K14" s="298">
        <v>4397</v>
      </c>
      <c r="L14" s="298">
        <v>3</v>
      </c>
      <c r="M14" s="298">
        <v>0</v>
      </c>
      <c r="N14" s="298">
        <v>167</v>
      </c>
      <c r="O14" s="298">
        <v>0</v>
      </c>
      <c r="P14" s="298">
        <v>6644</v>
      </c>
      <c r="Q14" s="299">
        <v>95</v>
      </c>
    </row>
    <row r="15" spans="1:17" s="1" customFormat="1" ht="13.5" customHeight="1" x14ac:dyDescent="0.2">
      <c r="A15" s="36"/>
      <c r="B15" s="156" t="s">
        <v>4</v>
      </c>
      <c r="C15" s="156"/>
      <c r="D15" s="298">
        <v>30211</v>
      </c>
      <c r="E15" s="298">
        <v>1742</v>
      </c>
      <c r="F15" s="298">
        <v>3243805</v>
      </c>
      <c r="G15" s="298">
        <v>100741</v>
      </c>
      <c r="H15" s="298">
        <v>1442</v>
      </c>
      <c r="I15" s="298">
        <v>65</v>
      </c>
      <c r="J15" s="298">
        <v>230539</v>
      </c>
      <c r="K15" s="298">
        <v>3593</v>
      </c>
      <c r="L15" s="298">
        <v>34</v>
      </c>
      <c r="M15" s="298">
        <v>0</v>
      </c>
      <c r="N15" s="298">
        <v>5334</v>
      </c>
      <c r="O15" s="298">
        <v>0</v>
      </c>
      <c r="P15" s="298">
        <v>3888</v>
      </c>
      <c r="Q15" s="299">
        <v>31</v>
      </c>
    </row>
    <row r="16" spans="1:17" s="1" customFormat="1" ht="13.5" customHeight="1" x14ac:dyDescent="0.2">
      <c r="A16" s="37"/>
      <c r="B16" s="157" t="s">
        <v>5</v>
      </c>
      <c r="C16" s="157"/>
      <c r="D16" s="301">
        <v>26939</v>
      </c>
      <c r="E16" s="301">
        <v>1402</v>
      </c>
      <c r="F16" s="301">
        <v>2861494</v>
      </c>
      <c r="G16" s="301">
        <v>89138</v>
      </c>
      <c r="H16" s="301">
        <v>1118</v>
      </c>
      <c r="I16" s="301">
        <v>33</v>
      </c>
      <c r="J16" s="301">
        <v>172580</v>
      </c>
      <c r="K16" s="301">
        <v>1454</v>
      </c>
      <c r="L16" s="301">
        <v>78</v>
      </c>
      <c r="M16" s="301">
        <v>1</v>
      </c>
      <c r="N16" s="301">
        <v>9803</v>
      </c>
      <c r="O16" s="301">
        <v>80</v>
      </c>
      <c r="P16" s="301">
        <v>4117</v>
      </c>
      <c r="Q16" s="303">
        <v>43</v>
      </c>
    </row>
    <row r="17" spans="1:17" s="1" customFormat="1" ht="13.5" customHeight="1" x14ac:dyDescent="0.2">
      <c r="A17" s="36"/>
      <c r="B17" s="156" t="s">
        <v>6</v>
      </c>
      <c r="C17" s="156"/>
      <c r="D17" s="298">
        <v>6528</v>
      </c>
      <c r="E17" s="298">
        <v>275</v>
      </c>
      <c r="F17" s="298">
        <v>688046</v>
      </c>
      <c r="G17" s="298">
        <v>16376</v>
      </c>
      <c r="H17" s="298">
        <v>345</v>
      </c>
      <c r="I17" s="298">
        <v>7</v>
      </c>
      <c r="J17" s="298">
        <v>48610</v>
      </c>
      <c r="K17" s="298">
        <v>500</v>
      </c>
      <c r="L17" s="298">
        <v>12</v>
      </c>
      <c r="M17" s="298">
        <v>0</v>
      </c>
      <c r="N17" s="298">
        <v>735</v>
      </c>
      <c r="O17" s="298">
        <v>0</v>
      </c>
      <c r="P17" s="298">
        <v>1104</v>
      </c>
      <c r="Q17" s="299">
        <v>11</v>
      </c>
    </row>
    <row r="18" spans="1:17" s="1" customFormat="1" ht="13.5" customHeight="1" x14ac:dyDescent="0.2">
      <c r="A18" s="36"/>
      <c r="B18" s="156" t="s">
        <v>7</v>
      </c>
      <c r="C18" s="156"/>
      <c r="D18" s="298">
        <v>12969</v>
      </c>
      <c r="E18" s="298">
        <v>760</v>
      </c>
      <c r="F18" s="298">
        <v>1326374</v>
      </c>
      <c r="G18" s="298">
        <v>45292</v>
      </c>
      <c r="H18" s="298">
        <v>526</v>
      </c>
      <c r="I18" s="298">
        <v>29</v>
      </c>
      <c r="J18" s="298">
        <v>90357</v>
      </c>
      <c r="K18" s="298">
        <v>1460</v>
      </c>
      <c r="L18" s="298">
        <v>6</v>
      </c>
      <c r="M18" s="298">
        <v>0</v>
      </c>
      <c r="N18" s="298">
        <v>440</v>
      </c>
      <c r="O18" s="298">
        <v>0</v>
      </c>
      <c r="P18" s="298">
        <v>1963</v>
      </c>
      <c r="Q18" s="299">
        <v>32</v>
      </c>
    </row>
    <row r="19" spans="1:17" s="1" customFormat="1" ht="13.5" customHeight="1" x14ac:dyDescent="0.2">
      <c r="A19" s="36"/>
      <c r="B19" s="156" t="s">
        <v>8</v>
      </c>
      <c r="C19" s="156"/>
      <c r="D19" s="298">
        <v>23401</v>
      </c>
      <c r="E19" s="298">
        <v>1656</v>
      </c>
      <c r="F19" s="298">
        <v>2631602</v>
      </c>
      <c r="G19" s="298">
        <v>103415</v>
      </c>
      <c r="H19" s="298">
        <v>1106</v>
      </c>
      <c r="I19" s="298">
        <v>63</v>
      </c>
      <c r="J19" s="298">
        <v>202878</v>
      </c>
      <c r="K19" s="298">
        <v>3549</v>
      </c>
      <c r="L19" s="298">
        <v>24</v>
      </c>
      <c r="M19" s="298">
        <v>1</v>
      </c>
      <c r="N19" s="298">
        <v>4888</v>
      </c>
      <c r="O19" s="298">
        <v>155</v>
      </c>
      <c r="P19" s="298">
        <v>2911</v>
      </c>
      <c r="Q19" s="299">
        <v>56</v>
      </c>
    </row>
    <row r="20" spans="1:17" s="1" customFormat="1" ht="13.5" customHeight="1" x14ac:dyDescent="0.2">
      <c r="A20" s="38"/>
      <c r="B20" s="158" t="s">
        <v>9</v>
      </c>
      <c r="C20" s="158"/>
      <c r="D20" s="304">
        <v>16300</v>
      </c>
      <c r="E20" s="304">
        <v>784</v>
      </c>
      <c r="F20" s="304">
        <v>1662481</v>
      </c>
      <c r="G20" s="304">
        <v>49489</v>
      </c>
      <c r="H20" s="304">
        <v>602</v>
      </c>
      <c r="I20" s="304">
        <v>25</v>
      </c>
      <c r="J20" s="304">
        <v>109116</v>
      </c>
      <c r="K20" s="304">
        <v>1144</v>
      </c>
      <c r="L20" s="304">
        <v>26</v>
      </c>
      <c r="M20" s="304">
        <v>1</v>
      </c>
      <c r="N20" s="304">
        <v>4291</v>
      </c>
      <c r="O20" s="304">
        <v>147</v>
      </c>
      <c r="P20" s="304">
        <v>2652</v>
      </c>
      <c r="Q20" s="306">
        <v>23</v>
      </c>
    </row>
    <row r="21" spans="1:17" s="1" customFormat="1" ht="13.5" customHeight="1" x14ac:dyDescent="0.2">
      <c r="A21" s="36"/>
      <c r="B21" s="156" t="s">
        <v>10</v>
      </c>
      <c r="C21" s="156"/>
      <c r="D21" s="298">
        <v>21307</v>
      </c>
      <c r="E21" s="298">
        <v>1838</v>
      </c>
      <c r="F21" s="298">
        <v>2279517</v>
      </c>
      <c r="G21" s="298">
        <v>109148</v>
      </c>
      <c r="H21" s="298">
        <v>817</v>
      </c>
      <c r="I21" s="298">
        <v>56</v>
      </c>
      <c r="J21" s="298">
        <v>130431</v>
      </c>
      <c r="K21" s="298">
        <v>3408</v>
      </c>
      <c r="L21" s="298">
        <v>39</v>
      </c>
      <c r="M21" s="298">
        <v>1</v>
      </c>
      <c r="N21" s="298">
        <v>5623</v>
      </c>
      <c r="O21" s="298">
        <v>39</v>
      </c>
      <c r="P21" s="298">
        <v>2624</v>
      </c>
      <c r="Q21" s="299">
        <v>24</v>
      </c>
    </row>
    <row r="22" spans="1:17" s="1" customFormat="1" ht="13.5" customHeight="1" x14ac:dyDescent="0.2">
      <c r="A22" s="36"/>
      <c r="B22" s="156" t="s">
        <v>11</v>
      </c>
      <c r="C22" s="156"/>
      <c r="D22" s="298">
        <v>19704</v>
      </c>
      <c r="E22" s="298">
        <v>1208</v>
      </c>
      <c r="F22" s="298">
        <v>2067860</v>
      </c>
      <c r="G22" s="298">
        <v>73411</v>
      </c>
      <c r="H22" s="298">
        <v>932</v>
      </c>
      <c r="I22" s="298">
        <v>43</v>
      </c>
      <c r="J22" s="298">
        <v>142550</v>
      </c>
      <c r="K22" s="298">
        <v>2539</v>
      </c>
      <c r="L22" s="298">
        <v>4</v>
      </c>
      <c r="M22" s="298">
        <v>0</v>
      </c>
      <c r="N22" s="298">
        <v>398</v>
      </c>
      <c r="O22" s="298">
        <v>0</v>
      </c>
      <c r="P22" s="298">
        <v>2790</v>
      </c>
      <c r="Q22" s="299">
        <v>40</v>
      </c>
    </row>
    <row r="23" spans="1:17" s="1" customFormat="1" ht="13.5" customHeight="1" x14ac:dyDescent="0.2">
      <c r="A23" s="36"/>
      <c r="B23" s="156" t="s">
        <v>12</v>
      </c>
      <c r="C23" s="156"/>
      <c r="D23" s="298">
        <v>51258</v>
      </c>
      <c r="E23" s="298">
        <v>3137</v>
      </c>
      <c r="F23" s="298">
        <v>6225194</v>
      </c>
      <c r="G23" s="298">
        <v>202844</v>
      </c>
      <c r="H23" s="298">
        <v>2003</v>
      </c>
      <c r="I23" s="298">
        <v>111</v>
      </c>
      <c r="J23" s="298">
        <v>373846</v>
      </c>
      <c r="K23" s="298">
        <v>6458</v>
      </c>
      <c r="L23" s="298">
        <v>31</v>
      </c>
      <c r="M23" s="298">
        <v>0</v>
      </c>
      <c r="N23" s="298">
        <v>4284</v>
      </c>
      <c r="O23" s="298">
        <v>0</v>
      </c>
      <c r="P23" s="298">
        <v>8687</v>
      </c>
      <c r="Q23" s="299">
        <v>85</v>
      </c>
    </row>
    <row r="24" spans="1:17" s="1" customFormat="1" ht="13.5" customHeight="1" x14ac:dyDescent="0.2">
      <c r="A24" s="36"/>
      <c r="B24" s="156" t="s">
        <v>13</v>
      </c>
      <c r="C24" s="156"/>
      <c r="D24" s="298">
        <v>35641</v>
      </c>
      <c r="E24" s="298">
        <v>2366</v>
      </c>
      <c r="F24" s="298">
        <v>4038525</v>
      </c>
      <c r="G24" s="298">
        <v>140569</v>
      </c>
      <c r="H24" s="298">
        <v>1331</v>
      </c>
      <c r="I24" s="298">
        <v>87</v>
      </c>
      <c r="J24" s="298">
        <v>229884</v>
      </c>
      <c r="K24" s="298">
        <v>5263</v>
      </c>
      <c r="L24" s="298">
        <v>11</v>
      </c>
      <c r="M24" s="298">
        <v>1</v>
      </c>
      <c r="N24" s="298">
        <v>1334</v>
      </c>
      <c r="O24" s="298">
        <v>12</v>
      </c>
      <c r="P24" s="298">
        <v>6340</v>
      </c>
      <c r="Q24" s="299">
        <v>65</v>
      </c>
    </row>
    <row r="25" spans="1:17" s="1" customFormat="1" ht="13.5" customHeight="1" x14ac:dyDescent="0.2">
      <c r="A25" s="36"/>
      <c r="B25" s="156" t="s">
        <v>14</v>
      </c>
      <c r="C25" s="156"/>
      <c r="D25" s="298">
        <v>8336</v>
      </c>
      <c r="E25" s="298">
        <v>347</v>
      </c>
      <c r="F25" s="298">
        <v>844198</v>
      </c>
      <c r="G25" s="298">
        <v>20525</v>
      </c>
      <c r="H25" s="298">
        <v>457</v>
      </c>
      <c r="I25" s="298">
        <v>12</v>
      </c>
      <c r="J25" s="298">
        <v>61968</v>
      </c>
      <c r="K25" s="298">
        <v>576</v>
      </c>
      <c r="L25" s="298">
        <v>8</v>
      </c>
      <c r="M25" s="298">
        <v>0</v>
      </c>
      <c r="N25" s="298">
        <v>1268</v>
      </c>
      <c r="O25" s="298">
        <v>0</v>
      </c>
      <c r="P25" s="298">
        <v>1362</v>
      </c>
      <c r="Q25" s="299">
        <v>14</v>
      </c>
    </row>
    <row r="26" spans="1:17" s="1" customFormat="1" ht="13.5" customHeight="1" x14ac:dyDescent="0.2">
      <c r="A26" s="37"/>
      <c r="B26" s="157" t="s">
        <v>15</v>
      </c>
      <c r="C26" s="157"/>
      <c r="D26" s="301">
        <v>20592</v>
      </c>
      <c r="E26" s="301">
        <v>1702</v>
      </c>
      <c r="F26" s="301">
        <v>2360184</v>
      </c>
      <c r="G26" s="301">
        <v>104093</v>
      </c>
      <c r="H26" s="301">
        <v>829</v>
      </c>
      <c r="I26" s="301">
        <v>68</v>
      </c>
      <c r="J26" s="301">
        <v>125754</v>
      </c>
      <c r="K26" s="301">
        <v>4366</v>
      </c>
      <c r="L26" s="301">
        <v>11</v>
      </c>
      <c r="M26" s="301">
        <v>0</v>
      </c>
      <c r="N26" s="301">
        <v>818</v>
      </c>
      <c r="O26" s="301">
        <v>0</v>
      </c>
      <c r="P26" s="301">
        <v>2337</v>
      </c>
      <c r="Q26" s="303">
        <v>27</v>
      </c>
    </row>
    <row r="27" spans="1:17" s="40" customFormat="1" ht="13.5" customHeight="1" x14ac:dyDescent="0.2">
      <c r="A27" s="39"/>
      <c r="B27" s="156" t="s">
        <v>228</v>
      </c>
      <c r="C27" s="156"/>
      <c r="D27" s="298">
        <v>7626</v>
      </c>
      <c r="E27" s="298">
        <v>285</v>
      </c>
      <c r="F27" s="298">
        <v>758952</v>
      </c>
      <c r="G27" s="298">
        <v>16470</v>
      </c>
      <c r="H27" s="298">
        <v>266</v>
      </c>
      <c r="I27" s="298">
        <v>5</v>
      </c>
      <c r="J27" s="298">
        <v>37998</v>
      </c>
      <c r="K27" s="298">
        <v>193</v>
      </c>
      <c r="L27" s="298">
        <v>59</v>
      </c>
      <c r="M27" s="298">
        <v>2</v>
      </c>
      <c r="N27" s="298">
        <v>7873</v>
      </c>
      <c r="O27" s="298">
        <v>97</v>
      </c>
      <c r="P27" s="298">
        <v>1425</v>
      </c>
      <c r="Q27" s="299">
        <v>23</v>
      </c>
    </row>
    <row r="28" spans="1:17" s="1" customFormat="1" ht="13.5" customHeight="1" x14ac:dyDescent="0.2">
      <c r="A28" s="36"/>
      <c r="B28" s="156" t="s">
        <v>16</v>
      </c>
      <c r="C28" s="156"/>
      <c r="D28" s="298">
        <v>11141</v>
      </c>
      <c r="E28" s="298">
        <v>710</v>
      </c>
      <c r="F28" s="298">
        <v>1165974</v>
      </c>
      <c r="G28" s="298">
        <v>40701</v>
      </c>
      <c r="H28" s="298">
        <v>515</v>
      </c>
      <c r="I28" s="298">
        <v>41</v>
      </c>
      <c r="J28" s="298">
        <v>89813</v>
      </c>
      <c r="K28" s="298">
        <v>2518</v>
      </c>
      <c r="L28" s="298">
        <v>47</v>
      </c>
      <c r="M28" s="298">
        <v>2</v>
      </c>
      <c r="N28" s="298">
        <v>4648</v>
      </c>
      <c r="O28" s="298">
        <v>57</v>
      </c>
      <c r="P28" s="298">
        <v>1704</v>
      </c>
      <c r="Q28" s="299">
        <v>21</v>
      </c>
    </row>
    <row r="29" spans="1:17" s="1" customFormat="1" ht="13.5" customHeight="1" x14ac:dyDescent="0.2">
      <c r="A29" s="36"/>
      <c r="B29" s="156" t="s">
        <v>17</v>
      </c>
      <c r="C29" s="156"/>
      <c r="D29" s="298">
        <v>12800</v>
      </c>
      <c r="E29" s="298">
        <v>512</v>
      </c>
      <c r="F29" s="298">
        <v>1225039</v>
      </c>
      <c r="G29" s="298">
        <v>29703</v>
      </c>
      <c r="H29" s="298">
        <v>686</v>
      </c>
      <c r="I29" s="298">
        <v>16</v>
      </c>
      <c r="J29" s="298">
        <v>84276</v>
      </c>
      <c r="K29" s="298">
        <v>931</v>
      </c>
      <c r="L29" s="298">
        <v>52</v>
      </c>
      <c r="M29" s="298">
        <v>0</v>
      </c>
      <c r="N29" s="298">
        <v>7702</v>
      </c>
      <c r="O29" s="298">
        <v>0</v>
      </c>
      <c r="P29" s="298">
        <v>1919</v>
      </c>
      <c r="Q29" s="299">
        <v>21</v>
      </c>
    </row>
    <row r="30" spans="1:17" s="1" customFormat="1" ht="13.5" customHeight="1" x14ac:dyDescent="0.2">
      <c r="A30" s="38"/>
      <c r="B30" s="158" t="s">
        <v>18</v>
      </c>
      <c r="C30" s="158"/>
      <c r="D30" s="304">
        <v>10097</v>
      </c>
      <c r="E30" s="304">
        <v>360</v>
      </c>
      <c r="F30" s="304">
        <v>941577</v>
      </c>
      <c r="G30" s="304">
        <v>21275</v>
      </c>
      <c r="H30" s="304">
        <v>469</v>
      </c>
      <c r="I30" s="304">
        <v>7</v>
      </c>
      <c r="J30" s="304">
        <v>66567</v>
      </c>
      <c r="K30" s="304">
        <v>152</v>
      </c>
      <c r="L30" s="304">
        <v>45</v>
      </c>
      <c r="M30" s="304">
        <v>0</v>
      </c>
      <c r="N30" s="304">
        <v>6187</v>
      </c>
      <c r="O30" s="304">
        <v>0</v>
      </c>
      <c r="P30" s="304">
        <v>1751</v>
      </c>
      <c r="Q30" s="306">
        <v>13</v>
      </c>
    </row>
    <row r="31" spans="1:17" s="1" customFormat="1" ht="13.5" customHeight="1" x14ac:dyDescent="0.2">
      <c r="A31" s="36"/>
      <c r="B31" s="156" t="s">
        <v>49</v>
      </c>
      <c r="C31" s="156"/>
      <c r="D31" s="298">
        <v>11092</v>
      </c>
      <c r="E31" s="298">
        <v>398</v>
      </c>
      <c r="F31" s="298">
        <v>1134144</v>
      </c>
      <c r="G31" s="298">
        <v>24297</v>
      </c>
      <c r="H31" s="298">
        <v>434</v>
      </c>
      <c r="I31" s="298">
        <v>16</v>
      </c>
      <c r="J31" s="298">
        <v>84403</v>
      </c>
      <c r="K31" s="298">
        <v>1557</v>
      </c>
      <c r="L31" s="298">
        <v>158</v>
      </c>
      <c r="M31" s="298">
        <v>3</v>
      </c>
      <c r="N31" s="298">
        <v>19670</v>
      </c>
      <c r="O31" s="298">
        <v>116</v>
      </c>
      <c r="P31" s="298">
        <v>1750</v>
      </c>
      <c r="Q31" s="299">
        <v>17</v>
      </c>
    </row>
    <row r="32" spans="1:17" s="130" customFormat="1" ht="17.25" customHeight="1" x14ac:dyDescent="0.2">
      <c r="A32" s="132"/>
      <c r="B32" s="159" t="s">
        <v>19</v>
      </c>
      <c r="C32" s="159"/>
      <c r="D32" s="133">
        <f>SUM(D11:D31)</f>
        <v>590853</v>
      </c>
      <c r="E32" s="133">
        <f t="shared" ref="E32:Q32" si="0">SUM(E11:E31)</f>
        <v>35339</v>
      </c>
      <c r="F32" s="133">
        <f t="shared" si="0"/>
        <v>67770278</v>
      </c>
      <c r="G32" s="133">
        <f t="shared" si="0"/>
        <v>2177050</v>
      </c>
      <c r="H32" s="133">
        <f t="shared" si="0"/>
        <v>26119</v>
      </c>
      <c r="I32" s="133">
        <f t="shared" si="0"/>
        <v>1287</v>
      </c>
      <c r="J32" s="133">
        <f t="shared" si="0"/>
        <v>4713096</v>
      </c>
      <c r="K32" s="133">
        <f t="shared" si="0"/>
        <v>71369</v>
      </c>
      <c r="L32" s="133">
        <f t="shared" si="0"/>
        <v>1168</v>
      </c>
      <c r="M32" s="133">
        <f t="shared" si="0"/>
        <v>24</v>
      </c>
      <c r="N32" s="133">
        <f t="shared" si="0"/>
        <v>201654</v>
      </c>
      <c r="O32" s="133">
        <f t="shared" si="0"/>
        <v>1288</v>
      </c>
      <c r="P32" s="133">
        <f t="shared" si="0"/>
        <v>90179</v>
      </c>
      <c r="Q32" s="148">
        <f t="shared" si="0"/>
        <v>1121</v>
      </c>
    </row>
    <row r="33" spans="1:17" s="1" customFormat="1" ht="13.5" customHeight="1" x14ac:dyDescent="0.2">
      <c r="A33" s="36"/>
      <c r="B33" s="156" t="s">
        <v>20</v>
      </c>
      <c r="C33" s="160"/>
      <c r="D33" s="301">
        <v>9701</v>
      </c>
      <c r="E33" s="301">
        <v>739</v>
      </c>
      <c r="F33" s="301">
        <v>1135032</v>
      </c>
      <c r="G33" s="301">
        <v>46424</v>
      </c>
      <c r="H33" s="301">
        <v>491</v>
      </c>
      <c r="I33" s="301">
        <v>26</v>
      </c>
      <c r="J33" s="301">
        <v>80820</v>
      </c>
      <c r="K33" s="301">
        <v>1534</v>
      </c>
      <c r="L33" s="301">
        <v>0</v>
      </c>
      <c r="M33" s="301">
        <v>0</v>
      </c>
      <c r="N33" s="301">
        <v>0</v>
      </c>
      <c r="O33" s="301">
        <v>0</v>
      </c>
      <c r="P33" s="301">
        <v>1239</v>
      </c>
      <c r="Q33" s="303">
        <v>16</v>
      </c>
    </row>
    <row r="34" spans="1:17" s="1" customFormat="1" ht="13.5" customHeight="1" x14ac:dyDescent="0.2">
      <c r="A34" s="36"/>
      <c r="B34" s="156" t="s">
        <v>21</v>
      </c>
      <c r="C34" s="160"/>
      <c r="D34" s="298">
        <v>7768</v>
      </c>
      <c r="E34" s="298">
        <v>566</v>
      </c>
      <c r="F34" s="298">
        <v>888185</v>
      </c>
      <c r="G34" s="298">
        <v>33520</v>
      </c>
      <c r="H34" s="298">
        <v>319</v>
      </c>
      <c r="I34" s="298">
        <v>21</v>
      </c>
      <c r="J34" s="298">
        <v>56034</v>
      </c>
      <c r="K34" s="298">
        <v>1392</v>
      </c>
      <c r="L34" s="298">
        <v>0</v>
      </c>
      <c r="M34" s="298">
        <v>0</v>
      </c>
      <c r="N34" s="298">
        <v>0</v>
      </c>
      <c r="O34" s="298">
        <v>0</v>
      </c>
      <c r="P34" s="298">
        <v>1008</v>
      </c>
      <c r="Q34" s="299">
        <v>15</v>
      </c>
    </row>
    <row r="35" spans="1:17" s="1" customFormat="1" ht="13.5" customHeight="1" x14ac:dyDescent="0.2">
      <c r="A35" s="36"/>
      <c r="B35" s="156" t="s">
        <v>22</v>
      </c>
      <c r="C35" s="160"/>
      <c r="D35" s="298">
        <v>9172</v>
      </c>
      <c r="E35" s="298">
        <v>301</v>
      </c>
      <c r="F35" s="298">
        <v>931276</v>
      </c>
      <c r="G35" s="298">
        <v>16874</v>
      </c>
      <c r="H35" s="298">
        <v>438</v>
      </c>
      <c r="I35" s="298">
        <v>11</v>
      </c>
      <c r="J35" s="298">
        <v>59339</v>
      </c>
      <c r="K35" s="298">
        <v>388</v>
      </c>
      <c r="L35" s="298">
        <v>36</v>
      </c>
      <c r="M35" s="298">
        <v>0</v>
      </c>
      <c r="N35" s="298">
        <v>4360</v>
      </c>
      <c r="O35" s="298">
        <v>0</v>
      </c>
      <c r="P35" s="298">
        <v>1414</v>
      </c>
      <c r="Q35" s="299">
        <v>12</v>
      </c>
    </row>
    <row r="36" spans="1:17" s="1" customFormat="1" ht="13.5" customHeight="1" x14ac:dyDescent="0.2">
      <c r="A36" s="36"/>
      <c r="B36" s="156" t="s">
        <v>23</v>
      </c>
      <c r="C36" s="160"/>
      <c r="D36" s="298">
        <v>9057</v>
      </c>
      <c r="E36" s="298">
        <v>546</v>
      </c>
      <c r="F36" s="298">
        <v>975881</v>
      </c>
      <c r="G36" s="298">
        <v>33800</v>
      </c>
      <c r="H36" s="298">
        <v>325</v>
      </c>
      <c r="I36" s="298">
        <v>9</v>
      </c>
      <c r="J36" s="298">
        <v>48189</v>
      </c>
      <c r="K36" s="298">
        <v>314</v>
      </c>
      <c r="L36" s="298">
        <v>15</v>
      </c>
      <c r="M36" s="298">
        <v>0</v>
      </c>
      <c r="N36" s="298">
        <v>2121</v>
      </c>
      <c r="O36" s="298">
        <v>0</v>
      </c>
      <c r="P36" s="298">
        <v>1472</v>
      </c>
      <c r="Q36" s="299">
        <v>23</v>
      </c>
    </row>
    <row r="37" spans="1:17" s="1" customFormat="1" ht="13.5" customHeight="1" x14ac:dyDescent="0.2">
      <c r="A37" s="36"/>
      <c r="B37" s="156" t="s">
        <v>284</v>
      </c>
      <c r="C37" s="160"/>
      <c r="D37" s="298">
        <v>2094</v>
      </c>
      <c r="E37" s="298">
        <v>56</v>
      </c>
      <c r="F37" s="298">
        <v>212072</v>
      </c>
      <c r="G37" s="298">
        <v>3343</v>
      </c>
      <c r="H37" s="298">
        <v>90</v>
      </c>
      <c r="I37" s="298">
        <v>0</v>
      </c>
      <c r="J37" s="298">
        <v>19346</v>
      </c>
      <c r="K37" s="298">
        <v>0</v>
      </c>
      <c r="L37" s="298">
        <v>1</v>
      </c>
      <c r="M37" s="298">
        <v>0</v>
      </c>
      <c r="N37" s="298">
        <v>172</v>
      </c>
      <c r="O37" s="298">
        <v>0</v>
      </c>
      <c r="P37" s="298">
        <v>444</v>
      </c>
      <c r="Q37" s="299">
        <v>5</v>
      </c>
    </row>
    <row r="38" spans="1:17" s="1" customFormat="1" ht="13.5" customHeight="1" x14ac:dyDescent="0.2">
      <c r="A38" s="37"/>
      <c r="B38" s="157" t="s">
        <v>24</v>
      </c>
      <c r="C38" s="161"/>
      <c r="D38" s="301">
        <v>6196</v>
      </c>
      <c r="E38" s="301">
        <v>391</v>
      </c>
      <c r="F38" s="301">
        <v>658626</v>
      </c>
      <c r="G38" s="301">
        <v>23386</v>
      </c>
      <c r="H38" s="301">
        <v>255</v>
      </c>
      <c r="I38" s="301">
        <v>9</v>
      </c>
      <c r="J38" s="301">
        <v>45804</v>
      </c>
      <c r="K38" s="301">
        <v>432</v>
      </c>
      <c r="L38" s="301">
        <v>33</v>
      </c>
      <c r="M38" s="301">
        <v>2</v>
      </c>
      <c r="N38" s="301">
        <v>4042</v>
      </c>
      <c r="O38" s="301">
        <v>20</v>
      </c>
      <c r="P38" s="301">
        <v>1154</v>
      </c>
      <c r="Q38" s="303">
        <v>12</v>
      </c>
    </row>
    <row r="39" spans="1:17" s="1" customFormat="1" ht="13.5" customHeight="1" x14ac:dyDescent="0.2">
      <c r="A39" s="36"/>
      <c r="B39" s="156" t="s">
        <v>25</v>
      </c>
      <c r="C39" s="160"/>
      <c r="D39" s="298">
        <v>3488</v>
      </c>
      <c r="E39" s="298">
        <v>164</v>
      </c>
      <c r="F39" s="298">
        <v>352527</v>
      </c>
      <c r="G39" s="298">
        <v>9661</v>
      </c>
      <c r="H39" s="298">
        <v>134</v>
      </c>
      <c r="I39" s="298">
        <v>4</v>
      </c>
      <c r="J39" s="298">
        <v>16874</v>
      </c>
      <c r="K39" s="298">
        <v>432</v>
      </c>
      <c r="L39" s="298">
        <v>18</v>
      </c>
      <c r="M39" s="298">
        <v>0</v>
      </c>
      <c r="N39" s="298">
        <v>1051</v>
      </c>
      <c r="O39" s="298">
        <v>0</v>
      </c>
      <c r="P39" s="298">
        <v>393</v>
      </c>
      <c r="Q39" s="299">
        <v>9</v>
      </c>
    </row>
    <row r="40" spans="1:17" s="1" customFormat="1" ht="13.5" customHeight="1" x14ac:dyDescent="0.2">
      <c r="A40" s="36"/>
      <c r="B40" s="156" t="s">
        <v>26</v>
      </c>
      <c r="C40" s="160"/>
      <c r="D40" s="298">
        <v>5014</v>
      </c>
      <c r="E40" s="298">
        <v>277</v>
      </c>
      <c r="F40" s="298">
        <v>524700</v>
      </c>
      <c r="G40" s="298">
        <v>15407</v>
      </c>
      <c r="H40" s="298">
        <v>201</v>
      </c>
      <c r="I40" s="298">
        <v>14</v>
      </c>
      <c r="J40" s="298">
        <v>32174</v>
      </c>
      <c r="K40" s="298">
        <v>671</v>
      </c>
      <c r="L40" s="298">
        <v>14</v>
      </c>
      <c r="M40" s="298">
        <v>0</v>
      </c>
      <c r="N40" s="298">
        <v>1065</v>
      </c>
      <c r="O40" s="298">
        <v>0</v>
      </c>
      <c r="P40" s="298">
        <v>703</v>
      </c>
      <c r="Q40" s="299">
        <v>8</v>
      </c>
    </row>
    <row r="41" spans="1:17" s="1" customFormat="1" ht="13.5" customHeight="1" x14ac:dyDescent="0.2">
      <c r="A41" s="36"/>
      <c r="B41" s="156" t="s">
        <v>27</v>
      </c>
      <c r="C41" s="160"/>
      <c r="D41" s="298">
        <v>6117</v>
      </c>
      <c r="E41" s="298">
        <v>178</v>
      </c>
      <c r="F41" s="298">
        <v>635150</v>
      </c>
      <c r="G41" s="298">
        <v>10101</v>
      </c>
      <c r="H41" s="298">
        <v>289</v>
      </c>
      <c r="I41" s="298">
        <v>6</v>
      </c>
      <c r="J41" s="298">
        <v>38476</v>
      </c>
      <c r="K41" s="298">
        <v>550</v>
      </c>
      <c r="L41" s="298">
        <v>14</v>
      </c>
      <c r="M41" s="298">
        <v>0</v>
      </c>
      <c r="N41" s="298">
        <v>1090</v>
      </c>
      <c r="O41" s="298">
        <v>0</v>
      </c>
      <c r="P41" s="298">
        <v>1173</v>
      </c>
      <c r="Q41" s="299">
        <v>13</v>
      </c>
    </row>
    <row r="42" spans="1:17" s="1" customFormat="1" ht="13.5" customHeight="1" x14ac:dyDescent="0.2">
      <c r="A42" s="38"/>
      <c r="B42" s="158" t="s">
        <v>28</v>
      </c>
      <c r="C42" s="162"/>
      <c r="D42" s="304">
        <v>7553</v>
      </c>
      <c r="E42" s="304">
        <v>362</v>
      </c>
      <c r="F42" s="304">
        <v>791446</v>
      </c>
      <c r="G42" s="304">
        <v>19939</v>
      </c>
      <c r="H42" s="304">
        <v>371</v>
      </c>
      <c r="I42" s="304">
        <v>12</v>
      </c>
      <c r="J42" s="304">
        <v>55073</v>
      </c>
      <c r="K42" s="304">
        <v>937</v>
      </c>
      <c r="L42" s="304">
        <v>57</v>
      </c>
      <c r="M42" s="304">
        <v>0</v>
      </c>
      <c r="N42" s="304">
        <v>4887</v>
      </c>
      <c r="O42" s="304">
        <v>0</v>
      </c>
      <c r="P42" s="304">
        <v>1046</v>
      </c>
      <c r="Q42" s="306">
        <v>12</v>
      </c>
    </row>
    <row r="43" spans="1:17" s="1" customFormat="1" ht="13.5" customHeight="1" x14ac:dyDescent="0.2">
      <c r="A43" s="36"/>
      <c r="B43" s="156" t="s">
        <v>29</v>
      </c>
      <c r="C43" s="160"/>
      <c r="D43" s="298">
        <v>8099</v>
      </c>
      <c r="E43" s="298">
        <v>443</v>
      </c>
      <c r="F43" s="298">
        <v>827122</v>
      </c>
      <c r="G43" s="298">
        <v>26984</v>
      </c>
      <c r="H43" s="298">
        <v>337</v>
      </c>
      <c r="I43" s="298">
        <v>16</v>
      </c>
      <c r="J43" s="298">
        <v>52606</v>
      </c>
      <c r="K43" s="298">
        <v>1059</v>
      </c>
      <c r="L43" s="298">
        <v>12</v>
      </c>
      <c r="M43" s="298">
        <v>1</v>
      </c>
      <c r="N43" s="298">
        <v>1453</v>
      </c>
      <c r="O43" s="298">
        <v>6</v>
      </c>
      <c r="P43" s="298">
        <v>1180</v>
      </c>
      <c r="Q43" s="299">
        <v>18</v>
      </c>
    </row>
    <row r="44" spans="1:17" s="1" customFormat="1" ht="13.5" customHeight="1" x14ac:dyDescent="0.2">
      <c r="A44" s="36"/>
      <c r="B44" s="156" t="s">
        <v>30</v>
      </c>
      <c r="C44" s="160"/>
      <c r="D44" s="298">
        <v>6529</v>
      </c>
      <c r="E44" s="298">
        <v>513</v>
      </c>
      <c r="F44" s="298">
        <v>722761</v>
      </c>
      <c r="G44" s="298">
        <v>29600</v>
      </c>
      <c r="H44" s="298">
        <v>332</v>
      </c>
      <c r="I44" s="298">
        <v>25</v>
      </c>
      <c r="J44" s="298">
        <v>70369</v>
      </c>
      <c r="K44" s="298">
        <v>925</v>
      </c>
      <c r="L44" s="298">
        <v>2</v>
      </c>
      <c r="M44" s="298">
        <v>0</v>
      </c>
      <c r="N44" s="298">
        <v>215</v>
      </c>
      <c r="O44" s="298">
        <v>0</v>
      </c>
      <c r="P44" s="298">
        <v>822</v>
      </c>
      <c r="Q44" s="299">
        <v>10</v>
      </c>
    </row>
    <row r="45" spans="1:17" s="1" customFormat="1" ht="13.5" customHeight="1" x14ac:dyDescent="0.2">
      <c r="A45" s="36"/>
      <c r="B45" s="156" t="s">
        <v>31</v>
      </c>
      <c r="C45" s="160"/>
      <c r="D45" s="298">
        <v>2919</v>
      </c>
      <c r="E45" s="298">
        <v>254</v>
      </c>
      <c r="F45" s="298">
        <v>305171</v>
      </c>
      <c r="G45" s="298">
        <v>15845</v>
      </c>
      <c r="H45" s="298">
        <v>122</v>
      </c>
      <c r="I45" s="298">
        <v>10</v>
      </c>
      <c r="J45" s="298">
        <v>12612</v>
      </c>
      <c r="K45" s="298">
        <v>299</v>
      </c>
      <c r="L45" s="298">
        <v>4</v>
      </c>
      <c r="M45" s="298">
        <v>0</v>
      </c>
      <c r="N45" s="298">
        <v>252</v>
      </c>
      <c r="O45" s="298">
        <v>0</v>
      </c>
      <c r="P45" s="298">
        <v>395</v>
      </c>
      <c r="Q45" s="299">
        <v>7</v>
      </c>
    </row>
    <row r="46" spans="1:17" s="1" customFormat="1" ht="13.5" customHeight="1" x14ac:dyDescent="0.2">
      <c r="A46" s="36"/>
      <c r="B46" s="156" t="s">
        <v>32</v>
      </c>
      <c r="C46" s="160"/>
      <c r="D46" s="298">
        <v>1858</v>
      </c>
      <c r="E46" s="298">
        <v>220</v>
      </c>
      <c r="F46" s="298">
        <v>192701</v>
      </c>
      <c r="G46" s="298">
        <v>12770</v>
      </c>
      <c r="H46" s="298">
        <v>109</v>
      </c>
      <c r="I46" s="298">
        <v>8</v>
      </c>
      <c r="J46" s="298">
        <v>19188</v>
      </c>
      <c r="K46" s="298">
        <v>558</v>
      </c>
      <c r="L46" s="298">
        <v>10</v>
      </c>
      <c r="M46" s="298">
        <v>0</v>
      </c>
      <c r="N46" s="298">
        <v>1170</v>
      </c>
      <c r="O46" s="298">
        <v>0</v>
      </c>
      <c r="P46" s="298">
        <v>272</v>
      </c>
      <c r="Q46" s="299">
        <v>1</v>
      </c>
    </row>
    <row r="47" spans="1:17" s="1" customFormat="1" ht="13.5" customHeight="1" x14ac:dyDescent="0.2">
      <c r="A47" s="36"/>
      <c r="B47" s="156" t="s">
        <v>33</v>
      </c>
      <c r="C47" s="160"/>
      <c r="D47" s="298">
        <v>3269</v>
      </c>
      <c r="E47" s="298">
        <v>259</v>
      </c>
      <c r="F47" s="298">
        <v>354225</v>
      </c>
      <c r="G47" s="298">
        <v>14761</v>
      </c>
      <c r="H47" s="298">
        <v>157</v>
      </c>
      <c r="I47" s="298">
        <v>9</v>
      </c>
      <c r="J47" s="298">
        <v>21175</v>
      </c>
      <c r="K47" s="298">
        <v>365</v>
      </c>
      <c r="L47" s="298">
        <v>1</v>
      </c>
      <c r="M47" s="298">
        <v>0</v>
      </c>
      <c r="N47" s="298">
        <v>0</v>
      </c>
      <c r="O47" s="298">
        <v>0</v>
      </c>
      <c r="P47" s="298">
        <v>556</v>
      </c>
      <c r="Q47" s="299">
        <v>5</v>
      </c>
    </row>
    <row r="48" spans="1:17" s="1" customFormat="1" ht="13.5" customHeight="1" x14ac:dyDescent="0.2">
      <c r="A48" s="37"/>
      <c r="B48" s="157" t="s">
        <v>34</v>
      </c>
      <c r="C48" s="161"/>
      <c r="D48" s="301">
        <v>960</v>
      </c>
      <c r="E48" s="301">
        <v>17</v>
      </c>
      <c r="F48" s="301">
        <v>87477</v>
      </c>
      <c r="G48" s="301">
        <v>919</v>
      </c>
      <c r="H48" s="301">
        <v>59</v>
      </c>
      <c r="I48" s="301">
        <v>1</v>
      </c>
      <c r="J48" s="301">
        <v>8086</v>
      </c>
      <c r="K48" s="301">
        <v>31</v>
      </c>
      <c r="L48" s="301">
        <v>0</v>
      </c>
      <c r="M48" s="301">
        <v>0</v>
      </c>
      <c r="N48" s="301">
        <v>0</v>
      </c>
      <c r="O48" s="301">
        <v>0</v>
      </c>
      <c r="P48" s="301">
        <v>218</v>
      </c>
      <c r="Q48" s="303">
        <v>1</v>
      </c>
    </row>
    <row r="49" spans="1:19" s="1" customFormat="1" ht="13.5" customHeight="1" x14ac:dyDescent="0.2">
      <c r="A49" s="36"/>
      <c r="B49" s="156" t="s">
        <v>35</v>
      </c>
      <c r="C49" s="160"/>
      <c r="D49" s="298">
        <v>3178</v>
      </c>
      <c r="E49" s="298">
        <v>145</v>
      </c>
      <c r="F49" s="298">
        <v>338113</v>
      </c>
      <c r="G49" s="298">
        <v>8855</v>
      </c>
      <c r="H49" s="298">
        <v>177</v>
      </c>
      <c r="I49" s="298">
        <v>5</v>
      </c>
      <c r="J49" s="298">
        <v>23591</v>
      </c>
      <c r="K49" s="298">
        <v>492</v>
      </c>
      <c r="L49" s="298">
        <v>1</v>
      </c>
      <c r="M49" s="298">
        <v>0</v>
      </c>
      <c r="N49" s="298">
        <v>153</v>
      </c>
      <c r="O49" s="298">
        <v>0</v>
      </c>
      <c r="P49" s="298">
        <v>589</v>
      </c>
      <c r="Q49" s="299">
        <v>8</v>
      </c>
    </row>
    <row r="50" spans="1:19" s="1" customFormat="1" ht="13.5" customHeight="1" x14ac:dyDescent="0.2">
      <c r="A50" s="36"/>
      <c r="B50" s="156" t="s">
        <v>36</v>
      </c>
      <c r="C50" s="160"/>
      <c r="D50" s="298">
        <v>2180</v>
      </c>
      <c r="E50" s="298">
        <v>37</v>
      </c>
      <c r="F50" s="298">
        <v>186601</v>
      </c>
      <c r="G50" s="298">
        <v>2246</v>
      </c>
      <c r="H50" s="298">
        <v>161</v>
      </c>
      <c r="I50" s="298">
        <v>0</v>
      </c>
      <c r="J50" s="298">
        <v>14679</v>
      </c>
      <c r="K50" s="298">
        <v>0</v>
      </c>
      <c r="L50" s="298">
        <v>17</v>
      </c>
      <c r="M50" s="298">
        <v>0</v>
      </c>
      <c r="N50" s="298">
        <v>2461</v>
      </c>
      <c r="O50" s="298">
        <v>0</v>
      </c>
      <c r="P50" s="298">
        <v>326</v>
      </c>
      <c r="Q50" s="299">
        <v>1</v>
      </c>
    </row>
    <row r="51" spans="1:19" s="1" customFormat="1" ht="13.5" customHeight="1" x14ac:dyDescent="0.2">
      <c r="A51" s="36"/>
      <c r="B51" s="156" t="s">
        <v>37</v>
      </c>
      <c r="C51" s="160"/>
      <c r="D51" s="298">
        <v>665</v>
      </c>
      <c r="E51" s="298">
        <v>16</v>
      </c>
      <c r="F51" s="298">
        <v>55665</v>
      </c>
      <c r="G51" s="298">
        <v>962</v>
      </c>
      <c r="H51" s="298">
        <v>40</v>
      </c>
      <c r="I51" s="298">
        <v>2</v>
      </c>
      <c r="J51" s="298">
        <v>3919</v>
      </c>
      <c r="K51" s="298">
        <v>134</v>
      </c>
      <c r="L51" s="298">
        <v>13</v>
      </c>
      <c r="M51" s="298">
        <v>0</v>
      </c>
      <c r="N51" s="298">
        <v>1446</v>
      </c>
      <c r="O51" s="298">
        <v>0</v>
      </c>
      <c r="P51" s="298">
        <v>67</v>
      </c>
      <c r="Q51" s="299">
        <v>0</v>
      </c>
    </row>
    <row r="52" spans="1:19" s="1" customFormat="1" ht="13.5" customHeight="1" x14ac:dyDescent="0.2">
      <c r="A52" s="38"/>
      <c r="B52" s="158" t="s">
        <v>38</v>
      </c>
      <c r="C52" s="162"/>
      <c r="D52" s="304">
        <v>6150</v>
      </c>
      <c r="E52" s="304">
        <v>399</v>
      </c>
      <c r="F52" s="304">
        <v>633452</v>
      </c>
      <c r="G52" s="304">
        <v>22498</v>
      </c>
      <c r="H52" s="304">
        <v>282</v>
      </c>
      <c r="I52" s="304">
        <v>17</v>
      </c>
      <c r="J52" s="304">
        <v>39171</v>
      </c>
      <c r="K52" s="304">
        <v>866</v>
      </c>
      <c r="L52" s="304">
        <v>2</v>
      </c>
      <c r="M52" s="304">
        <v>0</v>
      </c>
      <c r="N52" s="304">
        <v>110</v>
      </c>
      <c r="O52" s="304">
        <v>0</v>
      </c>
      <c r="P52" s="304">
        <v>908</v>
      </c>
      <c r="Q52" s="306">
        <v>11</v>
      </c>
    </row>
    <row r="53" spans="1:19" s="1" customFormat="1" ht="13.5" customHeight="1" x14ac:dyDescent="0.2">
      <c r="A53" s="36"/>
      <c r="B53" s="156" t="s">
        <v>39</v>
      </c>
      <c r="C53" s="160"/>
      <c r="D53" s="298">
        <v>614</v>
      </c>
      <c r="E53" s="298">
        <v>14</v>
      </c>
      <c r="F53" s="298">
        <v>67951</v>
      </c>
      <c r="G53" s="298">
        <v>737</v>
      </c>
      <c r="H53" s="298">
        <v>46</v>
      </c>
      <c r="I53" s="298">
        <v>0</v>
      </c>
      <c r="J53" s="298">
        <v>11875</v>
      </c>
      <c r="K53" s="298">
        <v>0</v>
      </c>
      <c r="L53" s="298">
        <v>0</v>
      </c>
      <c r="M53" s="298">
        <v>0</v>
      </c>
      <c r="N53" s="298">
        <v>0</v>
      </c>
      <c r="O53" s="298">
        <v>0</v>
      </c>
      <c r="P53" s="298">
        <v>77</v>
      </c>
      <c r="Q53" s="299">
        <v>0</v>
      </c>
    </row>
    <row r="54" spans="1:19" s="1" customFormat="1" ht="17.25" customHeight="1" x14ac:dyDescent="0.2">
      <c r="A54" s="136"/>
      <c r="B54" s="137" t="s">
        <v>40</v>
      </c>
      <c r="C54" s="138"/>
      <c r="D54" s="133">
        <f>SUM(D33:D53)</f>
        <v>102581</v>
      </c>
      <c r="E54" s="133">
        <f t="shared" ref="E54:Q54" si="1">SUM(E33:E53)</f>
        <v>5897</v>
      </c>
      <c r="F54" s="133">
        <f t="shared" si="1"/>
        <v>10876134</v>
      </c>
      <c r="G54" s="133">
        <f t="shared" si="1"/>
        <v>348632</v>
      </c>
      <c r="H54" s="133">
        <f t="shared" si="1"/>
        <v>4735</v>
      </c>
      <c r="I54" s="133">
        <f t="shared" si="1"/>
        <v>205</v>
      </c>
      <c r="J54" s="133">
        <f t="shared" si="1"/>
        <v>729400</v>
      </c>
      <c r="K54" s="134">
        <f t="shared" si="1"/>
        <v>11379</v>
      </c>
      <c r="L54" s="134">
        <f t="shared" si="1"/>
        <v>250</v>
      </c>
      <c r="M54" s="134">
        <f t="shared" si="1"/>
        <v>3</v>
      </c>
      <c r="N54" s="134">
        <f t="shared" si="1"/>
        <v>26048</v>
      </c>
      <c r="O54" s="134">
        <f t="shared" si="1"/>
        <v>26</v>
      </c>
      <c r="P54" s="134">
        <f t="shared" si="1"/>
        <v>15456</v>
      </c>
      <c r="Q54" s="135">
        <f t="shared" si="1"/>
        <v>187</v>
      </c>
    </row>
    <row r="55" spans="1:19" s="1" customFormat="1" ht="17.25" customHeight="1" x14ac:dyDescent="0.2">
      <c r="A55" s="139"/>
      <c r="B55" s="140" t="s">
        <v>41</v>
      </c>
      <c r="C55" s="141"/>
      <c r="D55" s="142">
        <f>D32+D54</f>
        <v>693434</v>
      </c>
      <c r="E55" s="142">
        <f t="shared" ref="E55:Q55" si="2">E32+E54</f>
        <v>41236</v>
      </c>
      <c r="F55" s="142">
        <f t="shared" si="2"/>
        <v>78646412</v>
      </c>
      <c r="G55" s="142">
        <f t="shared" si="2"/>
        <v>2525682</v>
      </c>
      <c r="H55" s="142">
        <f t="shared" si="2"/>
        <v>30854</v>
      </c>
      <c r="I55" s="142">
        <f t="shared" si="2"/>
        <v>1492</v>
      </c>
      <c r="J55" s="142">
        <f t="shared" si="2"/>
        <v>5442496</v>
      </c>
      <c r="K55" s="143">
        <f t="shared" si="2"/>
        <v>82748</v>
      </c>
      <c r="L55" s="143">
        <f t="shared" si="2"/>
        <v>1418</v>
      </c>
      <c r="M55" s="143">
        <f t="shared" si="2"/>
        <v>27</v>
      </c>
      <c r="N55" s="143">
        <f t="shared" si="2"/>
        <v>227702</v>
      </c>
      <c r="O55" s="143">
        <f t="shared" si="2"/>
        <v>1314</v>
      </c>
      <c r="P55" s="143">
        <f t="shared" si="2"/>
        <v>105635</v>
      </c>
      <c r="Q55" s="144">
        <f t="shared" si="2"/>
        <v>1308</v>
      </c>
    </row>
    <row r="56" spans="1:19" x14ac:dyDescent="0.2">
      <c r="D56" s="1"/>
      <c r="E56" s="1"/>
      <c r="F56" s="1"/>
      <c r="G56" s="1"/>
      <c r="H56" s="1"/>
      <c r="I56" s="1"/>
      <c r="J56" s="1"/>
      <c r="K56" s="1"/>
      <c r="L56" s="1"/>
      <c r="M56" s="1"/>
      <c r="N56" s="1"/>
      <c r="O56" s="1"/>
      <c r="P56" s="216" t="s">
        <v>224</v>
      </c>
      <c r="Q56" s="216"/>
      <c r="R56" s="1"/>
      <c r="S56" s="1"/>
    </row>
    <row r="57" spans="1:19" x14ac:dyDescent="0.2">
      <c r="D57" s="1"/>
      <c r="E57" s="1"/>
      <c r="F57" s="1"/>
      <c r="G57" s="1"/>
      <c r="H57" s="1"/>
      <c r="I57" s="1"/>
      <c r="J57" s="1"/>
      <c r="K57" s="1"/>
      <c r="L57" s="1"/>
      <c r="M57" s="1"/>
      <c r="N57" s="1"/>
      <c r="O57" s="1"/>
      <c r="P57" s="1"/>
      <c r="Q57" s="1"/>
      <c r="R57" s="1"/>
      <c r="S57" s="1"/>
    </row>
  </sheetData>
  <mergeCells count="23">
    <mergeCell ref="N6:O6"/>
    <mergeCell ref="A10:C10"/>
    <mergeCell ref="D7:E7"/>
    <mergeCell ref="F7:G7"/>
    <mergeCell ref="H7:I7"/>
    <mergeCell ref="J7:K7"/>
    <mergeCell ref="H6:I6"/>
    <mergeCell ref="P56:Q56"/>
    <mergeCell ref="L7:M7"/>
    <mergeCell ref="N7:O7"/>
    <mergeCell ref="P7:Q7"/>
    <mergeCell ref="A1:J1"/>
    <mergeCell ref="A3:J3"/>
    <mergeCell ref="A5:C5"/>
    <mergeCell ref="D5:G5"/>
    <mergeCell ref="D6:E6"/>
    <mergeCell ref="F6:G6"/>
    <mergeCell ref="H5:K5"/>
    <mergeCell ref="J6:K6"/>
    <mergeCell ref="L5:O5"/>
    <mergeCell ref="P5:Q5"/>
    <mergeCell ref="P6:Q6"/>
    <mergeCell ref="L6:M6"/>
  </mergeCells>
  <phoneticPr fontId="2"/>
  <pageMargins left="0.78740157480314965" right="0.78740157480314965" top="0.78740157480314965" bottom="0.78740157480314965" header="0.51181102362204722" footer="0.51181102362204722"/>
  <pageSetup paperSize="9" scale="59" orientation="landscape" r:id="rId1"/>
  <headerFooter alignWithMargins="0">
    <oddHeader>&amp;R&amp;F&amp;A</oddHeader>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pageSetUpPr fitToPage="1"/>
  </sheetPr>
  <dimension ref="A1:Q56"/>
  <sheetViews>
    <sheetView showGridLines="0" zoomScaleNormal="100" zoomScaleSheetLayoutView="75" workbookViewId="0">
      <selection activeCell="A2" sqref="A2:L2"/>
    </sheetView>
  </sheetViews>
  <sheetFormatPr defaultColWidth="9" defaultRowHeight="10.8" x14ac:dyDescent="0.2"/>
  <cols>
    <col min="1" max="1" width="1" style="41" customWidth="1"/>
    <col min="2" max="2" width="9.33203125" style="41" customWidth="1"/>
    <col min="3" max="3" width="1" style="41" customWidth="1"/>
    <col min="4" max="4" width="8.77734375" style="41" bestFit="1" customWidth="1"/>
    <col min="5" max="5" width="11.33203125" style="41" customWidth="1"/>
    <col min="6" max="6" width="7.5546875" style="41" bestFit="1" customWidth="1"/>
    <col min="7" max="9" width="11.33203125" style="41" customWidth="1"/>
    <col min="10" max="10" width="6.6640625" style="41" bestFit="1" customWidth="1"/>
    <col min="11" max="16" width="10.6640625" style="41" customWidth="1"/>
    <col min="17" max="17" width="8.77734375" style="41" bestFit="1" customWidth="1"/>
    <col min="18" max="18" width="9.33203125" style="41" customWidth="1"/>
    <col min="19" max="19" width="9.44140625" style="41" customWidth="1"/>
    <col min="20" max="16384" width="9" style="41"/>
  </cols>
  <sheetData>
    <row r="1" spans="1:17" s="4" customFormat="1" ht="14.4" x14ac:dyDescent="0.2">
      <c r="A1" s="201"/>
      <c r="B1" s="201"/>
      <c r="C1" s="201"/>
      <c r="D1" s="201"/>
      <c r="E1" s="201"/>
      <c r="F1" s="201"/>
      <c r="G1" s="201"/>
      <c r="H1" s="201"/>
      <c r="I1" s="201"/>
      <c r="J1" s="201"/>
    </row>
    <row r="2" spans="1:17" s="4" customFormat="1" x14ac:dyDescent="0.2">
      <c r="B2" s="5"/>
      <c r="C2" s="5"/>
      <c r="D2" s="5"/>
      <c r="E2" s="5"/>
      <c r="F2" s="5"/>
      <c r="G2" s="5"/>
      <c r="H2" s="5"/>
      <c r="I2" s="5"/>
      <c r="J2" s="5"/>
    </row>
    <row r="3" spans="1:17" s="4" customFormat="1" ht="13.5" customHeight="1" x14ac:dyDescent="0.2">
      <c r="A3" s="202" t="s">
        <v>217</v>
      </c>
      <c r="B3" s="202"/>
      <c r="C3" s="202"/>
      <c r="D3" s="202"/>
      <c r="E3" s="202"/>
      <c r="F3" s="202"/>
      <c r="G3" s="202"/>
      <c r="H3" s="202"/>
      <c r="I3" s="202"/>
      <c r="J3" s="202"/>
    </row>
    <row r="4" spans="1:17" s="4" customFormat="1" ht="13.5" customHeight="1" x14ac:dyDescent="0.2">
      <c r="A4" s="6"/>
      <c r="B4" s="6"/>
      <c r="C4" s="5"/>
      <c r="D4" s="5"/>
      <c r="E4" s="5"/>
      <c r="F4" s="5"/>
      <c r="G4" s="42"/>
      <c r="H4" s="42"/>
      <c r="I4" s="42"/>
      <c r="J4" s="42"/>
    </row>
    <row r="5" spans="1:17" s="47" customFormat="1" ht="26.25" customHeight="1" x14ac:dyDescent="0.2">
      <c r="A5" s="236" t="s">
        <v>50</v>
      </c>
      <c r="B5" s="237"/>
      <c r="C5" s="237"/>
      <c r="D5" s="251" t="s">
        <v>216</v>
      </c>
      <c r="E5" s="263"/>
      <c r="F5" s="255" t="s">
        <v>54</v>
      </c>
      <c r="G5" s="256"/>
      <c r="H5" s="256"/>
      <c r="I5" s="264"/>
      <c r="J5" s="258" t="s">
        <v>235</v>
      </c>
      <c r="K5" s="259"/>
      <c r="L5" s="259"/>
      <c r="M5" s="260"/>
      <c r="N5" s="255" t="s">
        <v>218</v>
      </c>
      <c r="O5" s="256"/>
      <c r="P5" s="256"/>
      <c r="Q5" s="257"/>
    </row>
    <row r="6" spans="1:17" s="49" customFormat="1" ht="13.5" customHeight="1" x14ac:dyDescent="0.2">
      <c r="A6" s="48"/>
      <c r="D6" s="261" t="s">
        <v>118</v>
      </c>
      <c r="E6" s="262"/>
      <c r="F6" s="250" t="s">
        <v>47</v>
      </c>
      <c r="G6" s="250"/>
      <c r="H6" s="250" t="s">
        <v>118</v>
      </c>
      <c r="I6" s="250"/>
      <c r="J6" s="254" t="s">
        <v>47</v>
      </c>
      <c r="K6" s="254"/>
      <c r="L6" s="250" t="s">
        <v>118</v>
      </c>
      <c r="M6" s="250"/>
      <c r="N6" s="254" t="s">
        <v>47</v>
      </c>
      <c r="O6" s="254"/>
      <c r="P6" s="250" t="s">
        <v>118</v>
      </c>
      <c r="Q6" s="253"/>
    </row>
    <row r="7" spans="1:17" s="49" customFormat="1" ht="13.5" customHeight="1" x14ac:dyDescent="0.2">
      <c r="A7" s="48"/>
      <c r="D7" s="246" t="s">
        <v>221</v>
      </c>
      <c r="E7" s="247"/>
      <c r="F7" s="246" t="s">
        <v>221</v>
      </c>
      <c r="G7" s="247"/>
      <c r="H7" s="246" t="s">
        <v>221</v>
      </c>
      <c r="I7" s="247"/>
      <c r="J7" s="246" t="s">
        <v>221</v>
      </c>
      <c r="K7" s="247"/>
      <c r="L7" s="246" t="s">
        <v>221</v>
      </c>
      <c r="M7" s="247"/>
      <c r="N7" s="246" t="s">
        <v>221</v>
      </c>
      <c r="O7" s="247"/>
      <c r="P7" s="246" t="s">
        <v>221</v>
      </c>
      <c r="Q7" s="248"/>
    </row>
    <row r="8" spans="1:17" s="49" customFormat="1" ht="13.5" customHeight="1" x14ac:dyDescent="0.2">
      <c r="A8" s="48"/>
      <c r="D8" s="52" t="s">
        <v>219</v>
      </c>
      <c r="E8" s="52" t="s">
        <v>222</v>
      </c>
      <c r="F8" s="52" t="s">
        <v>219</v>
      </c>
      <c r="G8" s="52" t="s">
        <v>222</v>
      </c>
      <c r="H8" s="52" t="s">
        <v>219</v>
      </c>
      <c r="I8" s="52" t="s">
        <v>222</v>
      </c>
      <c r="J8" s="52" t="s">
        <v>219</v>
      </c>
      <c r="K8" s="52" t="s">
        <v>222</v>
      </c>
      <c r="L8" s="52" t="s">
        <v>219</v>
      </c>
      <c r="M8" s="52" t="s">
        <v>222</v>
      </c>
      <c r="N8" s="52" t="s">
        <v>219</v>
      </c>
      <c r="O8" s="52" t="s">
        <v>222</v>
      </c>
      <c r="P8" s="52" t="s">
        <v>219</v>
      </c>
      <c r="Q8" s="72" t="s">
        <v>222</v>
      </c>
    </row>
    <row r="9" spans="1:17" s="49" customFormat="1" ht="13.5" customHeight="1" x14ac:dyDescent="0.2">
      <c r="A9" s="48"/>
      <c r="D9" s="52"/>
      <c r="E9" s="57"/>
      <c r="F9" s="57"/>
      <c r="G9" s="50"/>
      <c r="I9" s="50"/>
      <c r="J9" s="52"/>
      <c r="L9" s="50"/>
      <c r="M9" s="90"/>
      <c r="N9" s="75"/>
      <c r="O9" s="50"/>
      <c r="P9" s="90"/>
      <c r="Q9" s="88"/>
    </row>
    <row r="10" spans="1:17" s="94" customFormat="1" ht="13.5" customHeight="1" x14ac:dyDescent="0.2">
      <c r="A10" s="234" t="s">
        <v>42</v>
      </c>
      <c r="B10" s="235"/>
      <c r="C10" s="235"/>
      <c r="D10" s="58" t="s">
        <v>57</v>
      </c>
      <c r="E10" s="58" t="s">
        <v>57</v>
      </c>
      <c r="F10" s="59" t="s">
        <v>43</v>
      </c>
      <c r="G10" s="59" t="s">
        <v>43</v>
      </c>
      <c r="H10" s="102" t="s">
        <v>57</v>
      </c>
      <c r="I10" s="59" t="s">
        <v>57</v>
      </c>
      <c r="J10" s="59" t="s">
        <v>43</v>
      </c>
      <c r="K10" s="59" t="s">
        <v>43</v>
      </c>
      <c r="L10" s="102" t="s">
        <v>57</v>
      </c>
      <c r="M10" s="59" t="s">
        <v>57</v>
      </c>
      <c r="N10" s="101" t="s">
        <v>43</v>
      </c>
      <c r="O10" s="101" t="s">
        <v>43</v>
      </c>
      <c r="P10" s="103" t="s">
        <v>57</v>
      </c>
      <c r="Q10" s="92" t="s">
        <v>57</v>
      </c>
    </row>
    <row r="11" spans="1:17" s="1" customFormat="1" ht="13.5" customHeight="1" x14ac:dyDescent="0.2">
      <c r="A11" s="36"/>
      <c r="B11" s="156" t="s">
        <v>0</v>
      </c>
      <c r="C11" s="156"/>
      <c r="D11" s="296">
        <v>1631209</v>
      </c>
      <c r="E11" s="296">
        <v>9868</v>
      </c>
      <c r="F11" s="322">
        <f>'附表1-1'!D11+'附表1-1'!H11+'附表1-1'!L11+'附表1-1'!P11</f>
        <v>168615</v>
      </c>
      <c r="G11" s="323">
        <f>'附表1-1'!E11+'附表1-1'!I11+'附表1-1'!M11+'附表1-1'!Q11</f>
        <v>9184</v>
      </c>
      <c r="H11" s="323">
        <f>'附表1-1'!F11+'附表1-1'!J11+'附表1-1'!N11+'附表1-2'!D11</f>
        <v>21077255</v>
      </c>
      <c r="I11" s="323">
        <f>'附表1-1'!G11+'附表1-1'!K11+'附表1-1'!O11+'附表1-2'!E11</f>
        <v>572593</v>
      </c>
      <c r="J11" s="296">
        <v>3275</v>
      </c>
      <c r="K11" s="296">
        <v>67</v>
      </c>
      <c r="L11" s="296">
        <v>1657714</v>
      </c>
      <c r="M11" s="296">
        <v>3125</v>
      </c>
      <c r="N11" s="296">
        <f t="shared" ref="N11:Q12" si="0">F11+J11</f>
        <v>171890</v>
      </c>
      <c r="O11" s="296">
        <f t="shared" si="0"/>
        <v>9251</v>
      </c>
      <c r="P11" s="296">
        <f t="shared" si="0"/>
        <v>22734969</v>
      </c>
      <c r="Q11" s="297">
        <f t="shared" si="0"/>
        <v>575718</v>
      </c>
    </row>
    <row r="12" spans="1:17" s="1" customFormat="1" ht="13.5" customHeight="1" x14ac:dyDescent="0.2">
      <c r="A12" s="36"/>
      <c r="B12" s="156" t="s">
        <v>1</v>
      </c>
      <c r="C12" s="156"/>
      <c r="D12" s="298">
        <v>554028</v>
      </c>
      <c r="E12" s="298">
        <v>4719</v>
      </c>
      <c r="F12" s="307">
        <f>'附表1-1'!D12+'附表1-1'!H12+'附表1-1'!L12+'附表1-1'!P12</f>
        <v>67304</v>
      </c>
      <c r="G12" s="300">
        <f>'附表1-1'!E12+'附表1-1'!I12+'附表1-1'!M12+'附表1-1'!Q12</f>
        <v>4095</v>
      </c>
      <c r="H12" s="300">
        <f>'附表1-1'!F12+'附表1-1'!J12+'附表1-1'!N12+'附表1-2'!D12</f>
        <v>7776167</v>
      </c>
      <c r="I12" s="300">
        <f>'附表1-1'!G12+'附表1-1'!K12+'附表1-1'!O12+'附表1-2'!E12</f>
        <v>243647</v>
      </c>
      <c r="J12" s="298">
        <v>1177</v>
      </c>
      <c r="K12" s="298">
        <v>30</v>
      </c>
      <c r="L12" s="298">
        <v>688409</v>
      </c>
      <c r="M12" s="298">
        <v>1791</v>
      </c>
      <c r="N12" s="298">
        <f t="shared" si="0"/>
        <v>68481</v>
      </c>
      <c r="O12" s="298">
        <f t="shared" si="0"/>
        <v>4125</v>
      </c>
      <c r="P12" s="298">
        <f t="shared" si="0"/>
        <v>8464576</v>
      </c>
      <c r="Q12" s="299">
        <f t="shared" si="0"/>
        <v>245438</v>
      </c>
    </row>
    <row r="13" spans="1:17" s="1" customFormat="1" ht="13.5" customHeight="1" x14ac:dyDescent="0.2">
      <c r="A13" s="36"/>
      <c r="B13" s="156" t="s">
        <v>2</v>
      </c>
      <c r="C13" s="156"/>
      <c r="D13" s="298">
        <v>272796</v>
      </c>
      <c r="E13" s="298">
        <v>2445</v>
      </c>
      <c r="F13" s="307">
        <f>'附表1-1'!D13+'附表1-1'!H13+'附表1-1'!L13+'附表1-1'!P13</f>
        <v>36763</v>
      </c>
      <c r="G13" s="300">
        <f>'附表1-1'!E13+'附表1-1'!I13+'附表1-1'!M13+'附表1-1'!Q13</f>
        <v>1590</v>
      </c>
      <c r="H13" s="300">
        <f>'附表1-1'!F13+'附表1-1'!J13+'附表1-1'!N13+'附表1-2'!D13</f>
        <v>3638126</v>
      </c>
      <c r="I13" s="300">
        <f>'附表1-1'!G13+'附表1-1'!K13+'附表1-1'!O13+'附表1-2'!E13</f>
        <v>88678</v>
      </c>
      <c r="J13" s="298">
        <v>423</v>
      </c>
      <c r="K13" s="298">
        <v>10</v>
      </c>
      <c r="L13" s="298">
        <v>141315</v>
      </c>
      <c r="M13" s="298">
        <v>270</v>
      </c>
      <c r="N13" s="298">
        <f t="shared" ref="N13:N31" si="1">F13+J13</f>
        <v>37186</v>
      </c>
      <c r="O13" s="298">
        <f t="shared" ref="O13:O31" si="2">G13+K13</f>
        <v>1600</v>
      </c>
      <c r="P13" s="298">
        <f t="shared" ref="P13:P31" si="3">H13+L13</f>
        <v>3779441</v>
      </c>
      <c r="Q13" s="299">
        <f t="shared" ref="Q13:Q31" si="4">I13+M13</f>
        <v>88948</v>
      </c>
    </row>
    <row r="14" spans="1:17" s="1" customFormat="1" ht="13.5" customHeight="1" x14ac:dyDescent="0.2">
      <c r="A14" s="36"/>
      <c r="B14" s="156" t="s">
        <v>3</v>
      </c>
      <c r="C14" s="156"/>
      <c r="D14" s="298">
        <v>373358</v>
      </c>
      <c r="E14" s="298">
        <v>3609</v>
      </c>
      <c r="F14" s="307">
        <f>'附表1-1'!D14+'附表1-1'!H14+'附表1-1'!L14+'附表1-1'!P14</f>
        <v>45848</v>
      </c>
      <c r="G14" s="300">
        <f>'附表1-1'!E14+'附表1-1'!I14+'附表1-1'!M14+'附表1-1'!Q14</f>
        <v>2178</v>
      </c>
      <c r="H14" s="300">
        <f>'附表1-1'!F14+'附表1-1'!J14+'附表1-1'!N14+'附表1-2'!D14</f>
        <v>5203039</v>
      </c>
      <c r="I14" s="300">
        <f>'附表1-1'!G14+'附表1-1'!K14+'附表1-1'!O14+'附表1-2'!E14</f>
        <v>137579</v>
      </c>
      <c r="J14" s="298">
        <v>695</v>
      </c>
      <c r="K14" s="298">
        <v>14</v>
      </c>
      <c r="L14" s="298">
        <v>230009</v>
      </c>
      <c r="M14" s="298">
        <v>796</v>
      </c>
      <c r="N14" s="298">
        <f t="shared" si="1"/>
        <v>46543</v>
      </c>
      <c r="O14" s="298">
        <f t="shared" si="2"/>
        <v>2192</v>
      </c>
      <c r="P14" s="298">
        <f t="shared" si="3"/>
        <v>5433048</v>
      </c>
      <c r="Q14" s="299">
        <f t="shared" si="4"/>
        <v>138375</v>
      </c>
    </row>
    <row r="15" spans="1:17" s="1" customFormat="1" ht="13.5" customHeight="1" x14ac:dyDescent="0.2">
      <c r="A15" s="36"/>
      <c r="B15" s="156" t="s">
        <v>4</v>
      </c>
      <c r="C15" s="156"/>
      <c r="D15" s="298">
        <v>213456</v>
      </c>
      <c r="E15" s="298">
        <v>775</v>
      </c>
      <c r="F15" s="307">
        <f>'附表1-1'!D15+'附表1-1'!H15+'附表1-1'!L15+'附表1-1'!P15</f>
        <v>35575</v>
      </c>
      <c r="G15" s="300">
        <f>'附表1-1'!E15+'附表1-1'!I15+'附表1-1'!M15+'附表1-1'!Q15</f>
        <v>1838</v>
      </c>
      <c r="H15" s="300">
        <f>'附表1-1'!F15+'附表1-1'!J15+'附表1-1'!N15+'附表1-2'!D15</f>
        <v>3693134</v>
      </c>
      <c r="I15" s="300">
        <f>'附表1-1'!G15+'附表1-1'!K15+'附表1-1'!O15+'附表1-2'!E15</f>
        <v>105109</v>
      </c>
      <c r="J15" s="298">
        <v>403</v>
      </c>
      <c r="K15" s="298">
        <v>8</v>
      </c>
      <c r="L15" s="298">
        <v>133450</v>
      </c>
      <c r="M15" s="298">
        <v>514</v>
      </c>
      <c r="N15" s="298">
        <f t="shared" si="1"/>
        <v>35978</v>
      </c>
      <c r="O15" s="298">
        <f t="shared" si="2"/>
        <v>1846</v>
      </c>
      <c r="P15" s="298">
        <f t="shared" si="3"/>
        <v>3826584</v>
      </c>
      <c r="Q15" s="299">
        <f t="shared" si="4"/>
        <v>105623</v>
      </c>
    </row>
    <row r="16" spans="1:17" s="1" customFormat="1" ht="13.5" customHeight="1" x14ac:dyDescent="0.2">
      <c r="A16" s="37"/>
      <c r="B16" s="157" t="s">
        <v>5</v>
      </c>
      <c r="C16" s="157"/>
      <c r="D16" s="301">
        <v>190153</v>
      </c>
      <c r="E16" s="301">
        <v>1495</v>
      </c>
      <c r="F16" s="320">
        <f>'附表1-1'!D16+'附表1-1'!H16+'附表1-1'!L16+'附表1-1'!P16</f>
        <v>32252</v>
      </c>
      <c r="G16" s="302">
        <f>'附表1-1'!E16+'附表1-1'!I16+'附表1-1'!M16+'附表1-1'!Q16</f>
        <v>1479</v>
      </c>
      <c r="H16" s="302">
        <f>'附表1-1'!F16+'附表1-1'!J16+'附表1-1'!N16+'附表1-2'!D16</f>
        <v>3234030</v>
      </c>
      <c r="I16" s="302">
        <f>'附表1-1'!G16+'附表1-1'!K16+'附表1-1'!O16+'附表1-2'!E16</f>
        <v>92167</v>
      </c>
      <c r="J16" s="301">
        <v>443</v>
      </c>
      <c r="K16" s="301">
        <v>9</v>
      </c>
      <c r="L16" s="301">
        <v>137816</v>
      </c>
      <c r="M16" s="301">
        <v>1038</v>
      </c>
      <c r="N16" s="301">
        <f t="shared" si="1"/>
        <v>32695</v>
      </c>
      <c r="O16" s="301">
        <f t="shared" si="2"/>
        <v>1488</v>
      </c>
      <c r="P16" s="301">
        <f t="shared" si="3"/>
        <v>3371846</v>
      </c>
      <c r="Q16" s="303">
        <f t="shared" si="4"/>
        <v>93205</v>
      </c>
    </row>
    <row r="17" spans="1:17" s="1" customFormat="1" ht="13.5" customHeight="1" x14ac:dyDescent="0.2">
      <c r="A17" s="36"/>
      <c r="B17" s="156" t="s">
        <v>6</v>
      </c>
      <c r="C17" s="156"/>
      <c r="D17" s="298">
        <v>51261</v>
      </c>
      <c r="E17" s="298">
        <v>416</v>
      </c>
      <c r="F17" s="307">
        <f>'附表1-1'!D17+'附表1-1'!H17+'附表1-1'!L17+'附表1-1'!P17</f>
        <v>7989</v>
      </c>
      <c r="G17" s="300">
        <f>'附表1-1'!E17+'附表1-1'!I17+'附表1-1'!M17+'附表1-1'!Q17</f>
        <v>293</v>
      </c>
      <c r="H17" s="300">
        <f>'附表1-1'!F17+'附表1-1'!J17+'附表1-1'!N17+'附表1-2'!D17</f>
        <v>788652</v>
      </c>
      <c r="I17" s="300">
        <f>'附表1-1'!G17+'附表1-1'!K17+'附表1-1'!O17+'附表1-2'!E17</f>
        <v>17292</v>
      </c>
      <c r="J17" s="298">
        <v>98</v>
      </c>
      <c r="K17" s="298">
        <v>4</v>
      </c>
      <c r="L17" s="298">
        <v>34348</v>
      </c>
      <c r="M17" s="298">
        <v>129</v>
      </c>
      <c r="N17" s="298">
        <f t="shared" si="1"/>
        <v>8087</v>
      </c>
      <c r="O17" s="298">
        <f t="shared" si="2"/>
        <v>297</v>
      </c>
      <c r="P17" s="298">
        <f t="shared" si="3"/>
        <v>823000</v>
      </c>
      <c r="Q17" s="299">
        <f t="shared" si="4"/>
        <v>17421</v>
      </c>
    </row>
    <row r="18" spans="1:17" s="1" customFormat="1" ht="13.5" customHeight="1" x14ac:dyDescent="0.2">
      <c r="A18" s="36"/>
      <c r="B18" s="156" t="s">
        <v>7</v>
      </c>
      <c r="C18" s="156"/>
      <c r="D18" s="298">
        <v>117784</v>
      </c>
      <c r="E18" s="298">
        <v>1207</v>
      </c>
      <c r="F18" s="307">
        <f>'附表1-1'!D18+'附表1-1'!H18+'附表1-1'!L18+'附表1-1'!P18</f>
        <v>15464</v>
      </c>
      <c r="G18" s="300">
        <f>'附表1-1'!E18+'附表1-1'!I18+'附表1-1'!M18+'附表1-1'!Q18</f>
        <v>821</v>
      </c>
      <c r="H18" s="300">
        <f>'附表1-1'!F18+'附表1-1'!J18+'附表1-1'!N18+'附表1-2'!D18</f>
        <v>1534955</v>
      </c>
      <c r="I18" s="300">
        <f>'附表1-1'!G18+'附表1-1'!K18+'附表1-1'!O18+'附表1-2'!E18</f>
        <v>47959</v>
      </c>
      <c r="J18" s="298">
        <v>220</v>
      </c>
      <c r="K18" s="298">
        <v>7</v>
      </c>
      <c r="L18" s="298">
        <v>54243</v>
      </c>
      <c r="M18" s="298">
        <v>380</v>
      </c>
      <c r="N18" s="298">
        <f t="shared" si="1"/>
        <v>15684</v>
      </c>
      <c r="O18" s="298">
        <f t="shared" si="2"/>
        <v>828</v>
      </c>
      <c r="P18" s="298">
        <f t="shared" si="3"/>
        <v>1589198</v>
      </c>
      <c r="Q18" s="299">
        <f t="shared" si="4"/>
        <v>48339</v>
      </c>
    </row>
    <row r="19" spans="1:17" s="1" customFormat="1" ht="13.5" customHeight="1" x14ac:dyDescent="0.2">
      <c r="A19" s="36"/>
      <c r="B19" s="156" t="s">
        <v>8</v>
      </c>
      <c r="C19" s="156"/>
      <c r="D19" s="298">
        <v>179409</v>
      </c>
      <c r="E19" s="298">
        <v>2201</v>
      </c>
      <c r="F19" s="307">
        <f>'附表1-1'!D19+'附表1-1'!H19+'附表1-1'!L19+'附表1-1'!P19</f>
        <v>27442</v>
      </c>
      <c r="G19" s="300">
        <f>'附表1-1'!E19+'附表1-1'!I19+'附表1-1'!M19+'附表1-1'!Q19</f>
        <v>1776</v>
      </c>
      <c r="H19" s="300">
        <f>'附表1-1'!F19+'附表1-1'!J19+'附表1-1'!N19+'附表1-2'!D19</f>
        <v>3018777</v>
      </c>
      <c r="I19" s="300">
        <f>'附表1-1'!G19+'附表1-1'!K19+'附表1-1'!O19+'附表1-2'!E19</f>
        <v>109320</v>
      </c>
      <c r="J19" s="298">
        <v>445</v>
      </c>
      <c r="K19" s="298">
        <v>12</v>
      </c>
      <c r="L19" s="298">
        <v>246153</v>
      </c>
      <c r="M19" s="298">
        <v>821</v>
      </c>
      <c r="N19" s="298">
        <f t="shared" si="1"/>
        <v>27887</v>
      </c>
      <c r="O19" s="298">
        <f t="shared" si="2"/>
        <v>1788</v>
      </c>
      <c r="P19" s="298">
        <f t="shared" si="3"/>
        <v>3264930</v>
      </c>
      <c r="Q19" s="299">
        <f t="shared" si="4"/>
        <v>110141</v>
      </c>
    </row>
    <row r="20" spans="1:17" s="1" customFormat="1" ht="13.5" customHeight="1" x14ac:dyDescent="0.2">
      <c r="A20" s="38"/>
      <c r="B20" s="158" t="s">
        <v>9</v>
      </c>
      <c r="C20" s="158"/>
      <c r="D20" s="304">
        <v>135156</v>
      </c>
      <c r="E20" s="304">
        <v>815</v>
      </c>
      <c r="F20" s="321">
        <f>'附表1-1'!D20+'附表1-1'!H20+'附表1-1'!L20+'附表1-1'!P20</f>
        <v>19580</v>
      </c>
      <c r="G20" s="305">
        <f>'附表1-1'!E20+'附表1-1'!I20+'附表1-1'!M20+'附表1-1'!Q20</f>
        <v>833</v>
      </c>
      <c r="H20" s="305">
        <f>'附表1-1'!F20+'附表1-1'!J20+'附表1-1'!N20+'附表1-2'!D20</f>
        <v>1911044</v>
      </c>
      <c r="I20" s="305">
        <f>'附表1-1'!G20+'附表1-1'!K20+'附表1-1'!O20+'附表1-2'!E20</f>
        <v>51595</v>
      </c>
      <c r="J20" s="304">
        <v>228</v>
      </c>
      <c r="K20" s="304">
        <v>3</v>
      </c>
      <c r="L20" s="304">
        <v>72581</v>
      </c>
      <c r="M20" s="304">
        <v>136</v>
      </c>
      <c r="N20" s="304">
        <f t="shared" si="1"/>
        <v>19808</v>
      </c>
      <c r="O20" s="304">
        <f t="shared" si="2"/>
        <v>836</v>
      </c>
      <c r="P20" s="304">
        <f t="shared" si="3"/>
        <v>1983625</v>
      </c>
      <c r="Q20" s="306">
        <f t="shared" si="4"/>
        <v>51731</v>
      </c>
    </row>
    <row r="21" spans="1:17" s="1" customFormat="1" ht="13.5" customHeight="1" x14ac:dyDescent="0.2">
      <c r="A21" s="36"/>
      <c r="B21" s="156" t="s">
        <v>10</v>
      </c>
      <c r="C21" s="156"/>
      <c r="D21" s="298">
        <v>161866</v>
      </c>
      <c r="E21" s="298">
        <v>606</v>
      </c>
      <c r="F21" s="307">
        <f>'附表1-1'!D21+'附表1-1'!H21+'附表1-1'!L21+'附表1-1'!P21</f>
        <v>24787</v>
      </c>
      <c r="G21" s="300">
        <f>'附表1-1'!E21+'附表1-1'!I21+'附表1-1'!M21+'附表1-1'!Q21</f>
        <v>1919</v>
      </c>
      <c r="H21" s="300">
        <f>'附表1-1'!F21+'附表1-1'!J21+'附表1-1'!N21+'附表1-2'!D21</f>
        <v>2577437</v>
      </c>
      <c r="I21" s="300">
        <f>'附表1-1'!G21+'附表1-1'!K21+'附表1-1'!O21+'附表1-2'!E21</f>
        <v>113201</v>
      </c>
      <c r="J21" s="298">
        <v>317</v>
      </c>
      <c r="K21" s="298">
        <v>11</v>
      </c>
      <c r="L21" s="298">
        <v>99406</v>
      </c>
      <c r="M21" s="298">
        <v>447</v>
      </c>
      <c r="N21" s="298">
        <f t="shared" si="1"/>
        <v>25104</v>
      </c>
      <c r="O21" s="298">
        <f t="shared" si="2"/>
        <v>1930</v>
      </c>
      <c r="P21" s="298">
        <f t="shared" si="3"/>
        <v>2676843</v>
      </c>
      <c r="Q21" s="299">
        <f t="shared" si="4"/>
        <v>113648</v>
      </c>
    </row>
    <row r="22" spans="1:17" s="1" customFormat="1" ht="13.5" customHeight="1" x14ac:dyDescent="0.2">
      <c r="A22" s="36"/>
      <c r="B22" s="156" t="s">
        <v>11</v>
      </c>
      <c r="C22" s="156"/>
      <c r="D22" s="298">
        <v>155921</v>
      </c>
      <c r="E22" s="298">
        <v>963</v>
      </c>
      <c r="F22" s="307">
        <f>'附表1-1'!D22+'附表1-1'!H22+'附表1-1'!L22+'附表1-1'!P22</f>
        <v>23430</v>
      </c>
      <c r="G22" s="300">
        <f>'附表1-1'!E22+'附表1-1'!I22+'附表1-1'!M22+'附表1-1'!Q22</f>
        <v>1291</v>
      </c>
      <c r="H22" s="300">
        <f>'附表1-1'!F22+'附表1-1'!J22+'附表1-1'!N22+'附表1-2'!D22</f>
        <v>2366729</v>
      </c>
      <c r="I22" s="300">
        <f>'附表1-1'!G22+'附表1-1'!K22+'附表1-1'!O22+'附表1-2'!E22</f>
        <v>76913</v>
      </c>
      <c r="J22" s="298">
        <v>259</v>
      </c>
      <c r="K22" s="298">
        <v>10</v>
      </c>
      <c r="L22" s="298">
        <v>64266</v>
      </c>
      <c r="M22" s="298">
        <v>612</v>
      </c>
      <c r="N22" s="298">
        <f t="shared" si="1"/>
        <v>23689</v>
      </c>
      <c r="O22" s="298">
        <f t="shared" si="2"/>
        <v>1301</v>
      </c>
      <c r="P22" s="298">
        <f t="shared" si="3"/>
        <v>2430995</v>
      </c>
      <c r="Q22" s="299">
        <f t="shared" si="4"/>
        <v>77525</v>
      </c>
    </row>
    <row r="23" spans="1:17" s="1" customFormat="1" ht="13.5" customHeight="1" x14ac:dyDescent="0.2">
      <c r="A23" s="36"/>
      <c r="B23" s="156" t="s">
        <v>12</v>
      </c>
      <c r="C23" s="156"/>
      <c r="D23" s="298">
        <v>507729</v>
      </c>
      <c r="E23" s="298">
        <v>2678</v>
      </c>
      <c r="F23" s="307">
        <f>'附表1-1'!D23+'附表1-1'!H23+'附表1-1'!L23+'附表1-1'!P23</f>
        <v>61979</v>
      </c>
      <c r="G23" s="300">
        <f>'附表1-1'!E23+'附表1-1'!I23+'附表1-1'!M23+'附表1-1'!Q23</f>
        <v>3333</v>
      </c>
      <c r="H23" s="300">
        <f>'附表1-1'!F23+'附表1-1'!J23+'附表1-1'!N23+'附表1-2'!D23</f>
        <v>7111053</v>
      </c>
      <c r="I23" s="300">
        <f>'附表1-1'!G23+'附表1-1'!K23+'附表1-1'!O23+'附表1-2'!E23</f>
        <v>211980</v>
      </c>
      <c r="J23" s="298">
        <v>999</v>
      </c>
      <c r="K23" s="298">
        <v>27</v>
      </c>
      <c r="L23" s="298">
        <v>397734</v>
      </c>
      <c r="M23" s="298">
        <v>1410</v>
      </c>
      <c r="N23" s="298">
        <f t="shared" si="1"/>
        <v>62978</v>
      </c>
      <c r="O23" s="298">
        <f t="shared" si="2"/>
        <v>3360</v>
      </c>
      <c r="P23" s="298">
        <f t="shared" si="3"/>
        <v>7508787</v>
      </c>
      <c r="Q23" s="299">
        <f t="shared" si="4"/>
        <v>213390</v>
      </c>
    </row>
    <row r="24" spans="1:17" s="1" customFormat="1" ht="13.5" customHeight="1" x14ac:dyDescent="0.2">
      <c r="A24" s="36"/>
      <c r="B24" s="156" t="s">
        <v>13</v>
      </c>
      <c r="C24" s="156"/>
      <c r="D24" s="298">
        <v>366270</v>
      </c>
      <c r="E24" s="298">
        <v>1870</v>
      </c>
      <c r="F24" s="307">
        <f>'附表1-1'!D24+'附表1-1'!H24+'附表1-1'!L24+'附表1-1'!P24</f>
        <v>43323</v>
      </c>
      <c r="G24" s="300">
        <f>'附表1-1'!E24+'附表1-1'!I24+'附表1-1'!M24+'附表1-1'!Q24</f>
        <v>2519</v>
      </c>
      <c r="H24" s="300">
        <f>'附表1-1'!F24+'附表1-1'!J24+'附表1-1'!N24+'附表1-2'!D24</f>
        <v>4636013</v>
      </c>
      <c r="I24" s="300">
        <f>'附表1-1'!G24+'附表1-1'!K24+'附表1-1'!O24+'附表1-2'!E24</f>
        <v>147714</v>
      </c>
      <c r="J24" s="298">
        <v>499</v>
      </c>
      <c r="K24" s="298">
        <v>14</v>
      </c>
      <c r="L24" s="298">
        <v>276725</v>
      </c>
      <c r="M24" s="298">
        <v>760</v>
      </c>
      <c r="N24" s="298">
        <f t="shared" si="1"/>
        <v>43822</v>
      </c>
      <c r="O24" s="298">
        <f t="shared" si="2"/>
        <v>2533</v>
      </c>
      <c r="P24" s="298">
        <f t="shared" si="3"/>
        <v>4912738</v>
      </c>
      <c r="Q24" s="299">
        <f t="shared" si="4"/>
        <v>148474</v>
      </c>
    </row>
    <row r="25" spans="1:17" s="1" customFormat="1" ht="13.5" customHeight="1" x14ac:dyDescent="0.2">
      <c r="A25" s="36"/>
      <c r="B25" s="156" t="s">
        <v>14</v>
      </c>
      <c r="C25" s="156"/>
      <c r="D25" s="298">
        <v>62586</v>
      </c>
      <c r="E25" s="298">
        <v>402</v>
      </c>
      <c r="F25" s="307">
        <f>'附表1-1'!D25+'附表1-1'!H25+'附表1-1'!L25+'附表1-1'!P25</f>
        <v>10163</v>
      </c>
      <c r="G25" s="300">
        <f>'附表1-1'!E25+'附表1-1'!I25+'附表1-1'!M25+'附表1-1'!Q25</f>
        <v>373</v>
      </c>
      <c r="H25" s="300">
        <f>'附表1-1'!F25+'附表1-1'!J25+'附表1-1'!N25+'附表1-2'!D25</f>
        <v>970020</v>
      </c>
      <c r="I25" s="300">
        <f>'附表1-1'!G25+'附表1-1'!K25+'附表1-1'!O25+'附表1-2'!E25</f>
        <v>21503</v>
      </c>
      <c r="J25" s="298">
        <v>101</v>
      </c>
      <c r="K25" s="298">
        <v>6</v>
      </c>
      <c r="L25" s="298">
        <v>25967</v>
      </c>
      <c r="M25" s="298">
        <v>166</v>
      </c>
      <c r="N25" s="298">
        <f t="shared" si="1"/>
        <v>10264</v>
      </c>
      <c r="O25" s="298">
        <f t="shared" si="2"/>
        <v>379</v>
      </c>
      <c r="P25" s="298">
        <f t="shared" si="3"/>
        <v>995987</v>
      </c>
      <c r="Q25" s="299">
        <f t="shared" si="4"/>
        <v>21669</v>
      </c>
    </row>
    <row r="26" spans="1:17" s="1" customFormat="1" ht="13.5" customHeight="1" x14ac:dyDescent="0.2">
      <c r="A26" s="37"/>
      <c r="B26" s="157" t="s">
        <v>15</v>
      </c>
      <c r="C26" s="157"/>
      <c r="D26" s="301">
        <v>149960</v>
      </c>
      <c r="E26" s="301">
        <v>819</v>
      </c>
      <c r="F26" s="320">
        <f>'附表1-1'!D26+'附表1-1'!H26+'附表1-1'!L26+'附表1-1'!P26</f>
        <v>23769</v>
      </c>
      <c r="G26" s="302">
        <f>'附表1-1'!E26+'附表1-1'!I26+'附表1-1'!M26+'附表1-1'!Q26</f>
        <v>1797</v>
      </c>
      <c r="H26" s="302">
        <f>'附表1-1'!F26+'附表1-1'!J26+'附表1-1'!N26+'附表1-2'!D26</f>
        <v>2636716</v>
      </c>
      <c r="I26" s="302">
        <f>'附表1-1'!G26+'附表1-1'!K26+'附表1-1'!O26+'附表1-2'!E26</f>
        <v>109278</v>
      </c>
      <c r="J26" s="301">
        <v>385</v>
      </c>
      <c r="K26" s="301">
        <v>8</v>
      </c>
      <c r="L26" s="301">
        <v>170503</v>
      </c>
      <c r="M26" s="301">
        <v>608</v>
      </c>
      <c r="N26" s="301">
        <f t="shared" si="1"/>
        <v>24154</v>
      </c>
      <c r="O26" s="301">
        <f t="shared" si="2"/>
        <v>1805</v>
      </c>
      <c r="P26" s="301">
        <f t="shared" si="3"/>
        <v>2807219</v>
      </c>
      <c r="Q26" s="303">
        <f t="shared" si="4"/>
        <v>109886</v>
      </c>
    </row>
    <row r="27" spans="1:17" s="40" customFormat="1" ht="13.5" customHeight="1" x14ac:dyDescent="0.2">
      <c r="A27" s="39"/>
      <c r="B27" s="156" t="s">
        <v>228</v>
      </c>
      <c r="C27" s="156"/>
      <c r="D27" s="298">
        <v>52112</v>
      </c>
      <c r="E27" s="298">
        <v>607</v>
      </c>
      <c r="F27" s="307">
        <f>'附表1-1'!D27+'附表1-1'!H27+'附表1-1'!L27+'附表1-1'!P27</f>
        <v>9376</v>
      </c>
      <c r="G27" s="300">
        <f>'附表1-1'!E27+'附表1-1'!I27+'附表1-1'!M27+'附表1-1'!Q27</f>
        <v>315</v>
      </c>
      <c r="H27" s="300">
        <f>'附表1-1'!F27+'附表1-1'!J27+'附表1-1'!N27+'附表1-2'!D27</f>
        <v>856935</v>
      </c>
      <c r="I27" s="300">
        <f>'附表1-1'!G27+'附表1-1'!K27+'附表1-1'!O27+'附表1-2'!E27</f>
        <v>17367</v>
      </c>
      <c r="J27" s="298">
        <v>101</v>
      </c>
      <c r="K27" s="298">
        <v>0</v>
      </c>
      <c r="L27" s="298">
        <v>69867</v>
      </c>
      <c r="M27" s="298">
        <v>0</v>
      </c>
      <c r="N27" s="298">
        <f t="shared" si="1"/>
        <v>9477</v>
      </c>
      <c r="O27" s="298">
        <f t="shared" si="2"/>
        <v>315</v>
      </c>
      <c r="P27" s="298">
        <f t="shared" si="3"/>
        <v>926802</v>
      </c>
      <c r="Q27" s="299">
        <f>I27+M27</f>
        <v>17367</v>
      </c>
    </row>
    <row r="28" spans="1:17" s="1" customFormat="1" ht="13.5" customHeight="1" x14ac:dyDescent="0.2">
      <c r="A28" s="36"/>
      <c r="B28" s="156" t="s">
        <v>16</v>
      </c>
      <c r="C28" s="156"/>
      <c r="D28" s="298">
        <v>94640</v>
      </c>
      <c r="E28" s="298">
        <v>673</v>
      </c>
      <c r="F28" s="307">
        <f>'附表1-1'!D28+'附表1-1'!H28+'附表1-1'!L28+'附表1-1'!P28</f>
        <v>13407</v>
      </c>
      <c r="G28" s="300">
        <f>'附表1-1'!E28+'附表1-1'!I28+'附表1-1'!M28+'附表1-1'!Q28</f>
        <v>774</v>
      </c>
      <c r="H28" s="300">
        <f>'附表1-1'!F28+'附表1-1'!J28+'附表1-1'!N28+'附表1-2'!D28</f>
        <v>1355075</v>
      </c>
      <c r="I28" s="300">
        <f>'附表1-1'!G28+'附表1-1'!K28+'附表1-1'!O28+'附表1-2'!E28</f>
        <v>43949</v>
      </c>
      <c r="J28" s="298">
        <v>159</v>
      </c>
      <c r="K28" s="298">
        <v>4</v>
      </c>
      <c r="L28" s="298">
        <v>42850</v>
      </c>
      <c r="M28" s="298">
        <v>86</v>
      </c>
      <c r="N28" s="298">
        <f t="shared" si="1"/>
        <v>13566</v>
      </c>
      <c r="O28" s="298">
        <f t="shared" si="2"/>
        <v>778</v>
      </c>
      <c r="P28" s="298">
        <f t="shared" si="3"/>
        <v>1397925</v>
      </c>
      <c r="Q28" s="299">
        <f t="shared" si="4"/>
        <v>44035</v>
      </c>
    </row>
    <row r="29" spans="1:17" s="1" customFormat="1" ht="13.5" customHeight="1" x14ac:dyDescent="0.2">
      <c r="A29" s="36"/>
      <c r="B29" s="156" t="s">
        <v>17</v>
      </c>
      <c r="C29" s="156"/>
      <c r="D29" s="298">
        <v>85509</v>
      </c>
      <c r="E29" s="298">
        <v>519</v>
      </c>
      <c r="F29" s="307">
        <f>'附表1-1'!D29+'附表1-1'!H29+'附表1-1'!L29+'附表1-1'!P29</f>
        <v>15457</v>
      </c>
      <c r="G29" s="300">
        <f>'附表1-1'!E29+'附表1-1'!I29+'附表1-1'!M29+'附表1-1'!Q29</f>
        <v>549</v>
      </c>
      <c r="H29" s="300">
        <f>'附表1-1'!F29+'附表1-1'!J29+'附表1-1'!N29+'附表1-2'!D29</f>
        <v>1402526</v>
      </c>
      <c r="I29" s="300">
        <f>'附表1-1'!G29+'附表1-1'!K29+'附表1-1'!O29+'附表1-2'!E29</f>
        <v>31153</v>
      </c>
      <c r="J29" s="298">
        <v>164</v>
      </c>
      <c r="K29" s="298">
        <v>3</v>
      </c>
      <c r="L29" s="298">
        <v>40647</v>
      </c>
      <c r="M29" s="298">
        <v>104</v>
      </c>
      <c r="N29" s="298">
        <f t="shared" si="1"/>
        <v>15621</v>
      </c>
      <c r="O29" s="298">
        <f t="shared" si="2"/>
        <v>552</v>
      </c>
      <c r="P29" s="298">
        <f t="shared" si="3"/>
        <v>1443173</v>
      </c>
      <c r="Q29" s="299">
        <f t="shared" si="4"/>
        <v>31257</v>
      </c>
    </row>
    <row r="30" spans="1:17" s="1" customFormat="1" ht="13.5" customHeight="1" x14ac:dyDescent="0.2">
      <c r="A30" s="38"/>
      <c r="B30" s="158" t="s">
        <v>18</v>
      </c>
      <c r="C30" s="158"/>
      <c r="D30" s="304">
        <v>75545</v>
      </c>
      <c r="E30" s="304">
        <v>409</v>
      </c>
      <c r="F30" s="321">
        <f>'附表1-1'!D30+'附表1-1'!H30+'附表1-1'!L30+'附表1-1'!P30</f>
        <v>12362</v>
      </c>
      <c r="G30" s="305">
        <f>'附表1-1'!E30+'附表1-1'!I30+'附表1-1'!M30+'附表1-1'!Q30</f>
        <v>380</v>
      </c>
      <c r="H30" s="305">
        <f>'附表1-1'!F30+'附表1-1'!J30+'附表1-1'!N30+'附表1-2'!D30</f>
        <v>1089876</v>
      </c>
      <c r="I30" s="305">
        <f>'附表1-1'!G30+'附表1-1'!K30+'附表1-1'!O30+'附表1-2'!E30</f>
        <v>21836</v>
      </c>
      <c r="J30" s="304">
        <v>122</v>
      </c>
      <c r="K30" s="304">
        <v>1</v>
      </c>
      <c r="L30" s="304">
        <v>41692</v>
      </c>
      <c r="M30" s="304">
        <v>14</v>
      </c>
      <c r="N30" s="304">
        <f t="shared" si="1"/>
        <v>12484</v>
      </c>
      <c r="O30" s="304">
        <f t="shared" si="2"/>
        <v>381</v>
      </c>
      <c r="P30" s="304">
        <f t="shared" si="3"/>
        <v>1131568</v>
      </c>
      <c r="Q30" s="306">
        <f t="shared" si="4"/>
        <v>21850</v>
      </c>
    </row>
    <row r="31" spans="1:17" s="1" customFormat="1" ht="13.5" customHeight="1" x14ac:dyDescent="0.2">
      <c r="A31" s="36"/>
      <c r="B31" s="156" t="s">
        <v>49</v>
      </c>
      <c r="C31" s="156"/>
      <c r="D31" s="298">
        <v>81376</v>
      </c>
      <c r="E31" s="298">
        <v>671</v>
      </c>
      <c r="F31" s="307">
        <f>'附表1-1'!D31+'附表1-1'!H31+'附表1-1'!L31+'附表1-1'!P31</f>
        <v>13434</v>
      </c>
      <c r="G31" s="300">
        <f>'附表1-1'!E31+'附表1-1'!I31+'附表1-1'!M31+'附表1-1'!Q31</f>
        <v>434</v>
      </c>
      <c r="H31" s="300">
        <f>'附表1-1'!F31+'附表1-1'!J31+'附表1-1'!N31+'附表1-2'!D31</f>
        <v>1319593</v>
      </c>
      <c r="I31" s="300">
        <f>'附表1-1'!G31+'附表1-1'!K31+'附表1-1'!O31+'附表1-2'!E31</f>
        <v>26641</v>
      </c>
      <c r="J31" s="298">
        <v>167</v>
      </c>
      <c r="K31" s="298">
        <v>2</v>
      </c>
      <c r="L31" s="298">
        <v>38349</v>
      </c>
      <c r="M31" s="298">
        <v>15</v>
      </c>
      <c r="N31" s="298">
        <f t="shared" si="1"/>
        <v>13601</v>
      </c>
      <c r="O31" s="298">
        <f t="shared" si="2"/>
        <v>436</v>
      </c>
      <c r="P31" s="298">
        <f t="shared" si="3"/>
        <v>1357942</v>
      </c>
      <c r="Q31" s="299">
        <f t="shared" si="4"/>
        <v>26656</v>
      </c>
    </row>
    <row r="32" spans="1:17" s="130" customFormat="1" ht="17.25" customHeight="1" x14ac:dyDescent="0.2">
      <c r="A32" s="132"/>
      <c r="B32" s="159" t="s">
        <v>19</v>
      </c>
      <c r="C32" s="159"/>
      <c r="D32" s="133">
        <f t="shared" ref="D32:M32" si="5">SUM(D11:D31)</f>
        <v>5512124</v>
      </c>
      <c r="E32" s="133">
        <f t="shared" si="5"/>
        <v>37767</v>
      </c>
      <c r="F32" s="133">
        <f t="shared" si="5"/>
        <v>708319</v>
      </c>
      <c r="G32" s="133">
        <f t="shared" si="5"/>
        <v>37771</v>
      </c>
      <c r="H32" s="133">
        <f t="shared" si="5"/>
        <v>78197152</v>
      </c>
      <c r="I32" s="133">
        <f t="shared" si="5"/>
        <v>2287474</v>
      </c>
      <c r="J32" s="133">
        <f t="shared" si="5"/>
        <v>10680</v>
      </c>
      <c r="K32" s="133">
        <f t="shared" si="5"/>
        <v>250</v>
      </c>
      <c r="L32" s="133">
        <f t="shared" si="5"/>
        <v>4664044</v>
      </c>
      <c r="M32" s="133">
        <f t="shared" si="5"/>
        <v>13222</v>
      </c>
      <c r="N32" s="133">
        <f>SUM(N11:N31)</f>
        <v>718999</v>
      </c>
      <c r="O32" s="133">
        <f>SUM(O11:O31)</f>
        <v>38021</v>
      </c>
      <c r="P32" s="134">
        <f>SUM(P11:P31)</f>
        <v>82861196</v>
      </c>
      <c r="Q32" s="135">
        <f>SUM(Q11:Q31)</f>
        <v>2300696</v>
      </c>
    </row>
    <row r="33" spans="1:17" s="1" customFormat="1" ht="13.5" customHeight="1" x14ac:dyDescent="0.2">
      <c r="A33" s="36"/>
      <c r="B33" s="156" t="s">
        <v>20</v>
      </c>
      <c r="C33" s="160"/>
      <c r="D33" s="298">
        <v>135603</v>
      </c>
      <c r="E33" s="298">
        <v>836</v>
      </c>
      <c r="F33" s="307">
        <f>'附表1-1'!D33+'附表1-1'!H33+'附表1-1'!L33+'附表1-1'!P33</f>
        <v>11431</v>
      </c>
      <c r="G33" s="300">
        <f>'附表1-1'!E33+'附表1-1'!I33+'附表1-1'!M33+'附表1-1'!Q33</f>
        <v>781</v>
      </c>
      <c r="H33" s="300">
        <f>'附表1-1'!F33+'附表1-1'!J33+'附表1-1'!N33+'附表1-2'!D33</f>
        <v>1351455</v>
      </c>
      <c r="I33" s="300">
        <f>'附表1-1'!G33+'附表1-1'!K33+'附表1-1'!O33+'附表1-2'!E33</f>
        <v>48794</v>
      </c>
      <c r="J33" s="298">
        <v>196</v>
      </c>
      <c r="K33" s="298">
        <v>5</v>
      </c>
      <c r="L33" s="298">
        <v>101532</v>
      </c>
      <c r="M33" s="298">
        <v>355</v>
      </c>
      <c r="N33" s="298">
        <f>F33+J33</f>
        <v>11627</v>
      </c>
      <c r="O33" s="298">
        <f>G33+K33</f>
        <v>786</v>
      </c>
      <c r="P33" s="298">
        <f>H33+L33</f>
        <v>1452987</v>
      </c>
      <c r="Q33" s="299">
        <f>I33+M33</f>
        <v>49149</v>
      </c>
    </row>
    <row r="34" spans="1:17" s="1" customFormat="1" ht="13.5" customHeight="1" x14ac:dyDescent="0.2">
      <c r="A34" s="36"/>
      <c r="B34" s="156" t="s">
        <v>21</v>
      </c>
      <c r="C34" s="160"/>
      <c r="D34" s="298">
        <v>74404</v>
      </c>
      <c r="E34" s="298">
        <v>673</v>
      </c>
      <c r="F34" s="307">
        <f>'附表1-1'!D34+'附表1-1'!H34+'附表1-1'!L34+'附表1-1'!P34</f>
        <v>9095</v>
      </c>
      <c r="G34" s="300">
        <f>'附表1-1'!E34+'附表1-1'!I34+'附表1-1'!M34+'附表1-1'!Q34</f>
        <v>602</v>
      </c>
      <c r="H34" s="300">
        <f>'附表1-1'!F34+'附表1-1'!J34+'附表1-1'!N34+'附表1-2'!D34</f>
        <v>1018623</v>
      </c>
      <c r="I34" s="300">
        <f>'附表1-1'!G34+'附表1-1'!K34+'附表1-1'!O34+'附表1-2'!E34</f>
        <v>35585</v>
      </c>
      <c r="J34" s="298">
        <v>159</v>
      </c>
      <c r="K34" s="298">
        <v>6</v>
      </c>
      <c r="L34" s="298">
        <v>83385</v>
      </c>
      <c r="M34" s="298">
        <v>380</v>
      </c>
      <c r="N34" s="298">
        <f t="shared" ref="N34:N53" si="6">F34+J34</f>
        <v>9254</v>
      </c>
      <c r="O34" s="298">
        <f t="shared" ref="O34:O53" si="7">G34+K34</f>
        <v>608</v>
      </c>
      <c r="P34" s="298">
        <f t="shared" ref="P34:P53" si="8">H34+L34</f>
        <v>1102008</v>
      </c>
      <c r="Q34" s="299">
        <f t="shared" ref="Q34:Q53" si="9">I34+M34</f>
        <v>35965</v>
      </c>
    </row>
    <row r="35" spans="1:17" s="1" customFormat="1" ht="13.5" customHeight="1" x14ac:dyDescent="0.2">
      <c r="A35" s="36"/>
      <c r="B35" s="156" t="s">
        <v>22</v>
      </c>
      <c r="C35" s="160"/>
      <c r="D35" s="298">
        <v>76120</v>
      </c>
      <c r="E35" s="298">
        <v>482</v>
      </c>
      <c r="F35" s="307">
        <f>'附表1-1'!D35+'附表1-1'!H35+'附表1-1'!L35+'附表1-1'!P35</f>
        <v>11060</v>
      </c>
      <c r="G35" s="300">
        <f>'附表1-1'!E35+'附表1-1'!I35+'附表1-1'!M35+'附表1-1'!Q35</f>
        <v>324</v>
      </c>
      <c r="H35" s="300">
        <f>'附表1-1'!F35+'附表1-1'!J35+'附表1-1'!N35+'附表1-2'!D35</f>
        <v>1071095</v>
      </c>
      <c r="I35" s="300">
        <f>'附表1-1'!G35+'附表1-1'!K35+'附表1-1'!O35+'附表1-2'!E35</f>
        <v>17744</v>
      </c>
      <c r="J35" s="298">
        <v>155</v>
      </c>
      <c r="K35" s="298">
        <v>4</v>
      </c>
      <c r="L35" s="298">
        <v>38223</v>
      </c>
      <c r="M35" s="298">
        <v>109</v>
      </c>
      <c r="N35" s="298">
        <f t="shared" si="6"/>
        <v>11215</v>
      </c>
      <c r="O35" s="298">
        <f t="shared" si="7"/>
        <v>328</v>
      </c>
      <c r="P35" s="298">
        <f t="shared" si="8"/>
        <v>1109318</v>
      </c>
      <c r="Q35" s="299">
        <f t="shared" si="9"/>
        <v>17853</v>
      </c>
    </row>
    <row r="36" spans="1:17" s="1" customFormat="1" ht="13.5" customHeight="1" x14ac:dyDescent="0.2">
      <c r="A36" s="36"/>
      <c r="B36" s="156" t="s">
        <v>23</v>
      </c>
      <c r="C36" s="160"/>
      <c r="D36" s="298">
        <v>70374</v>
      </c>
      <c r="E36" s="298">
        <v>751</v>
      </c>
      <c r="F36" s="307">
        <f>'附表1-1'!D36+'附表1-1'!H36+'附表1-1'!L36+'附表1-1'!P36</f>
        <v>10869</v>
      </c>
      <c r="G36" s="300">
        <f>'附表1-1'!E36+'附表1-1'!I36+'附表1-1'!M36+'附表1-1'!Q36</f>
        <v>578</v>
      </c>
      <c r="H36" s="300">
        <f>'附表1-1'!F36+'附表1-1'!J36+'附表1-1'!N36+'附表1-2'!D36</f>
        <v>1096565</v>
      </c>
      <c r="I36" s="300">
        <f>'附表1-1'!G36+'附表1-1'!K36+'附表1-1'!O36+'附表1-2'!E36</f>
        <v>34865</v>
      </c>
      <c r="J36" s="298">
        <v>142</v>
      </c>
      <c r="K36" s="298">
        <v>5</v>
      </c>
      <c r="L36" s="298">
        <v>43704</v>
      </c>
      <c r="M36" s="298">
        <v>234</v>
      </c>
      <c r="N36" s="298">
        <f t="shared" si="6"/>
        <v>11011</v>
      </c>
      <c r="O36" s="298">
        <f t="shared" si="7"/>
        <v>583</v>
      </c>
      <c r="P36" s="298">
        <f t="shared" si="8"/>
        <v>1140269</v>
      </c>
      <c r="Q36" s="299">
        <f t="shared" si="9"/>
        <v>35099</v>
      </c>
    </row>
    <row r="37" spans="1:17" s="1" customFormat="1" ht="13.5" customHeight="1" x14ac:dyDescent="0.2">
      <c r="A37" s="36"/>
      <c r="B37" s="156" t="s">
        <v>284</v>
      </c>
      <c r="C37" s="160"/>
      <c r="D37" s="298">
        <v>21671</v>
      </c>
      <c r="E37" s="298">
        <v>405</v>
      </c>
      <c r="F37" s="307">
        <f>'附表1-1'!D37+'附表1-1'!H37+'附表1-1'!L37+'附表1-1'!P37</f>
        <v>2629</v>
      </c>
      <c r="G37" s="300">
        <f>'附表1-1'!E37+'附表1-1'!I37+'附表1-1'!M37+'附表1-1'!Q37</f>
        <v>61</v>
      </c>
      <c r="H37" s="300">
        <f>'附表1-1'!F37+'附表1-1'!J37+'附表1-1'!N37+'附表1-2'!D37</f>
        <v>253261</v>
      </c>
      <c r="I37" s="300">
        <f>'附表1-1'!G37+'附表1-1'!K37+'附表1-1'!O37+'附表1-2'!E37</f>
        <v>3748</v>
      </c>
      <c r="J37" s="298">
        <v>30</v>
      </c>
      <c r="K37" s="298">
        <v>0</v>
      </c>
      <c r="L37" s="298">
        <v>6433</v>
      </c>
      <c r="M37" s="298">
        <v>0</v>
      </c>
      <c r="N37" s="298">
        <f t="shared" si="6"/>
        <v>2659</v>
      </c>
      <c r="O37" s="298">
        <f t="shared" si="7"/>
        <v>61</v>
      </c>
      <c r="P37" s="298">
        <f t="shared" si="8"/>
        <v>259694</v>
      </c>
      <c r="Q37" s="299">
        <f t="shared" si="9"/>
        <v>3748</v>
      </c>
    </row>
    <row r="38" spans="1:17" s="1" customFormat="1" ht="13.5" customHeight="1" x14ac:dyDescent="0.2">
      <c r="A38" s="37"/>
      <c r="B38" s="157" t="s">
        <v>24</v>
      </c>
      <c r="C38" s="161"/>
      <c r="D38" s="301">
        <v>55409</v>
      </c>
      <c r="E38" s="301">
        <v>297</v>
      </c>
      <c r="F38" s="320">
        <f>'附表1-1'!D38+'附表1-1'!H38+'附表1-1'!L38+'附表1-1'!P38</f>
        <v>7638</v>
      </c>
      <c r="G38" s="302">
        <f>'附表1-1'!E38+'附表1-1'!I38+'附表1-1'!M38+'附表1-1'!Q38</f>
        <v>414</v>
      </c>
      <c r="H38" s="302">
        <f>'附表1-1'!F38+'附表1-1'!J38+'附表1-1'!N38+'附表1-2'!D38</f>
        <v>763881</v>
      </c>
      <c r="I38" s="302">
        <f>'附表1-1'!G38+'附表1-1'!K38+'附表1-1'!O38+'附表1-2'!E38</f>
        <v>24135</v>
      </c>
      <c r="J38" s="301">
        <v>66</v>
      </c>
      <c r="K38" s="301">
        <v>1</v>
      </c>
      <c r="L38" s="301">
        <v>15006</v>
      </c>
      <c r="M38" s="301">
        <v>129</v>
      </c>
      <c r="N38" s="301">
        <f t="shared" si="6"/>
        <v>7704</v>
      </c>
      <c r="O38" s="301">
        <f t="shared" si="7"/>
        <v>415</v>
      </c>
      <c r="P38" s="301">
        <f t="shared" si="8"/>
        <v>778887</v>
      </c>
      <c r="Q38" s="303">
        <f t="shared" si="9"/>
        <v>24264</v>
      </c>
    </row>
    <row r="39" spans="1:17" s="1" customFormat="1" ht="13.5" customHeight="1" x14ac:dyDescent="0.2">
      <c r="A39" s="36"/>
      <c r="B39" s="156" t="s">
        <v>25</v>
      </c>
      <c r="C39" s="160"/>
      <c r="D39" s="298">
        <v>18410</v>
      </c>
      <c r="E39" s="298">
        <v>320</v>
      </c>
      <c r="F39" s="307">
        <f>'附表1-1'!D39+'附表1-1'!H39+'附表1-1'!L39+'附表1-1'!P39</f>
        <v>4033</v>
      </c>
      <c r="G39" s="300">
        <f>'附表1-1'!E39+'附表1-1'!I39+'附表1-1'!M39+'附表1-1'!Q39</f>
        <v>177</v>
      </c>
      <c r="H39" s="300">
        <f>'附表1-1'!F39+'附表1-1'!J39+'附表1-1'!N39+'附表1-2'!D39</f>
        <v>388862</v>
      </c>
      <c r="I39" s="300">
        <f>'附表1-1'!G39+'附表1-1'!K39+'附表1-1'!O39+'附表1-2'!E39</f>
        <v>10413</v>
      </c>
      <c r="J39" s="298">
        <v>52</v>
      </c>
      <c r="K39" s="298">
        <v>0</v>
      </c>
      <c r="L39" s="298">
        <v>22349</v>
      </c>
      <c r="M39" s="298">
        <v>0</v>
      </c>
      <c r="N39" s="298">
        <f t="shared" si="6"/>
        <v>4085</v>
      </c>
      <c r="O39" s="298">
        <f t="shared" si="7"/>
        <v>177</v>
      </c>
      <c r="P39" s="298">
        <f t="shared" si="8"/>
        <v>411211</v>
      </c>
      <c r="Q39" s="299">
        <f t="shared" si="9"/>
        <v>10413</v>
      </c>
    </row>
    <row r="40" spans="1:17" s="1" customFormat="1" ht="13.5" customHeight="1" x14ac:dyDescent="0.2">
      <c r="A40" s="36"/>
      <c r="B40" s="156" t="s">
        <v>26</v>
      </c>
      <c r="C40" s="160"/>
      <c r="D40" s="298">
        <v>35640</v>
      </c>
      <c r="E40" s="298">
        <v>158</v>
      </c>
      <c r="F40" s="307">
        <f>'附表1-1'!D40+'附表1-1'!H40+'附表1-1'!L40+'附表1-1'!P40</f>
        <v>5932</v>
      </c>
      <c r="G40" s="300">
        <f>'附表1-1'!E40+'附表1-1'!I40+'附表1-1'!M40+'附表1-1'!Q40</f>
        <v>299</v>
      </c>
      <c r="H40" s="300">
        <f>'附表1-1'!F40+'附表1-1'!J40+'附表1-1'!N40+'附表1-2'!D40</f>
        <v>593579</v>
      </c>
      <c r="I40" s="300">
        <f>'附表1-1'!G40+'附表1-1'!K40+'附表1-1'!O40+'附表1-2'!E40</f>
        <v>16236</v>
      </c>
      <c r="J40" s="298">
        <v>141</v>
      </c>
      <c r="K40" s="298">
        <v>0</v>
      </c>
      <c r="L40" s="298">
        <v>74358</v>
      </c>
      <c r="M40" s="298">
        <v>0</v>
      </c>
      <c r="N40" s="298">
        <f t="shared" si="6"/>
        <v>6073</v>
      </c>
      <c r="O40" s="298">
        <f t="shared" si="7"/>
        <v>299</v>
      </c>
      <c r="P40" s="298">
        <f t="shared" si="8"/>
        <v>667937</v>
      </c>
      <c r="Q40" s="299">
        <f t="shared" si="9"/>
        <v>16236</v>
      </c>
    </row>
    <row r="41" spans="1:17" s="1" customFormat="1" ht="13.5" customHeight="1" x14ac:dyDescent="0.2">
      <c r="A41" s="36"/>
      <c r="B41" s="156" t="s">
        <v>27</v>
      </c>
      <c r="C41" s="160"/>
      <c r="D41" s="298">
        <v>51429</v>
      </c>
      <c r="E41" s="298">
        <v>449</v>
      </c>
      <c r="F41" s="307">
        <f>'附表1-1'!D41+'附表1-1'!H41+'附表1-1'!L41+'附表1-1'!P41</f>
        <v>7593</v>
      </c>
      <c r="G41" s="300">
        <f>'附表1-1'!E41+'附表1-1'!I41+'附表1-1'!M41+'附表1-1'!Q41</f>
        <v>197</v>
      </c>
      <c r="H41" s="300">
        <f>'附表1-1'!F41+'附表1-1'!J41+'附表1-1'!N41+'附表1-2'!D41</f>
        <v>726145</v>
      </c>
      <c r="I41" s="300">
        <f>'附表1-1'!G41+'附表1-1'!K41+'附表1-1'!O41+'附表1-2'!E41</f>
        <v>11100</v>
      </c>
      <c r="J41" s="298">
        <v>73</v>
      </c>
      <c r="K41" s="298">
        <v>3</v>
      </c>
      <c r="L41" s="298">
        <v>22126</v>
      </c>
      <c r="M41" s="298">
        <v>70</v>
      </c>
      <c r="N41" s="298">
        <f t="shared" si="6"/>
        <v>7666</v>
      </c>
      <c r="O41" s="298">
        <f t="shared" si="7"/>
        <v>200</v>
      </c>
      <c r="P41" s="298">
        <f t="shared" si="8"/>
        <v>748271</v>
      </c>
      <c r="Q41" s="299">
        <f t="shared" si="9"/>
        <v>11170</v>
      </c>
    </row>
    <row r="42" spans="1:17" s="1" customFormat="1" ht="13.5" customHeight="1" x14ac:dyDescent="0.2">
      <c r="A42" s="38"/>
      <c r="B42" s="158" t="s">
        <v>28</v>
      </c>
      <c r="C42" s="162"/>
      <c r="D42" s="304">
        <v>47476</v>
      </c>
      <c r="E42" s="304">
        <v>638</v>
      </c>
      <c r="F42" s="321">
        <f>'附表1-1'!D42+'附表1-1'!H42+'附表1-1'!L42+'附表1-1'!P42</f>
        <v>9027</v>
      </c>
      <c r="G42" s="305">
        <f>'附表1-1'!E42+'附表1-1'!I42+'附表1-1'!M42+'附表1-1'!Q42</f>
        <v>386</v>
      </c>
      <c r="H42" s="305">
        <f>'附表1-1'!F42+'附表1-1'!J42+'附表1-1'!N42+'附表1-2'!D42</f>
        <v>898882</v>
      </c>
      <c r="I42" s="305">
        <f>'附表1-1'!G42+'附表1-1'!K42+'附表1-1'!O42+'附表1-2'!E42</f>
        <v>21514</v>
      </c>
      <c r="J42" s="304">
        <v>101</v>
      </c>
      <c r="K42" s="304">
        <v>2</v>
      </c>
      <c r="L42" s="304">
        <v>22308</v>
      </c>
      <c r="M42" s="304">
        <v>46</v>
      </c>
      <c r="N42" s="304">
        <f t="shared" si="6"/>
        <v>9128</v>
      </c>
      <c r="O42" s="304">
        <f t="shared" si="7"/>
        <v>388</v>
      </c>
      <c r="P42" s="304">
        <f t="shared" si="8"/>
        <v>921190</v>
      </c>
      <c r="Q42" s="306">
        <f t="shared" si="9"/>
        <v>21560</v>
      </c>
    </row>
    <row r="43" spans="1:17" s="1" customFormat="1" ht="13.5" customHeight="1" x14ac:dyDescent="0.2">
      <c r="A43" s="36"/>
      <c r="B43" s="156" t="s">
        <v>29</v>
      </c>
      <c r="C43" s="160"/>
      <c r="D43" s="298">
        <v>53220</v>
      </c>
      <c r="E43" s="298">
        <v>563</v>
      </c>
      <c r="F43" s="307">
        <f>'附表1-1'!D43+'附表1-1'!H43+'附表1-1'!L43+'附表1-1'!P43</f>
        <v>9628</v>
      </c>
      <c r="G43" s="300">
        <f>'附表1-1'!E43+'附表1-1'!I43+'附表1-1'!M43+'附表1-1'!Q43</f>
        <v>478</v>
      </c>
      <c r="H43" s="300">
        <f>'附表1-1'!F43+'附表1-1'!J43+'附表1-1'!N43+'附表1-2'!D43</f>
        <v>934401</v>
      </c>
      <c r="I43" s="300">
        <f>'附表1-1'!G43+'附表1-1'!K43+'附表1-1'!O43+'附表1-2'!E43</f>
        <v>28612</v>
      </c>
      <c r="J43" s="298">
        <v>121</v>
      </c>
      <c r="K43" s="298">
        <v>1</v>
      </c>
      <c r="L43" s="298">
        <v>51935</v>
      </c>
      <c r="M43" s="298">
        <v>170</v>
      </c>
      <c r="N43" s="298">
        <f t="shared" si="6"/>
        <v>9749</v>
      </c>
      <c r="O43" s="298">
        <f t="shared" si="7"/>
        <v>479</v>
      </c>
      <c r="P43" s="298">
        <f t="shared" si="8"/>
        <v>986336</v>
      </c>
      <c r="Q43" s="299">
        <f t="shared" si="9"/>
        <v>28782</v>
      </c>
    </row>
    <row r="44" spans="1:17" s="1" customFormat="1" ht="13.5" customHeight="1" x14ac:dyDescent="0.2">
      <c r="A44" s="36"/>
      <c r="B44" s="156" t="s">
        <v>30</v>
      </c>
      <c r="C44" s="160"/>
      <c r="D44" s="298">
        <v>51399</v>
      </c>
      <c r="E44" s="298">
        <v>625</v>
      </c>
      <c r="F44" s="307">
        <f>'附表1-1'!D44+'附表1-1'!H44+'附表1-1'!L44+'附表1-1'!P44</f>
        <v>7685</v>
      </c>
      <c r="G44" s="300">
        <f>'附表1-1'!E44+'附表1-1'!I44+'附表1-1'!M44+'附表1-1'!Q44</f>
        <v>548</v>
      </c>
      <c r="H44" s="300">
        <f>'附表1-1'!F44+'附表1-1'!J44+'附表1-1'!N44+'附表1-2'!D44</f>
        <v>844744</v>
      </c>
      <c r="I44" s="300">
        <f>'附表1-1'!G44+'附表1-1'!K44+'附表1-1'!O44+'附表1-2'!E44</f>
        <v>31150</v>
      </c>
      <c r="J44" s="298">
        <v>124</v>
      </c>
      <c r="K44" s="298">
        <v>6</v>
      </c>
      <c r="L44" s="298">
        <v>48759</v>
      </c>
      <c r="M44" s="298">
        <v>384</v>
      </c>
      <c r="N44" s="298">
        <f t="shared" si="6"/>
        <v>7809</v>
      </c>
      <c r="O44" s="298">
        <f t="shared" si="7"/>
        <v>554</v>
      </c>
      <c r="P44" s="298">
        <f t="shared" si="8"/>
        <v>893503</v>
      </c>
      <c r="Q44" s="299">
        <f t="shared" si="9"/>
        <v>31534</v>
      </c>
    </row>
    <row r="45" spans="1:17" s="1" customFormat="1" ht="13.5" customHeight="1" x14ac:dyDescent="0.2">
      <c r="A45" s="36"/>
      <c r="B45" s="156" t="s">
        <v>31</v>
      </c>
      <c r="C45" s="160"/>
      <c r="D45" s="298">
        <v>19992</v>
      </c>
      <c r="E45" s="298">
        <v>121</v>
      </c>
      <c r="F45" s="307">
        <f>'附表1-1'!D45+'附表1-1'!H45+'附表1-1'!L45+'附表1-1'!P45</f>
        <v>3440</v>
      </c>
      <c r="G45" s="300">
        <f>'附表1-1'!E45+'附表1-1'!I45+'附表1-1'!M45+'附表1-1'!Q45</f>
        <v>271</v>
      </c>
      <c r="H45" s="300">
        <f>'附表1-1'!F45+'附表1-1'!J45+'附表1-1'!N45+'附表1-2'!D45</f>
        <v>338027</v>
      </c>
      <c r="I45" s="300">
        <f>'附表1-1'!G45+'附表1-1'!K45+'附表1-1'!O45+'附表1-2'!E45</f>
        <v>16265</v>
      </c>
      <c r="J45" s="298">
        <v>40</v>
      </c>
      <c r="K45" s="298">
        <v>1</v>
      </c>
      <c r="L45" s="298">
        <v>9254</v>
      </c>
      <c r="M45" s="298">
        <v>19</v>
      </c>
      <c r="N45" s="298">
        <f t="shared" si="6"/>
        <v>3480</v>
      </c>
      <c r="O45" s="298">
        <f t="shared" si="7"/>
        <v>272</v>
      </c>
      <c r="P45" s="298">
        <f t="shared" si="8"/>
        <v>347281</v>
      </c>
      <c r="Q45" s="299">
        <f t="shared" si="9"/>
        <v>16284</v>
      </c>
    </row>
    <row r="46" spans="1:17" s="1" customFormat="1" ht="13.5" customHeight="1" x14ac:dyDescent="0.2">
      <c r="A46" s="36"/>
      <c r="B46" s="156" t="s">
        <v>32</v>
      </c>
      <c r="C46" s="160"/>
      <c r="D46" s="298">
        <v>12440</v>
      </c>
      <c r="E46" s="298">
        <v>0</v>
      </c>
      <c r="F46" s="307">
        <f>'附表1-1'!D46+'附表1-1'!H46+'附表1-1'!L46+'附表1-1'!P46</f>
        <v>2249</v>
      </c>
      <c r="G46" s="300">
        <f>'附表1-1'!E46+'附表1-1'!I46+'附表1-1'!M46+'附表1-1'!Q46</f>
        <v>229</v>
      </c>
      <c r="H46" s="300">
        <f>'附表1-1'!F46+'附表1-1'!J46+'附表1-1'!N46+'附表1-2'!D46</f>
        <v>225499</v>
      </c>
      <c r="I46" s="300">
        <f>'附表1-1'!G46+'附表1-1'!K46+'附表1-1'!O46+'附表1-2'!E46</f>
        <v>13328</v>
      </c>
      <c r="J46" s="298">
        <v>31</v>
      </c>
      <c r="K46" s="298">
        <v>0</v>
      </c>
      <c r="L46" s="298">
        <v>5290</v>
      </c>
      <c r="M46" s="298">
        <v>0</v>
      </c>
      <c r="N46" s="298">
        <f t="shared" si="6"/>
        <v>2280</v>
      </c>
      <c r="O46" s="298">
        <f t="shared" si="7"/>
        <v>229</v>
      </c>
      <c r="P46" s="298">
        <f t="shared" si="8"/>
        <v>230789</v>
      </c>
      <c r="Q46" s="299">
        <f t="shared" si="9"/>
        <v>13328</v>
      </c>
    </row>
    <row r="47" spans="1:17" s="1" customFormat="1" ht="13.5" customHeight="1" x14ac:dyDescent="0.2">
      <c r="A47" s="36"/>
      <c r="B47" s="156" t="s">
        <v>33</v>
      </c>
      <c r="C47" s="160"/>
      <c r="D47" s="298">
        <v>26270</v>
      </c>
      <c r="E47" s="298">
        <v>91</v>
      </c>
      <c r="F47" s="307">
        <f>'附表1-1'!D47+'附表1-1'!H47+'附表1-1'!L47+'附表1-1'!P47</f>
        <v>3983</v>
      </c>
      <c r="G47" s="300">
        <f>'附表1-1'!E47+'附表1-1'!I47+'附表1-1'!M47+'附表1-1'!Q47</f>
        <v>273</v>
      </c>
      <c r="H47" s="300">
        <f>'附表1-1'!F47+'附表1-1'!J47+'附表1-1'!N47+'附表1-2'!D47</f>
        <v>401670</v>
      </c>
      <c r="I47" s="300">
        <f>'附表1-1'!G47+'附表1-1'!K47+'附表1-1'!O47+'附表1-2'!E47</f>
        <v>15217</v>
      </c>
      <c r="J47" s="298">
        <v>46</v>
      </c>
      <c r="K47" s="298">
        <v>1</v>
      </c>
      <c r="L47" s="298">
        <v>10561</v>
      </c>
      <c r="M47" s="298">
        <v>16</v>
      </c>
      <c r="N47" s="298">
        <f t="shared" si="6"/>
        <v>4029</v>
      </c>
      <c r="O47" s="298">
        <f t="shared" si="7"/>
        <v>274</v>
      </c>
      <c r="P47" s="298">
        <f t="shared" si="8"/>
        <v>412231</v>
      </c>
      <c r="Q47" s="299">
        <f t="shared" si="9"/>
        <v>15233</v>
      </c>
    </row>
    <row r="48" spans="1:17" s="1" customFormat="1" ht="13.5" customHeight="1" x14ac:dyDescent="0.2">
      <c r="A48" s="37"/>
      <c r="B48" s="157" t="s">
        <v>34</v>
      </c>
      <c r="C48" s="161"/>
      <c r="D48" s="301">
        <v>7991</v>
      </c>
      <c r="E48" s="301">
        <v>1</v>
      </c>
      <c r="F48" s="320">
        <f>'附表1-1'!D48+'附表1-1'!H48+'附表1-1'!L48+'附表1-1'!P48</f>
        <v>1237</v>
      </c>
      <c r="G48" s="302">
        <f>'附表1-1'!E48+'附表1-1'!I48+'附表1-1'!M48+'附表1-1'!Q48</f>
        <v>19</v>
      </c>
      <c r="H48" s="302">
        <f>'附表1-1'!F48+'附表1-1'!J48+'附表1-1'!N48+'附表1-2'!D48</f>
        <v>103554</v>
      </c>
      <c r="I48" s="302">
        <f>'附表1-1'!G48+'附表1-1'!K48+'附表1-1'!O48+'附表1-2'!E48</f>
        <v>951</v>
      </c>
      <c r="J48" s="301">
        <v>10</v>
      </c>
      <c r="K48" s="301">
        <v>0</v>
      </c>
      <c r="L48" s="301">
        <v>2119</v>
      </c>
      <c r="M48" s="301">
        <v>0</v>
      </c>
      <c r="N48" s="301">
        <f t="shared" si="6"/>
        <v>1247</v>
      </c>
      <c r="O48" s="301">
        <f t="shared" si="7"/>
        <v>19</v>
      </c>
      <c r="P48" s="301">
        <f t="shared" si="8"/>
        <v>105673</v>
      </c>
      <c r="Q48" s="303">
        <f t="shared" si="9"/>
        <v>951</v>
      </c>
    </row>
    <row r="49" spans="1:17" s="1" customFormat="1" ht="13.5" customHeight="1" x14ac:dyDescent="0.2">
      <c r="A49" s="36"/>
      <c r="B49" s="156" t="s">
        <v>35</v>
      </c>
      <c r="C49" s="160"/>
      <c r="D49" s="298">
        <v>29810</v>
      </c>
      <c r="E49" s="298">
        <v>184</v>
      </c>
      <c r="F49" s="307">
        <f>'附表1-1'!D49+'附表1-1'!H49+'附表1-1'!L49+'附表1-1'!P49</f>
        <v>3945</v>
      </c>
      <c r="G49" s="300">
        <f>'附表1-1'!E49+'附表1-1'!I49+'附表1-1'!M49+'附表1-1'!Q49</f>
        <v>158</v>
      </c>
      <c r="H49" s="300">
        <f>'附表1-1'!F49+'附表1-1'!J49+'附表1-1'!N49+'附表1-2'!D49</f>
        <v>391667</v>
      </c>
      <c r="I49" s="300">
        <f>'附表1-1'!G49+'附表1-1'!K49+'附表1-1'!O49+'附表1-2'!E49</f>
        <v>9531</v>
      </c>
      <c r="J49" s="298">
        <v>49</v>
      </c>
      <c r="K49" s="298">
        <v>2</v>
      </c>
      <c r="L49" s="298">
        <v>13220</v>
      </c>
      <c r="M49" s="298">
        <v>48</v>
      </c>
      <c r="N49" s="298">
        <f t="shared" si="6"/>
        <v>3994</v>
      </c>
      <c r="O49" s="298">
        <f t="shared" si="7"/>
        <v>160</v>
      </c>
      <c r="P49" s="298">
        <f t="shared" si="8"/>
        <v>404887</v>
      </c>
      <c r="Q49" s="299">
        <f t="shared" si="9"/>
        <v>9579</v>
      </c>
    </row>
    <row r="50" spans="1:17" s="1" customFormat="1" ht="13.5" customHeight="1" x14ac:dyDescent="0.2">
      <c r="A50" s="36"/>
      <c r="B50" s="156" t="s">
        <v>36</v>
      </c>
      <c r="C50" s="160"/>
      <c r="D50" s="298">
        <v>13917</v>
      </c>
      <c r="E50" s="298">
        <v>97</v>
      </c>
      <c r="F50" s="307">
        <f>'附表1-1'!D50+'附表1-1'!H50+'附表1-1'!L50+'附表1-1'!P50</f>
        <v>2684</v>
      </c>
      <c r="G50" s="300">
        <f>'附表1-1'!E50+'附表1-1'!I50+'附表1-1'!M50+'附表1-1'!Q50</f>
        <v>38</v>
      </c>
      <c r="H50" s="300">
        <f>'附表1-1'!F50+'附表1-1'!J50+'附表1-1'!N50+'附表1-2'!D50</f>
        <v>217658</v>
      </c>
      <c r="I50" s="300">
        <f>'附表1-1'!G50+'附表1-1'!K50+'附表1-1'!O50+'附表1-2'!E50</f>
        <v>2343</v>
      </c>
      <c r="J50" s="298">
        <v>32</v>
      </c>
      <c r="K50" s="298">
        <v>0</v>
      </c>
      <c r="L50" s="298">
        <v>12893</v>
      </c>
      <c r="M50" s="298">
        <v>0</v>
      </c>
      <c r="N50" s="298">
        <f t="shared" si="6"/>
        <v>2716</v>
      </c>
      <c r="O50" s="298">
        <f t="shared" si="7"/>
        <v>38</v>
      </c>
      <c r="P50" s="298">
        <f t="shared" si="8"/>
        <v>230551</v>
      </c>
      <c r="Q50" s="299">
        <f t="shared" si="9"/>
        <v>2343</v>
      </c>
    </row>
    <row r="51" spans="1:17" s="1" customFormat="1" ht="13.5" customHeight="1" x14ac:dyDescent="0.2">
      <c r="A51" s="36"/>
      <c r="B51" s="156" t="s">
        <v>37</v>
      </c>
      <c r="C51" s="160"/>
      <c r="D51" s="298">
        <v>3581</v>
      </c>
      <c r="E51" s="298">
        <v>0</v>
      </c>
      <c r="F51" s="307">
        <f>'附表1-1'!D51+'附表1-1'!H51+'附表1-1'!L51+'附表1-1'!P51</f>
        <v>785</v>
      </c>
      <c r="G51" s="300">
        <f>'附表1-1'!E51+'附表1-1'!I51+'附表1-1'!M51+'附表1-1'!Q51</f>
        <v>18</v>
      </c>
      <c r="H51" s="300">
        <f>'附表1-1'!F51+'附表1-1'!J51+'附表1-1'!N51+'附表1-2'!D51</f>
        <v>64611</v>
      </c>
      <c r="I51" s="300">
        <f>'附表1-1'!G51+'附表1-1'!K51+'附表1-1'!O51+'附表1-2'!E51</f>
        <v>1096</v>
      </c>
      <c r="J51" s="298">
        <v>8</v>
      </c>
      <c r="K51" s="298">
        <v>0</v>
      </c>
      <c r="L51" s="298">
        <v>795</v>
      </c>
      <c r="M51" s="298">
        <v>0</v>
      </c>
      <c r="N51" s="298">
        <f t="shared" si="6"/>
        <v>793</v>
      </c>
      <c r="O51" s="298">
        <f t="shared" si="7"/>
        <v>18</v>
      </c>
      <c r="P51" s="298">
        <f t="shared" si="8"/>
        <v>65406</v>
      </c>
      <c r="Q51" s="299">
        <f t="shared" si="9"/>
        <v>1096</v>
      </c>
    </row>
    <row r="52" spans="1:17" s="1" customFormat="1" ht="13.5" customHeight="1" x14ac:dyDescent="0.2">
      <c r="A52" s="38"/>
      <c r="B52" s="158" t="s">
        <v>38</v>
      </c>
      <c r="C52" s="162"/>
      <c r="D52" s="304">
        <v>38987</v>
      </c>
      <c r="E52" s="304">
        <v>491</v>
      </c>
      <c r="F52" s="321">
        <f>'附表1-1'!D52+'附表1-1'!H52+'附表1-1'!L52+'附表1-1'!P52</f>
        <v>7342</v>
      </c>
      <c r="G52" s="305">
        <f>'附表1-1'!E52+'附表1-1'!I52+'附表1-1'!M52+'附表1-1'!Q52</f>
        <v>427</v>
      </c>
      <c r="H52" s="305">
        <f>'附表1-1'!F52+'附表1-1'!J52+'附表1-1'!N52+'附表1-2'!D52</f>
        <v>711720</v>
      </c>
      <c r="I52" s="305">
        <f>'附表1-1'!G52+'附表1-1'!K52+'附表1-1'!O52+'附表1-2'!E52</f>
        <v>23855</v>
      </c>
      <c r="J52" s="304">
        <v>88</v>
      </c>
      <c r="K52" s="304">
        <v>2</v>
      </c>
      <c r="L52" s="304">
        <v>17148</v>
      </c>
      <c r="M52" s="304">
        <v>290</v>
      </c>
      <c r="N52" s="304">
        <f t="shared" si="6"/>
        <v>7430</v>
      </c>
      <c r="O52" s="304">
        <f t="shared" si="7"/>
        <v>429</v>
      </c>
      <c r="P52" s="304">
        <f t="shared" si="8"/>
        <v>728868</v>
      </c>
      <c r="Q52" s="306">
        <f t="shared" si="9"/>
        <v>24145</v>
      </c>
    </row>
    <row r="53" spans="1:17" s="1" customFormat="1" ht="13.5" customHeight="1" x14ac:dyDescent="0.2">
      <c r="A53" s="36"/>
      <c r="B53" s="156" t="s">
        <v>39</v>
      </c>
      <c r="C53" s="160"/>
      <c r="D53" s="298">
        <v>4172</v>
      </c>
      <c r="E53" s="298">
        <v>0</v>
      </c>
      <c r="F53" s="307">
        <f>'附表1-1'!D53+'附表1-1'!H53+'附表1-1'!L53+'附表1-1'!P53</f>
        <v>737</v>
      </c>
      <c r="G53" s="300">
        <f>'附表1-1'!E53+'附表1-1'!I53+'附表1-1'!M53+'附表1-1'!Q53</f>
        <v>14</v>
      </c>
      <c r="H53" s="300">
        <f>'附表1-1'!F53+'附表1-1'!J53+'附表1-1'!N53+'附表1-2'!D53</f>
        <v>83998</v>
      </c>
      <c r="I53" s="300">
        <f>'附表1-1'!G53+'附表1-1'!K53+'附表1-1'!O53+'附表1-2'!E53</f>
        <v>737</v>
      </c>
      <c r="J53" s="298">
        <v>10</v>
      </c>
      <c r="K53" s="298">
        <v>0</v>
      </c>
      <c r="L53" s="298">
        <v>6281</v>
      </c>
      <c r="M53" s="298">
        <v>0</v>
      </c>
      <c r="N53" s="298">
        <f t="shared" si="6"/>
        <v>747</v>
      </c>
      <c r="O53" s="298">
        <f t="shared" si="7"/>
        <v>14</v>
      </c>
      <c r="P53" s="298">
        <f t="shared" si="8"/>
        <v>90279</v>
      </c>
      <c r="Q53" s="299">
        <f t="shared" si="9"/>
        <v>737</v>
      </c>
    </row>
    <row r="54" spans="1:17" s="1" customFormat="1" ht="17.25" customHeight="1" x14ac:dyDescent="0.2">
      <c r="A54" s="136"/>
      <c r="B54" s="137" t="s">
        <v>40</v>
      </c>
      <c r="C54" s="138"/>
      <c r="D54" s="133">
        <f>SUM(D33:D53)</f>
        <v>848315</v>
      </c>
      <c r="E54" s="133">
        <f t="shared" ref="E54:Q54" si="10">SUM(E33:E53)</f>
        <v>7182</v>
      </c>
      <c r="F54" s="133">
        <f t="shared" si="10"/>
        <v>123022</v>
      </c>
      <c r="G54" s="133">
        <f t="shared" si="10"/>
        <v>6292</v>
      </c>
      <c r="H54" s="133">
        <f t="shared" si="10"/>
        <v>12479897</v>
      </c>
      <c r="I54" s="133">
        <f t="shared" si="10"/>
        <v>367219</v>
      </c>
      <c r="J54" s="133">
        <f t="shared" si="10"/>
        <v>1674</v>
      </c>
      <c r="K54" s="134">
        <f t="shared" si="10"/>
        <v>39</v>
      </c>
      <c r="L54" s="134">
        <f t="shared" si="10"/>
        <v>607679</v>
      </c>
      <c r="M54" s="134">
        <f t="shared" si="10"/>
        <v>2250</v>
      </c>
      <c r="N54" s="134">
        <f t="shared" si="10"/>
        <v>124696</v>
      </c>
      <c r="O54" s="134">
        <f t="shared" si="10"/>
        <v>6331</v>
      </c>
      <c r="P54" s="134">
        <f t="shared" si="10"/>
        <v>13087576</v>
      </c>
      <c r="Q54" s="135">
        <f t="shared" si="10"/>
        <v>369469</v>
      </c>
    </row>
    <row r="55" spans="1:17" s="1" customFormat="1" ht="17.25" customHeight="1" x14ac:dyDescent="0.2">
      <c r="A55" s="139"/>
      <c r="B55" s="140" t="s">
        <v>41</v>
      </c>
      <c r="C55" s="141"/>
      <c r="D55" s="142">
        <f>D32+D54</f>
        <v>6360439</v>
      </c>
      <c r="E55" s="142">
        <f t="shared" ref="E55:Q55" si="11">E32+E54</f>
        <v>44949</v>
      </c>
      <c r="F55" s="142">
        <f t="shared" si="11"/>
        <v>831341</v>
      </c>
      <c r="G55" s="142">
        <f t="shared" si="11"/>
        <v>44063</v>
      </c>
      <c r="H55" s="142">
        <f t="shared" si="11"/>
        <v>90677049</v>
      </c>
      <c r="I55" s="142">
        <f t="shared" si="11"/>
        <v>2654693</v>
      </c>
      <c r="J55" s="142">
        <f t="shared" si="11"/>
        <v>12354</v>
      </c>
      <c r="K55" s="143">
        <f t="shared" si="11"/>
        <v>289</v>
      </c>
      <c r="L55" s="143">
        <f t="shared" si="11"/>
        <v>5271723</v>
      </c>
      <c r="M55" s="143">
        <f t="shared" si="11"/>
        <v>15472</v>
      </c>
      <c r="N55" s="143">
        <f t="shared" si="11"/>
        <v>843695</v>
      </c>
      <c r="O55" s="143">
        <f t="shared" si="11"/>
        <v>44352</v>
      </c>
      <c r="P55" s="143">
        <f t="shared" si="11"/>
        <v>95948772</v>
      </c>
      <c r="Q55" s="144">
        <f t="shared" si="11"/>
        <v>2670165</v>
      </c>
    </row>
    <row r="56" spans="1:17" x14ac:dyDescent="0.2">
      <c r="P56" s="207" t="s">
        <v>224</v>
      </c>
      <c r="Q56" s="207"/>
    </row>
  </sheetData>
  <mergeCells count="23">
    <mergeCell ref="A10:C10"/>
    <mergeCell ref="A1:J1"/>
    <mergeCell ref="A3:J3"/>
    <mergeCell ref="A5:C5"/>
    <mergeCell ref="D6:E6"/>
    <mergeCell ref="D5:E5"/>
    <mergeCell ref="F6:G6"/>
    <mergeCell ref="H6:I6"/>
    <mergeCell ref="J6:K6"/>
    <mergeCell ref="F5:I5"/>
    <mergeCell ref="N5:Q5"/>
    <mergeCell ref="J5:M5"/>
    <mergeCell ref="D7:E7"/>
    <mergeCell ref="F7:G7"/>
    <mergeCell ref="H7:I7"/>
    <mergeCell ref="J7:K7"/>
    <mergeCell ref="P56:Q56"/>
    <mergeCell ref="L7:M7"/>
    <mergeCell ref="N7:O7"/>
    <mergeCell ref="P7:Q7"/>
    <mergeCell ref="L6:M6"/>
    <mergeCell ref="N6:O6"/>
    <mergeCell ref="P6:Q6"/>
  </mergeCells>
  <phoneticPr fontId="2"/>
  <pageMargins left="0.78740157480314965" right="0.78740157480314965" top="0.78740157480314965" bottom="0.78740157480314965" header="0.51181102362204722" footer="0.51181102362204722"/>
  <pageSetup paperSize="9" scale="57" orientation="landscape" r:id="rId1"/>
  <headerFooter alignWithMargins="0">
    <oddHeader>&amp;R&amp;F&amp;A</oddHeader>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92D050"/>
    <pageSetUpPr fitToPage="1"/>
  </sheetPr>
  <dimension ref="A1:O56"/>
  <sheetViews>
    <sheetView showGridLines="0" zoomScaleNormal="100" zoomScaleSheetLayoutView="87" workbookViewId="0">
      <selection sqref="A1:J1"/>
    </sheetView>
  </sheetViews>
  <sheetFormatPr defaultColWidth="9" defaultRowHeight="10.8" x14ac:dyDescent="0.2"/>
  <cols>
    <col min="1" max="1" width="1" style="41" customWidth="1"/>
    <col min="2" max="2" width="9.33203125" style="41" customWidth="1"/>
    <col min="3" max="3" width="1" style="41" customWidth="1"/>
    <col min="4" max="4" width="9.33203125" style="41" bestFit="1" customWidth="1"/>
    <col min="5" max="5" width="12.44140625" style="41" customWidth="1"/>
    <col min="6" max="6" width="9.33203125" style="41" bestFit="1" customWidth="1"/>
    <col min="7" max="9" width="12.44140625" style="41" customWidth="1"/>
    <col min="10" max="10" width="10" style="41" bestFit="1" customWidth="1"/>
    <col min="11" max="15" width="13.109375" style="41" customWidth="1"/>
    <col min="16" max="16" width="9.33203125" style="41" customWidth="1"/>
    <col min="17" max="17" width="9.44140625" style="41" customWidth="1"/>
    <col min="18" max="16384" width="9" style="41"/>
  </cols>
  <sheetData>
    <row r="1" spans="1:15" s="4" customFormat="1" ht="14.4" x14ac:dyDescent="0.2">
      <c r="A1" s="201"/>
      <c r="B1" s="201"/>
      <c r="C1" s="201"/>
      <c r="D1" s="201"/>
      <c r="E1" s="201"/>
      <c r="F1" s="201"/>
      <c r="G1" s="201"/>
      <c r="H1" s="201"/>
      <c r="I1" s="201"/>
      <c r="J1" s="201"/>
    </row>
    <row r="2" spans="1:15" s="4" customFormat="1" x14ac:dyDescent="0.2">
      <c r="B2" s="5"/>
      <c r="C2" s="5"/>
      <c r="D2" s="5"/>
      <c r="E2" s="5"/>
      <c r="F2" s="5"/>
      <c r="G2" s="5"/>
      <c r="H2" s="5"/>
      <c r="I2" s="5"/>
      <c r="J2" s="5"/>
    </row>
    <row r="3" spans="1:15" s="4" customFormat="1" ht="13.5" customHeight="1" x14ac:dyDescent="0.2">
      <c r="A3" s="202" t="s">
        <v>245</v>
      </c>
      <c r="B3" s="202"/>
      <c r="C3" s="202"/>
      <c r="D3" s="202"/>
      <c r="E3" s="202"/>
      <c r="F3" s="202"/>
      <c r="G3" s="202"/>
      <c r="H3" s="202"/>
      <c r="I3" s="202"/>
      <c r="J3" s="202"/>
    </row>
    <row r="4" spans="1:15" s="4" customFormat="1" ht="13.5" customHeight="1" x14ac:dyDescent="0.2">
      <c r="A4" s="6"/>
      <c r="B4" s="6"/>
      <c r="C4" s="5"/>
      <c r="D4" s="5"/>
      <c r="E4" s="5"/>
      <c r="F4" s="5"/>
      <c r="G4" s="42"/>
      <c r="H4" s="42"/>
      <c r="I4" s="42"/>
      <c r="J4" s="42"/>
    </row>
    <row r="5" spans="1:15" s="47" customFormat="1" ht="13.5" customHeight="1" x14ac:dyDescent="0.2">
      <c r="A5" s="236" t="s">
        <v>50</v>
      </c>
      <c r="B5" s="237"/>
      <c r="C5" s="237"/>
      <c r="D5" s="267" t="s">
        <v>123</v>
      </c>
      <c r="E5" s="268"/>
      <c r="F5" s="267" t="s">
        <v>124</v>
      </c>
      <c r="G5" s="269"/>
      <c r="H5" s="267" t="s">
        <v>125</v>
      </c>
      <c r="I5" s="269"/>
      <c r="J5" s="268"/>
      <c r="K5" s="265" t="s">
        <v>128</v>
      </c>
      <c r="L5" s="265"/>
      <c r="M5" s="265"/>
      <c r="N5" s="265"/>
      <c r="O5" s="266"/>
    </row>
    <row r="6" spans="1:15" s="49" customFormat="1" ht="13.5" customHeight="1" x14ac:dyDescent="0.2">
      <c r="A6" s="48"/>
      <c r="D6" s="98"/>
      <c r="E6" s="98"/>
      <c r="F6" s="98"/>
      <c r="G6" s="98"/>
      <c r="H6" s="98"/>
      <c r="I6" s="98"/>
      <c r="J6" s="99"/>
      <c r="K6" s="254" t="s">
        <v>126</v>
      </c>
      <c r="L6" s="254"/>
      <c r="M6" s="254" t="s">
        <v>127</v>
      </c>
      <c r="N6" s="254"/>
      <c r="O6" s="100"/>
    </row>
    <row r="7" spans="1:15" s="49" customFormat="1" ht="13.5" customHeight="1" x14ac:dyDescent="0.2">
      <c r="A7" s="48"/>
      <c r="D7" s="52" t="s">
        <v>47</v>
      </c>
      <c r="E7" s="53" t="s">
        <v>129</v>
      </c>
      <c r="F7" s="52" t="s">
        <v>47</v>
      </c>
      <c r="G7" s="53" t="s">
        <v>118</v>
      </c>
      <c r="H7" s="52" t="s">
        <v>47</v>
      </c>
      <c r="I7" s="53" t="s">
        <v>129</v>
      </c>
      <c r="J7" s="53" t="s">
        <v>118</v>
      </c>
      <c r="K7" s="52" t="s">
        <v>47</v>
      </c>
      <c r="L7" s="53" t="s">
        <v>129</v>
      </c>
      <c r="M7" s="52" t="s">
        <v>47</v>
      </c>
      <c r="N7" s="53" t="s">
        <v>118</v>
      </c>
      <c r="O7" s="88"/>
    </row>
    <row r="8" spans="1:15" s="49" customFormat="1" ht="13.5" customHeight="1" x14ac:dyDescent="0.2">
      <c r="A8" s="48"/>
      <c r="D8" s="52"/>
      <c r="E8" s="52"/>
      <c r="F8" s="52"/>
      <c r="G8" s="52"/>
      <c r="H8" s="52"/>
      <c r="I8" s="52"/>
      <c r="J8" s="52"/>
      <c r="K8" s="52"/>
      <c r="L8" s="50"/>
      <c r="M8" s="50"/>
      <c r="N8" s="52"/>
      <c r="O8" s="73" t="s">
        <v>47</v>
      </c>
    </row>
    <row r="9" spans="1:15" s="49" customFormat="1" ht="13.5" customHeight="1" x14ac:dyDescent="0.2">
      <c r="A9" s="48"/>
      <c r="D9" s="52"/>
      <c r="E9" s="52"/>
      <c r="F9" s="52"/>
      <c r="G9" s="50"/>
      <c r="H9" s="50"/>
      <c r="I9" s="50"/>
      <c r="J9" s="52"/>
      <c r="K9" s="50"/>
      <c r="L9" s="50"/>
      <c r="M9" s="50"/>
      <c r="N9" s="50"/>
      <c r="O9" s="88"/>
    </row>
    <row r="10" spans="1:15" s="94" customFormat="1" ht="13.5" customHeight="1" x14ac:dyDescent="0.2">
      <c r="A10" s="234" t="s">
        <v>42</v>
      </c>
      <c r="B10" s="235"/>
      <c r="C10" s="235"/>
      <c r="D10" s="59" t="s">
        <v>43</v>
      </c>
      <c r="E10" s="59" t="s">
        <v>57</v>
      </c>
      <c r="F10" s="59" t="s">
        <v>43</v>
      </c>
      <c r="G10" s="59" t="s">
        <v>57</v>
      </c>
      <c r="H10" s="59" t="s">
        <v>43</v>
      </c>
      <c r="I10" s="59" t="s">
        <v>57</v>
      </c>
      <c r="J10" s="59" t="s">
        <v>57</v>
      </c>
      <c r="K10" s="59" t="s">
        <v>43</v>
      </c>
      <c r="L10" s="59" t="s">
        <v>57</v>
      </c>
      <c r="M10" s="59" t="s">
        <v>43</v>
      </c>
      <c r="N10" s="101" t="s">
        <v>57</v>
      </c>
      <c r="O10" s="92" t="s">
        <v>43</v>
      </c>
    </row>
    <row r="11" spans="1:15" s="1" customFormat="1" ht="13.5" customHeight="1" x14ac:dyDescent="0.2">
      <c r="A11" s="36"/>
      <c r="B11" s="156" t="s">
        <v>0</v>
      </c>
      <c r="C11" s="156"/>
      <c r="D11" s="296">
        <v>26961</v>
      </c>
      <c r="E11" s="296">
        <v>80539</v>
      </c>
      <c r="F11" s="322">
        <v>0</v>
      </c>
      <c r="G11" s="322">
        <v>0</v>
      </c>
      <c r="H11" s="296">
        <v>181141</v>
      </c>
      <c r="I11" s="296">
        <v>543420</v>
      </c>
      <c r="J11" s="296">
        <v>23340513</v>
      </c>
      <c r="K11" s="296">
        <v>208102</v>
      </c>
      <c r="L11" s="296">
        <v>623959</v>
      </c>
      <c r="M11" s="296">
        <v>181141</v>
      </c>
      <c r="N11" s="296">
        <v>23340513</v>
      </c>
      <c r="O11" s="297">
        <v>208102</v>
      </c>
    </row>
    <row r="12" spans="1:15" s="1" customFormat="1" ht="13.5" customHeight="1" x14ac:dyDescent="0.2">
      <c r="A12" s="36"/>
      <c r="B12" s="156" t="s">
        <v>1</v>
      </c>
      <c r="C12" s="156"/>
      <c r="D12" s="298">
        <v>10924</v>
      </c>
      <c r="E12" s="298">
        <v>31943</v>
      </c>
      <c r="F12" s="307">
        <v>0</v>
      </c>
      <c r="G12" s="307">
        <v>0</v>
      </c>
      <c r="H12" s="298">
        <v>72606</v>
      </c>
      <c r="I12" s="298">
        <v>217816</v>
      </c>
      <c r="J12" s="298">
        <v>8710378</v>
      </c>
      <c r="K12" s="298">
        <v>83530</v>
      </c>
      <c r="L12" s="298">
        <v>249759</v>
      </c>
      <c r="M12" s="298">
        <v>72606</v>
      </c>
      <c r="N12" s="298">
        <v>8710378</v>
      </c>
      <c r="O12" s="299">
        <v>83530</v>
      </c>
    </row>
    <row r="13" spans="1:15" s="1" customFormat="1" ht="13.5" customHeight="1" x14ac:dyDescent="0.2">
      <c r="A13" s="36"/>
      <c r="B13" s="156" t="s">
        <v>2</v>
      </c>
      <c r="C13" s="156"/>
      <c r="D13" s="298">
        <v>9100</v>
      </c>
      <c r="E13" s="298">
        <v>27300</v>
      </c>
      <c r="F13" s="307">
        <v>0</v>
      </c>
      <c r="G13" s="307">
        <v>0</v>
      </c>
      <c r="H13" s="298">
        <v>38786</v>
      </c>
      <c r="I13" s="298">
        <v>116358</v>
      </c>
      <c r="J13" s="298">
        <v>3868389</v>
      </c>
      <c r="K13" s="298">
        <v>47886</v>
      </c>
      <c r="L13" s="298">
        <v>143658</v>
      </c>
      <c r="M13" s="298">
        <v>38786</v>
      </c>
      <c r="N13" s="298">
        <v>3868389</v>
      </c>
      <c r="O13" s="299">
        <v>47886</v>
      </c>
    </row>
    <row r="14" spans="1:15" s="1" customFormat="1" ht="13.5" customHeight="1" x14ac:dyDescent="0.2">
      <c r="A14" s="36"/>
      <c r="B14" s="156" t="s">
        <v>3</v>
      </c>
      <c r="C14" s="156"/>
      <c r="D14" s="298">
        <v>7866</v>
      </c>
      <c r="E14" s="298">
        <v>23598</v>
      </c>
      <c r="F14" s="307">
        <v>0</v>
      </c>
      <c r="G14" s="307">
        <v>0</v>
      </c>
      <c r="H14" s="298">
        <v>48735</v>
      </c>
      <c r="I14" s="298">
        <v>146205</v>
      </c>
      <c r="J14" s="298">
        <v>5571471</v>
      </c>
      <c r="K14" s="298">
        <v>56601</v>
      </c>
      <c r="L14" s="298">
        <v>169803</v>
      </c>
      <c r="M14" s="298">
        <v>48735</v>
      </c>
      <c r="N14" s="298">
        <v>5571471</v>
      </c>
      <c r="O14" s="299">
        <v>56601</v>
      </c>
    </row>
    <row r="15" spans="1:15" s="1" customFormat="1" ht="13.5" customHeight="1" x14ac:dyDescent="0.2">
      <c r="A15" s="36"/>
      <c r="B15" s="156" t="s">
        <v>4</v>
      </c>
      <c r="C15" s="156"/>
      <c r="D15" s="298">
        <v>7398</v>
      </c>
      <c r="E15" s="298">
        <v>22194</v>
      </c>
      <c r="F15" s="307">
        <v>0</v>
      </c>
      <c r="G15" s="307">
        <v>0</v>
      </c>
      <c r="H15" s="298">
        <v>37824</v>
      </c>
      <c r="I15" s="298">
        <v>113472</v>
      </c>
      <c r="J15" s="298">
        <v>3932219</v>
      </c>
      <c r="K15" s="298">
        <v>45222</v>
      </c>
      <c r="L15" s="298">
        <v>135666</v>
      </c>
      <c r="M15" s="298">
        <v>37824</v>
      </c>
      <c r="N15" s="298">
        <v>3932219</v>
      </c>
      <c r="O15" s="299">
        <v>45222</v>
      </c>
    </row>
    <row r="16" spans="1:15" s="1" customFormat="1" ht="13.5" customHeight="1" x14ac:dyDescent="0.2">
      <c r="A16" s="37"/>
      <c r="B16" s="157" t="s">
        <v>5</v>
      </c>
      <c r="C16" s="157"/>
      <c r="D16" s="301">
        <v>6715</v>
      </c>
      <c r="E16" s="301">
        <v>20145</v>
      </c>
      <c r="F16" s="320">
        <v>0</v>
      </c>
      <c r="G16" s="320">
        <v>0</v>
      </c>
      <c r="H16" s="301">
        <v>34183</v>
      </c>
      <c r="I16" s="301">
        <v>102549</v>
      </c>
      <c r="J16" s="301">
        <v>3468774</v>
      </c>
      <c r="K16" s="301">
        <v>40898</v>
      </c>
      <c r="L16" s="301">
        <v>122694</v>
      </c>
      <c r="M16" s="301">
        <v>34183</v>
      </c>
      <c r="N16" s="301">
        <v>3468774</v>
      </c>
      <c r="O16" s="303">
        <v>40898</v>
      </c>
    </row>
    <row r="17" spans="1:15" s="1" customFormat="1" ht="13.5" customHeight="1" x14ac:dyDescent="0.2">
      <c r="A17" s="36"/>
      <c r="B17" s="156" t="s">
        <v>6</v>
      </c>
      <c r="C17" s="156"/>
      <c r="D17" s="298">
        <v>1917</v>
      </c>
      <c r="E17" s="298">
        <v>5751</v>
      </c>
      <c r="F17" s="307">
        <v>0</v>
      </c>
      <c r="G17" s="307">
        <v>0</v>
      </c>
      <c r="H17" s="298">
        <v>8384</v>
      </c>
      <c r="I17" s="298">
        <v>25152</v>
      </c>
      <c r="J17" s="298">
        <v>840421</v>
      </c>
      <c r="K17" s="298">
        <v>10301</v>
      </c>
      <c r="L17" s="298">
        <v>30903</v>
      </c>
      <c r="M17" s="298">
        <v>8384</v>
      </c>
      <c r="N17" s="298">
        <v>840421</v>
      </c>
      <c r="O17" s="299">
        <v>10301</v>
      </c>
    </row>
    <row r="18" spans="1:15" s="1" customFormat="1" ht="13.5" customHeight="1" x14ac:dyDescent="0.2">
      <c r="A18" s="36"/>
      <c r="B18" s="156" t="s">
        <v>7</v>
      </c>
      <c r="C18" s="156"/>
      <c r="D18" s="298">
        <v>2804</v>
      </c>
      <c r="E18" s="298">
        <v>8412</v>
      </c>
      <c r="F18" s="307">
        <v>0</v>
      </c>
      <c r="G18" s="307">
        <v>0</v>
      </c>
      <c r="H18" s="298">
        <v>16512</v>
      </c>
      <c r="I18" s="298">
        <v>49536</v>
      </c>
      <c r="J18" s="298">
        <v>1638925</v>
      </c>
      <c r="K18" s="298">
        <v>19316</v>
      </c>
      <c r="L18" s="298">
        <v>57948</v>
      </c>
      <c r="M18" s="298">
        <v>16512</v>
      </c>
      <c r="N18" s="298">
        <v>1638925</v>
      </c>
      <c r="O18" s="299">
        <v>19316</v>
      </c>
    </row>
    <row r="19" spans="1:15" s="1" customFormat="1" ht="13.5" customHeight="1" x14ac:dyDescent="0.2">
      <c r="A19" s="36"/>
      <c r="B19" s="156" t="s">
        <v>8</v>
      </c>
      <c r="C19" s="156"/>
      <c r="D19" s="298">
        <v>5758</v>
      </c>
      <c r="E19" s="298">
        <v>17274</v>
      </c>
      <c r="F19" s="307">
        <v>0</v>
      </c>
      <c r="G19" s="307">
        <v>0</v>
      </c>
      <c r="H19" s="298">
        <v>29675</v>
      </c>
      <c r="I19" s="298">
        <v>89025</v>
      </c>
      <c r="J19" s="298">
        <v>3376977</v>
      </c>
      <c r="K19" s="298">
        <v>35433</v>
      </c>
      <c r="L19" s="298">
        <v>106299</v>
      </c>
      <c r="M19" s="298">
        <v>29675</v>
      </c>
      <c r="N19" s="298">
        <v>3376977</v>
      </c>
      <c r="O19" s="299">
        <v>35433</v>
      </c>
    </row>
    <row r="20" spans="1:15" s="1" customFormat="1" ht="13.5" customHeight="1" x14ac:dyDescent="0.2">
      <c r="A20" s="38"/>
      <c r="B20" s="158" t="s">
        <v>9</v>
      </c>
      <c r="C20" s="158"/>
      <c r="D20" s="304">
        <v>4667</v>
      </c>
      <c r="E20" s="304">
        <v>14001</v>
      </c>
      <c r="F20" s="321">
        <v>0</v>
      </c>
      <c r="G20" s="321">
        <v>0</v>
      </c>
      <c r="H20" s="304">
        <v>20644</v>
      </c>
      <c r="I20" s="304">
        <v>61932</v>
      </c>
      <c r="J20" s="304">
        <v>2035356</v>
      </c>
      <c r="K20" s="304">
        <v>25311</v>
      </c>
      <c r="L20" s="304">
        <v>75933</v>
      </c>
      <c r="M20" s="304">
        <v>20644</v>
      </c>
      <c r="N20" s="304">
        <v>2035356</v>
      </c>
      <c r="O20" s="306">
        <v>25311</v>
      </c>
    </row>
    <row r="21" spans="1:15" s="1" customFormat="1" ht="13.5" customHeight="1" x14ac:dyDescent="0.2">
      <c r="A21" s="36"/>
      <c r="B21" s="156" t="s">
        <v>10</v>
      </c>
      <c r="C21" s="156"/>
      <c r="D21" s="298">
        <v>4557</v>
      </c>
      <c r="E21" s="298">
        <v>13671</v>
      </c>
      <c r="F21" s="307">
        <v>0</v>
      </c>
      <c r="G21" s="307">
        <v>0</v>
      </c>
      <c r="H21" s="298">
        <v>27034</v>
      </c>
      <c r="I21" s="298">
        <v>81102</v>
      </c>
      <c r="J21" s="298">
        <v>2790491</v>
      </c>
      <c r="K21" s="298">
        <v>31591</v>
      </c>
      <c r="L21" s="298">
        <v>94773</v>
      </c>
      <c r="M21" s="298">
        <v>27034</v>
      </c>
      <c r="N21" s="298">
        <v>2790491</v>
      </c>
      <c r="O21" s="299">
        <v>31591</v>
      </c>
    </row>
    <row r="22" spans="1:15" s="1" customFormat="1" ht="13.5" customHeight="1" x14ac:dyDescent="0.2">
      <c r="A22" s="36"/>
      <c r="B22" s="156" t="s">
        <v>11</v>
      </c>
      <c r="C22" s="156"/>
      <c r="D22" s="298">
        <v>4318</v>
      </c>
      <c r="E22" s="298">
        <v>12954</v>
      </c>
      <c r="F22" s="307">
        <v>0</v>
      </c>
      <c r="G22" s="307">
        <v>0</v>
      </c>
      <c r="H22" s="298">
        <v>24990</v>
      </c>
      <c r="I22" s="298">
        <v>74970</v>
      </c>
      <c r="J22" s="298">
        <v>2509924</v>
      </c>
      <c r="K22" s="298">
        <v>29308</v>
      </c>
      <c r="L22" s="298">
        <v>87924</v>
      </c>
      <c r="M22" s="298">
        <v>24990</v>
      </c>
      <c r="N22" s="298">
        <v>2509924</v>
      </c>
      <c r="O22" s="299">
        <v>29308</v>
      </c>
    </row>
    <row r="23" spans="1:15" s="1" customFormat="1" ht="13.5" customHeight="1" x14ac:dyDescent="0.2">
      <c r="A23" s="36"/>
      <c r="B23" s="156" t="s">
        <v>12</v>
      </c>
      <c r="C23" s="156"/>
      <c r="D23" s="298">
        <v>10124</v>
      </c>
      <c r="E23" s="298">
        <v>30372</v>
      </c>
      <c r="F23" s="307">
        <v>0</v>
      </c>
      <c r="G23" s="307">
        <v>0</v>
      </c>
      <c r="H23" s="298">
        <v>66338</v>
      </c>
      <c r="I23" s="298">
        <v>199014</v>
      </c>
      <c r="J23" s="298">
        <v>7722284</v>
      </c>
      <c r="K23" s="298">
        <v>76462</v>
      </c>
      <c r="L23" s="298">
        <v>229386</v>
      </c>
      <c r="M23" s="298">
        <v>66338</v>
      </c>
      <c r="N23" s="298">
        <v>7722284</v>
      </c>
      <c r="O23" s="299">
        <v>76462</v>
      </c>
    </row>
    <row r="24" spans="1:15" s="1" customFormat="1" ht="13.5" customHeight="1" x14ac:dyDescent="0.2">
      <c r="A24" s="36"/>
      <c r="B24" s="156" t="s">
        <v>13</v>
      </c>
      <c r="C24" s="156"/>
      <c r="D24" s="298">
        <v>8763</v>
      </c>
      <c r="E24" s="298">
        <v>26289</v>
      </c>
      <c r="F24" s="307">
        <v>0</v>
      </c>
      <c r="G24" s="307">
        <v>0</v>
      </c>
      <c r="H24" s="298">
        <v>46355</v>
      </c>
      <c r="I24" s="298">
        <v>139065</v>
      </c>
      <c r="J24" s="298">
        <v>5061264</v>
      </c>
      <c r="K24" s="298">
        <v>55118</v>
      </c>
      <c r="L24" s="298">
        <v>165354</v>
      </c>
      <c r="M24" s="298">
        <v>46355</v>
      </c>
      <c r="N24" s="298">
        <v>5061264</v>
      </c>
      <c r="O24" s="299">
        <v>55118</v>
      </c>
    </row>
    <row r="25" spans="1:15" s="1" customFormat="1" ht="13.5" customHeight="1" x14ac:dyDescent="0.2">
      <c r="A25" s="36"/>
      <c r="B25" s="156" t="s">
        <v>14</v>
      </c>
      <c r="C25" s="156"/>
      <c r="D25" s="298">
        <v>2483</v>
      </c>
      <c r="E25" s="298">
        <v>7449</v>
      </c>
      <c r="F25" s="307">
        <v>0</v>
      </c>
      <c r="G25" s="307">
        <v>0</v>
      </c>
      <c r="H25" s="298">
        <v>10643</v>
      </c>
      <c r="I25" s="298">
        <v>31929</v>
      </c>
      <c r="J25" s="298">
        <v>1021769</v>
      </c>
      <c r="K25" s="298">
        <v>13126</v>
      </c>
      <c r="L25" s="298">
        <v>39378</v>
      </c>
      <c r="M25" s="298">
        <v>10643</v>
      </c>
      <c r="N25" s="298">
        <v>1021769</v>
      </c>
      <c r="O25" s="299">
        <v>13126</v>
      </c>
    </row>
    <row r="26" spans="1:15" s="1" customFormat="1" ht="13.5" customHeight="1" x14ac:dyDescent="0.2">
      <c r="A26" s="37"/>
      <c r="B26" s="157" t="s">
        <v>15</v>
      </c>
      <c r="C26" s="157"/>
      <c r="D26" s="301">
        <v>4226</v>
      </c>
      <c r="E26" s="301">
        <v>12678</v>
      </c>
      <c r="F26" s="320">
        <v>0</v>
      </c>
      <c r="G26" s="320">
        <v>0</v>
      </c>
      <c r="H26" s="301">
        <v>25959</v>
      </c>
      <c r="I26" s="301">
        <v>77877</v>
      </c>
      <c r="J26" s="301">
        <v>2917178</v>
      </c>
      <c r="K26" s="301">
        <v>30185</v>
      </c>
      <c r="L26" s="301">
        <v>90555</v>
      </c>
      <c r="M26" s="301">
        <v>25959</v>
      </c>
      <c r="N26" s="301">
        <v>2917178</v>
      </c>
      <c r="O26" s="303">
        <v>30185</v>
      </c>
    </row>
    <row r="27" spans="1:15" s="40" customFormat="1" ht="13.5" customHeight="1" x14ac:dyDescent="0.2">
      <c r="A27" s="39"/>
      <c r="B27" s="156" t="s">
        <v>228</v>
      </c>
      <c r="C27" s="156"/>
      <c r="D27" s="298">
        <v>2211</v>
      </c>
      <c r="E27" s="298">
        <v>6633</v>
      </c>
      <c r="F27" s="307">
        <v>0</v>
      </c>
      <c r="G27" s="307">
        <v>0</v>
      </c>
      <c r="H27" s="298">
        <v>9792</v>
      </c>
      <c r="I27" s="298">
        <v>29376</v>
      </c>
      <c r="J27" s="298">
        <v>944169</v>
      </c>
      <c r="K27" s="298">
        <v>12003</v>
      </c>
      <c r="L27" s="298">
        <v>36009</v>
      </c>
      <c r="M27" s="298">
        <v>9792</v>
      </c>
      <c r="N27" s="298">
        <v>944169</v>
      </c>
      <c r="O27" s="299">
        <v>12003</v>
      </c>
    </row>
    <row r="28" spans="1:15" s="1" customFormat="1" ht="13.5" customHeight="1" x14ac:dyDescent="0.2">
      <c r="A28" s="36"/>
      <c r="B28" s="156" t="s">
        <v>16</v>
      </c>
      <c r="C28" s="156"/>
      <c r="D28" s="298">
        <v>3053</v>
      </c>
      <c r="E28" s="298">
        <v>9159</v>
      </c>
      <c r="F28" s="307">
        <v>0</v>
      </c>
      <c r="G28" s="307">
        <v>0</v>
      </c>
      <c r="H28" s="298">
        <v>14344</v>
      </c>
      <c r="I28" s="298">
        <v>43032</v>
      </c>
      <c r="J28" s="298">
        <v>1445030</v>
      </c>
      <c r="K28" s="298">
        <v>17397</v>
      </c>
      <c r="L28" s="298">
        <v>52191</v>
      </c>
      <c r="M28" s="298">
        <v>14344</v>
      </c>
      <c r="N28" s="298">
        <v>1445030</v>
      </c>
      <c r="O28" s="299">
        <v>17397</v>
      </c>
    </row>
    <row r="29" spans="1:15" s="1" customFormat="1" ht="13.5" customHeight="1" x14ac:dyDescent="0.2">
      <c r="A29" s="36"/>
      <c r="B29" s="156" t="s">
        <v>17</v>
      </c>
      <c r="C29" s="156"/>
      <c r="D29" s="298">
        <v>6400</v>
      </c>
      <c r="E29" s="298">
        <v>19200</v>
      </c>
      <c r="F29" s="307">
        <v>0</v>
      </c>
      <c r="G29" s="307">
        <v>0</v>
      </c>
      <c r="H29" s="298">
        <v>16173</v>
      </c>
      <c r="I29" s="298">
        <v>48519</v>
      </c>
      <c r="J29" s="298">
        <v>1475820</v>
      </c>
      <c r="K29" s="298">
        <v>22573</v>
      </c>
      <c r="L29" s="298">
        <v>67719</v>
      </c>
      <c r="M29" s="298">
        <v>16173</v>
      </c>
      <c r="N29" s="298">
        <v>1475820</v>
      </c>
      <c r="O29" s="299">
        <v>22573</v>
      </c>
    </row>
    <row r="30" spans="1:15" s="1" customFormat="1" ht="13.5" customHeight="1" x14ac:dyDescent="0.2">
      <c r="A30" s="38"/>
      <c r="B30" s="158" t="s">
        <v>18</v>
      </c>
      <c r="C30" s="158"/>
      <c r="D30" s="304">
        <v>3675</v>
      </c>
      <c r="E30" s="304">
        <v>11025</v>
      </c>
      <c r="F30" s="321">
        <v>0</v>
      </c>
      <c r="G30" s="321">
        <v>0</v>
      </c>
      <c r="H30" s="304">
        <v>12865</v>
      </c>
      <c r="I30" s="304">
        <v>38595</v>
      </c>
      <c r="J30" s="304">
        <v>1156493</v>
      </c>
      <c r="K30" s="304">
        <v>16540</v>
      </c>
      <c r="L30" s="304">
        <v>49620</v>
      </c>
      <c r="M30" s="304">
        <v>12865</v>
      </c>
      <c r="N30" s="304">
        <v>1156493</v>
      </c>
      <c r="O30" s="306">
        <v>16540</v>
      </c>
    </row>
    <row r="31" spans="1:15" s="1" customFormat="1" ht="13.5" customHeight="1" x14ac:dyDescent="0.2">
      <c r="A31" s="36"/>
      <c r="B31" s="156" t="s">
        <v>49</v>
      </c>
      <c r="C31" s="156"/>
      <c r="D31" s="298">
        <v>3464</v>
      </c>
      <c r="E31" s="298">
        <v>10392</v>
      </c>
      <c r="F31" s="307">
        <v>0</v>
      </c>
      <c r="G31" s="307">
        <v>0</v>
      </c>
      <c r="H31" s="298">
        <v>14037</v>
      </c>
      <c r="I31" s="298">
        <v>42111</v>
      </c>
      <c r="J31" s="298">
        <v>1384598</v>
      </c>
      <c r="K31" s="298">
        <v>17501</v>
      </c>
      <c r="L31" s="298">
        <v>52503</v>
      </c>
      <c r="M31" s="298">
        <v>14037</v>
      </c>
      <c r="N31" s="298">
        <v>1384598</v>
      </c>
      <c r="O31" s="299">
        <v>17501</v>
      </c>
    </row>
    <row r="32" spans="1:15" s="130" customFormat="1" ht="17.25" customHeight="1" x14ac:dyDescent="0.2">
      <c r="A32" s="132"/>
      <c r="B32" s="159" t="s">
        <v>19</v>
      </c>
      <c r="C32" s="159"/>
      <c r="D32" s="133">
        <f>SUM(D11:D31)</f>
        <v>137384</v>
      </c>
      <c r="E32" s="133">
        <f t="shared" ref="E32:O32" si="0">SUM(E11:E31)</f>
        <v>410979</v>
      </c>
      <c r="F32" s="133">
        <f t="shared" si="0"/>
        <v>0</v>
      </c>
      <c r="G32" s="133">
        <f t="shared" si="0"/>
        <v>0</v>
      </c>
      <c r="H32" s="133">
        <f t="shared" si="0"/>
        <v>757020</v>
      </c>
      <c r="I32" s="133">
        <f t="shared" si="0"/>
        <v>2271055</v>
      </c>
      <c r="J32" s="133">
        <f t="shared" si="0"/>
        <v>85212443</v>
      </c>
      <c r="K32" s="133">
        <f t="shared" si="0"/>
        <v>894404</v>
      </c>
      <c r="L32" s="133">
        <f t="shared" si="0"/>
        <v>2682034</v>
      </c>
      <c r="M32" s="133">
        <f t="shared" si="0"/>
        <v>757020</v>
      </c>
      <c r="N32" s="133">
        <f t="shared" si="0"/>
        <v>85212443</v>
      </c>
      <c r="O32" s="148">
        <f t="shared" si="0"/>
        <v>894404</v>
      </c>
    </row>
    <row r="33" spans="1:15" s="1" customFormat="1" ht="13.5" customHeight="1" x14ac:dyDescent="0.2">
      <c r="A33" s="36"/>
      <c r="B33" s="156" t="s">
        <v>20</v>
      </c>
      <c r="C33" s="160"/>
      <c r="D33" s="301">
        <v>2060</v>
      </c>
      <c r="E33" s="301">
        <v>6180</v>
      </c>
      <c r="F33" s="320">
        <v>0</v>
      </c>
      <c r="G33" s="320">
        <v>0</v>
      </c>
      <c r="H33" s="301">
        <v>12413</v>
      </c>
      <c r="I33" s="301">
        <v>37239</v>
      </c>
      <c r="J33" s="301">
        <v>1502136</v>
      </c>
      <c r="K33" s="301">
        <v>14473</v>
      </c>
      <c r="L33" s="301">
        <v>43419</v>
      </c>
      <c r="M33" s="301">
        <v>12413</v>
      </c>
      <c r="N33" s="301">
        <v>1502136</v>
      </c>
      <c r="O33" s="303">
        <v>14473</v>
      </c>
    </row>
    <row r="34" spans="1:15" s="1" customFormat="1" ht="13.5" customHeight="1" x14ac:dyDescent="0.2">
      <c r="A34" s="36"/>
      <c r="B34" s="156" t="s">
        <v>21</v>
      </c>
      <c r="C34" s="160"/>
      <c r="D34" s="298">
        <v>1902</v>
      </c>
      <c r="E34" s="298">
        <v>5706</v>
      </c>
      <c r="F34" s="307">
        <v>0</v>
      </c>
      <c r="G34" s="307">
        <v>0</v>
      </c>
      <c r="H34" s="298">
        <v>9862</v>
      </c>
      <c r="I34" s="298">
        <v>29586</v>
      </c>
      <c r="J34" s="298">
        <v>1138958</v>
      </c>
      <c r="K34" s="298">
        <v>11764</v>
      </c>
      <c r="L34" s="298">
        <v>35292</v>
      </c>
      <c r="M34" s="298">
        <v>9862</v>
      </c>
      <c r="N34" s="298">
        <v>1138958</v>
      </c>
      <c r="O34" s="299">
        <v>11764</v>
      </c>
    </row>
    <row r="35" spans="1:15" s="1" customFormat="1" ht="13.5" customHeight="1" x14ac:dyDescent="0.2">
      <c r="A35" s="36"/>
      <c r="B35" s="156" t="s">
        <v>22</v>
      </c>
      <c r="C35" s="160"/>
      <c r="D35" s="298">
        <v>2693</v>
      </c>
      <c r="E35" s="298">
        <v>8079</v>
      </c>
      <c r="F35" s="307">
        <v>0</v>
      </c>
      <c r="G35" s="307">
        <v>0</v>
      </c>
      <c r="H35" s="298">
        <v>11543</v>
      </c>
      <c r="I35" s="298">
        <v>34629</v>
      </c>
      <c r="J35" s="298">
        <v>1127171</v>
      </c>
      <c r="K35" s="298">
        <v>14236</v>
      </c>
      <c r="L35" s="298">
        <v>42708</v>
      </c>
      <c r="M35" s="298">
        <v>11543</v>
      </c>
      <c r="N35" s="298">
        <v>1127171</v>
      </c>
      <c r="O35" s="299">
        <v>14236</v>
      </c>
    </row>
    <row r="36" spans="1:15" s="1" customFormat="1" ht="13.5" customHeight="1" x14ac:dyDescent="0.2">
      <c r="A36" s="36"/>
      <c r="B36" s="156" t="s">
        <v>23</v>
      </c>
      <c r="C36" s="160"/>
      <c r="D36" s="298">
        <v>2503</v>
      </c>
      <c r="E36" s="298">
        <v>7509</v>
      </c>
      <c r="F36" s="307">
        <v>0</v>
      </c>
      <c r="G36" s="307">
        <v>0</v>
      </c>
      <c r="H36" s="298">
        <v>11594</v>
      </c>
      <c r="I36" s="298">
        <v>34782</v>
      </c>
      <c r="J36" s="298">
        <v>1175368</v>
      </c>
      <c r="K36" s="298">
        <v>14097</v>
      </c>
      <c r="L36" s="298">
        <v>42291</v>
      </c>
      <c r="M36" s="298">
        <v>11594</v>
      </c>
      <c r="N36" s="298">
        <v>1175368</v>
      </c>
      <c r="O36" s="299">
        <v>14097</v>
      </c>
    </row>
    <row r="37" spans="1:15" s="1" customFormat="1" ht="13.5" customHeight="1" x14ac:dyDescent="0.2">
      <c r="A37" s="36"/>
      <c r="B37" s="156" t="s">
        <v>284</v>
      </c>
      <c r="C37" s="160"/>
      <c r="D37" s="298">
        <v>682</v>
      </c>
      <c r="E37" s="298">
        <v>2046</v>
      </c>
      <c r="F37" s="307">
        <v>0</v>
      </c>
      <c r="G37" s="307">
        <v>0</v>
      </c>
      <c r="H37" s="298">
        <v>2720</v>
      </c>
      <c r="I37" s="298">
        <v>8160</v>
      </c>
      <c r="J37" s="298">
        <v>263442</v>
      </c>
      <c r="K37" s="298">
        <v>3402</v>
      </c>
      <c r="L37" s="298">
        <v>10206</v>
      </c>
      <c r="M37" s="298">
        <v>2720</v>
      </c>
      <c r="N37" s="298">
        <v>263442</v>
      </c>
      <c r="O37" s="299">
        <v>3402</v>
      </c>
    </row>
    <row r="38" spans="1:15" s="1" customFormat="1" ht="13.5" customHeight="1" x14ac:dyDescent="0.2">
      <c r="A38" s="37"/>
      <c r="B38" s="157" t="s">
        <v>24</v>
      </c>
      <c r="C38" s="161"/>
      <c r="D38" s="301">
        <v>1869</v>
      </c>
      <c r="E38" s="301">
        <v>5607</v>
      </c>
      <c r="F38" s="320">
        <v>0</v>
      </c>
      <c r="G38" s="320">
        <v>0</v>
      </c>
      <c r="H38" s="301">
        <v>8119</v>
      </c>
      <c r="I38" s="301">
        <v>24357</v>
      </c>
      <c r="J38" s="301">
        <v>803151</v>
      </c>
      <c r="K38" s="301">
        <v>9988</v>
      </c>
      <c r="L38" s="301">
        <v>29964</v>
      </c>
      <c r="M38" s="301">
        <v>8119</v>
      </c>
      <c r="N38" s="301">
        <v>803151</v>
      </c>
      <c r="O38" s="303">
        <v>9988</v>
      </c>
    </row>
    <row r="39" spans="1:15" s="1" customFormat="1" ht="13.5" customHeight="1" x14ac:dyDescent="0.2">
      <c r="A39" s="36"/>
      <c r="B39" s="156" t="s">
        <v>25</v>
      </c>
      <c r="C39" s="160"/>
      <c r="D39" s="298">
        <v>881</v>
      </c>
      <c r="E39" s="298">
        <v>2643</v>
      </c>
      <c r="F39" s="307">
        <v>0</v>
      </c>
      <c r="G39" s="307">
        <v>0</v>
      </c>
      <c r="H39" s="298">
        <v>4262</v>
      </c>
      <c r="I39" s="298">
        <v>12786</v>
      </c>
      <c r="J39" s="298">
        <v>421624</v>
      </c>
      <c r="K39" s="298">
        <v>5143</v>
      </c>
      <c r="L39" s="298">
        <v>15429</v>
      </c>
      <c r="M39" s="298">
        <v>4262</v>
      </c>
      <c r="N39" s="298">
        <v>421624</v>
      </c>
      <c r="O39" s="299">
        <v>5143</v>
      </c>
    </row>
    <row r="40" spans="1:15" s="1" customFormat="1" ht="13.5" customHeight="1" x14ac:dyDescent="0.2">
      <c r="A40" s="36"/>
      <c r="B40" s="156" t="s">
        <v>26</v>
      </c>
      <c r="C40" s="160"/>
      <c r="D40" s="298">
        <v>1370</v>
      </c>
      <c r="E40" s="298">
        <v>4110</v>
      </c>
      <c r="F40" s="307">
        <v>0</v>
      </c>
      <c r="G40" s="307">
        <v>0</v>
      </c>
      <c r="H40" s="298">
        <v>6372</v>
      </c>
      <c r="I40" s="298">
        <v>19116</v>
      </c>
      <c r="J40" s="298">
        <v>684173</v>
      </c>
      <c r="K40" s="298">
        <v>7742</v>
      </c>
      <c r="L40" s="298">
        <v>23226</v>
      </c>
      <c r="M40" s="298">
        <v>6372</v>
      </c>
      <c r="N40" s="298">
        <v>684173</v>
      </c>
      <c r="O40" s="299">
        <v>7742</v>
      </c>
    </row>
    <row r="41" spans="1:15" s="1" customFormat="1" ht="13.5" customHeight="1" x14ac:dyDescent="0.2">
      <c r="A41" s="36"/>
      <c r="B41" s="156" t="s">
        <v>27</v>
      </c>
      <c r="C41" s="160"/>
      <c r="D41" s="298">
        <v>2003</v>
      </c>
      <c r="E41" s="298">
        <v>6009</v>
      </c>
      <c r="F41" s="307">
        <v>0</v>
      </c>
      <c r="G41" s="307">
        <v>0</v>
      </c>
      <c r="H41" s="298">
        <v>7866</v>
      </c>
      <c r="I41" s="298">
        <v>23598</v>
      </c>
      <c r="J41" s="298">
        <v>759441</v>
      </c>
      <c r="K41" s="298">
        <v>9869</v>
      </c>
      <c r="L41" s="298">
        <v>29607</v>
      </c>
      <c r="M41" s="298">
        <v>7866</v>
      </c>
      <c r="N41" s="298">
        <v>759441</v>
      </c>
      <c r="O41" s="299">
        <v>9869</v>
      </c>
    </row>
    <row r="42" spans="1:15" s="1" customFormat="1" ht="13.5" customHeight="1" x14ac:dyDescent="0.2">
      <c r="A42" s="38"/>
      <c r="B42" s="158" t="s">
        <v>28</v>
      </c>
      <c r="C42" s="162"/>
      <c r="D42" s="304">
        <v>2016</v>
      </c>
      <c r="E42" s="304">
        <v>6048</v>
      </c>
      <c r="F42" s="321">
        <v>0</v>
      </c>
      <c r="G42" s="321">
        <v>0</v>
      </c>
      <c r="H42" s="304">
        <v>9516</v>
      </c>
      <c r="I42" s="304">
        <v>28548</v>
      </c>
      <c r="J42" s="304">
        <v>942750</v>
      </c>
      <c r="K42" s="304">
        <v>11532</v>
      </c>
      <c r="L42" s="304">
        <v>34596</v>
      </c>
      <c r="M42" s="304">
        <v>9516</v>
      </c>
      <c r="N42" s="304">
        <v>942750</v>
      </c>
      <c r="O42" s="306">
        <v>11532</v>
      </c>
    </row>
    <row r="43" spans="1:15" s="1" customFormat="1" ht="13.5" customHeight="1" x14ac:dyDescent="0.2">
      <c r="A43" s="36"/>
      <c r="B43" s="156" t="s">
        <v>29</v>
      </c>
      <c r="C43" s="160"/>
      <c r="D43" s="298">
        <v>2144</v>
      </c>
      <c r="E43" s="298">
        <v>6432</v>
      </c>
      <c r="F43" s="307">
        <v>0</v>
      </c>
      <c r="G43" s="307">
        <v>0</v>
      </c>
      <c r="H43" s="298">
        <v>10228</v>
      </c>
      <c r="I43" s="298">
        <v>30684</v>
      </c>
      <c r="J43" s="298">
        <v>1015118</v>
      </c>
      <c r="K43" s="298">
        <v>12372</v>
      </c>
      <c r="L43" s="298">
        <v>37116</v>
      </c>
      <c r="M43" s="298">
        <v>10228</v>
      </c>
      <c r="N43" s="298">
        <v>1015118</v>
      </c>
      <c r="O43" s="299">
        <v>12372</v>
      </c>
    </row>
    <row r="44" spans="1:15" s="1" customFormat="1" ht="13.5" customHeight="1" x14ac:dyDescent="0.2">
      <c r="A44" s="36"/>
      <c r="B44" s="156" t="s">
        <v>30</v>
      </c>
      <c r="C44" s="160"/>
      <c r="D44" s="298">
        <v>1576</v>
      </c>
      <c r="E44" s="298">
        <v>4728</v>
      </c>
      <c r="F44" s="307">
        <v>0</v>
      </c>
      <c r="G44" s="307">
        <v>0</v>
      </c>
      <c r="H44" s="298">
        <v>8363</v>
      </c>
      <c r="I44" s="298">
        <v>25089</v>
      </c>
      <c r="J44" s="298">
        <v>925037</v>
      </c>
      <c r="K44" s="298">
        <v>9939</v>
      </c>
      <c r="L44" s="298">
        <v>29817</v>
      </c>
      <c r="M44" s="298">
        <v>8363</v>
      </c>
      <c r="N44" s="298">
        <v>925037</v>
      </c>
      <c r="O44" s="299">
        <v>9939</v>
      </c>
    </row>
    <row r="45" spans="1:15" s="1" customFormat="1" ht="13.5" customHeight="1" x14ac:dyDescent="0.2">
      <c r="A45" s="36"/>
      <c r="B45" s="156" t="s">
        <v>31</v>
      </c>
      <c r="C45" s="160"/>
      <c r="D45" s="298">
        <v>771</v>
      </c>
      <c r="E45" s="298">
        <v>2313</v>
      </c>
      <c r="F45" s="307">
        <v>0</v>
      </c>
      <c r="G45" s="307">
        <v>0</v>
      </c>
      <c r="H45" s="298">
        <v>3752</v>
      </c>
      <c r="I45" s="298">
        <v>11256</v>
      </c>
      <c r="J45" s="298">
        <v>363565</v>
      </c>
      <c r="K45" s="298">
        <v>4523</v>
      </c>
      <c r="L45" s="298">
        <v>13569</v>
      </c>
      <c r="M45" s="298">
        <v>3752</v>
      </c>
      <c r="N45" s="298">
        <v>363565</v>
      </c>
      <c r="O45" s="299">
        <v>4523</v>
      </c>
    </row>
    <row r="46" spans="1:15" s="1" customFormat="1" ht="13.5" customHeight="1" x14ac:dyDescent="0.2">
      <c r="A46" s="36"/>
      <c r="B46" s="156" t="s">
        <v>32</v>
      </c>
      <c r="C46" s="160"/>
      <c r="D46" s="298">
        <v>500</v>
      </c>
      <c r="E46" s="298">
        <v>1500</v>
      </c>
      <c r="F46" s="307">
        <v>0</v>
      </c>
      <c r="G46" s="307">
        <v>0</v>
      </c>
      <c r="H46" s="298">
        <v>2509</v>
      </c>
      <c r="I46" s="298">
        <v>7527</v>
      </c>
      <c r="J46" s="298">
        <v>244117</v>
      </c>
      <c r="K46" s="298">
        <v>3009</v>
      </c>
      <c r="L46" s="298">
        <v>9027</v>
      </c>
      <c r="M46" s="298">
        <v>2509</v>
      </c>
      <c r="N46" s="298">
        <v>244117</v>
      </c>
      <c r="O46" s="299">
        <v>3009</v>
      </c>
    </row>
    <row r="47" spans="1:15" s="1" customFormat="1" ht="13.5" customHeight="1" x14ac:dyDescent="0.2">
      <c r="A47" s="36"/>
      <c r="B47" s="156" t="s">
        <v>33</v>
      </c>
      <c r="C47" s="160"/>
      <c r="D47" s="298">
        <v>949</v>
      </c>
      <c r="E47" s="298">
        <v>2847</v>
      </c>
      <c r="F47" s="307">
        <v>0</v>
      </c>
      <c r="G47" s="307">
        <v>0</v>
      </c>
      <c r="H47" s="298">
        <v>4303</v>
      </c>
      <c r="I47" s="298">
        <v>12909</v>
      </c>
      <c r="J47" s="298">
        <v>427464</v>
      </c>
      <c r="K47" s="298">
        <v>5252</v>
      </c>
      <c r="L47" s="298">
        <v>15756</v>
      </c>
      <c r="M47" s="298">
        <v>4303</v>
      </c>
      <c r="N47" s="298">
        <v>427464</v>
      </c>
      <c r="O47" s="299">
        <v>5252</v>
      </c>
    </row>
    <row r="48" spans="1:15" s="1" customFormat="1" ht="13.5" customHeight="1" x14ac:dyDescent="0.2">
      <c r="A48" s="37"/>
      <c r="B48" s="157" t="s">
        <v>34</v>
      </c>
      <c r="C48" s="161"/>
      <c r="D48" s="301">
        <v>374</v>
      </c>
      <c r="E48" s="301">
        <v>1122</v>
      </c>
      <c r="F48" s="320">
        <v>0</v>
      </c>
      <c r="G48" s="320">
        <v>0</v>
      </c>
      <c r="H48" s="301">
        <v>1266</v>
      </c>
      <c r="I48" s="301">
        <v>3798</v>
      </c>
      <c r="J48" s="301">
        <v>106624</v>
      </c>
      <c r="K48" s="301">
        <v>1640</v>
      </c>
      <c r="L48" s="301">
        <v>4920</v>
      </c>
      <c r="M48" s="301">
        <v>1266</v>
      </c>
      <c r="N48" s="301">
        <v>106624</v>
      </c>
      <c r="O48" s="303">
        <v>1640</v>
      </c>
    </row>
    <row r="49" spans="1:15" s="1" customFormat="1" ht="13.5" customHeight="1" x14ac:dyDescent="0.2">
      <c r="A49" s="36"/>
      <c r="B49" s="156" t="s">
        <v>35</v>
      </c>
      <c r="C49" s="160"/>
      <c r="D49" s="298">
        <v>1073</v>
      </c>
      <c r="E49" s="298">
        <v>3219</v>
      </c>
      <c r="F49" s="307">
        <v>0</v>
      </c>
      <c r="G49" s="307">
        <v>0</v>
      </c>
      <c r="H49" s="298">
        <v>4154</v>
      </c>
      <c r="I49" s="298">
        <v>12462</v>
      </c>
      <c r="J49" s="298">
        <v>414505</v>
      </c>
      <c r="K49" s="298">
        <v>5227</v>
      </c>
      <c r="L49" s="298">
        <v>15681</v>
      </c>
      <c r="M49" s="298">
        <v>4154</v>
      </c>
      <c r="N49" s="298">
        <v>414505</v>
      </c>
      <c r="O49" s="299">
        <v>5227</v>
      </c>
    </row>
    <row r="50" spans="1:15" s="1" customFormat="1" ht="13.5" customHeight="1" x14ac:dyDescent="0.2">
      <c r="A50" s="36"/>
      <c r="B50" s="156" t="s">
        <v>36</v>
      </c>
      <c r="C50" s="160"/>
      <c r="D50" s="298">
        <v>837</v>
      </c>
      <c r="E50" s="298">
        <v>2511</v>
      </c>
      <c r="F50" s="307">
        <v>0</v>
      </c>
      <c r="G50" s="307">
        <v>0</v>
      </c>
      <c r="H50" s="298">
        <v>2754</v>
      </c>
      <c r="I50" s="298">
        <v>8262</v>
      </c>
      <c r="J50" s="298">
        <v>232894</v>
      </c>
      <c r="K50" s="298">
        <v>3591</v>
      </c>
      <c r="L50" s="298">
        <v>10773</v>
      </c>
      <c r="M50" s="298">
        <v>2754</v>
      </c>
      <c r="N50" s="298">
        <v>232894</v>
      </c>
      <c r="O50" s="299">
        <v>3591</v>
      </c>
    </row>
    <row r="51" spans="1:15" s="1" customFormat="1" ht="13.5" customHeight="1" x14ac:dyDescent="0.2">
      <c r="A51" s="36"/>
      <c r="B51" s="156" t="s">
        <v>37</v>
      </c>
      <c r="C51" s="160"/>
      <c r="D51" s="298">
        <v>286</v>
      </c>
      <c r="E51" s="298">
        <v>858</v>
      </c>
      <c r="F51" s="307">
        <v>0</v>
      </c>
      <c r="G51" s="307">
        <v>0</v>
      </c>
      <c r="H51" s="298">
        <v>811</v>
      </c>
      <c r="I51" s="298">
        <v>2433</v>
      </c>
      <c r="J51" s="298">
        <v>66502</v>
      </c>
      <c r="K51" s="298">
        <v>1097</v>
      </c>
      <c r="L51" s="298">
        <v>3291</v>
      </c>
      <c r="M51" s="298">
        <v>811</v>
      </c>
      <c r="N51" s="298">
        <v>66502</v>
      </c>
      <c r="O51" s="299">
        <v>1097</v>
      </c>
    </row>
    <row r="52" spans="1:15" s="1" customFormat="1" ht="13.5" customHeight="1" x14ac:dyDescent="0.2">
      <c r="A52" s="38"/>
      <c r="B52" s="158" t="s">
        <v>38</v>
      </c>
      <c r="C52" s="162"/>
      <c r="D52" s="304">
        <v>1784</v>
      </c>
      <c r="E52" s="304">
        <v>5352</v>
      </c>
      <c r="F52" s="321">
        <v>0</v>
      </c>
      <c r="G52" s="321">
        <v>0</v>
      </c>
      <c r="H52" s="304">
        <v>7859</v>
      </c>
      <c r="I52" s="304">
        <v>23577</v>
      </c>
      <c r="J52" s="304">
        <v>753543</v>
      </c>
      <c r="K52" s="304">
        <v>9643</v>
      </c>
      <c r="L52" s="304">
        <v>28929</v>
      </c>
      <c r="M52" s="304">
        <v>7859</v>
      </c>
      <c r="N52" s="304">
        <v>753543</v>
      </c>
      <c r="O52" s="306">
        <v>9643</v>
      </c>
    </row>
    <row r="53" spans="1:15" s="1" customFormat="1" ht="13.5" customHeight="1" x14ac:dyDescent="0.2">
      <c r="A53" s="36"/>
      <c r="B53" s="156" t="s">
        <v>39</v>
      </c>
      <c r="C53" s="160"/>
      <c r="D53" s="304">
        <v>123</v>
      </c>
      <c r="E53" s="304">
        <v>369</v>
      </c>
      <c r="F53" s="321">
        <v>0</v>
      </c>
      <c r="G53" s="321">
        <v>0</v>
      </c>
      <c r="H53" s="304">
        <v>761</v>
      </c>
      <c r="I53" s="304">
        <v>2283</v>
      </c>
      <c r="J53" s="304">
        <v>91016</v>
      </c>
      <c r="K53" s="304">
        <v>884</v>
      </c>
      <c r="L53" s="304">
        <v>2652</v>
      </c>
      <c r="M53" s="304">
        <v>761</v>
      </c>
      <c r="N53" s="304">
        <v>91016</v>
      </c>
      <c r="O53" s="306">
        <v>884</v>
      </c>
    </row>
    <row r="54" spans="1:15" s="1" customFormat="1" ht="17.25" customHeight="1" x14ac:dyDescent="0.2">
      <c r="A54" s="136"/>
      <c r="B54" s="137" t="s">
        <v>40</v>
      </c>
      <c r="C54" s="138"/>
      <c r="D54" s="133">
        <f>SUM(D33:D53)</f>
        <v>28396</v>
      </c>
      <c r="E54" s="133">
        <f t="shared" ref="E54:O54" si="1">SUM(E33:E53)</f>
        <v>85188</v>
      </c>
      <c r="F54" s="133">
        <f t="shared" si="1"/>
        <v>0</v>
      </c>
      <c r="G54" s="133">
        <f t="shared" si="1"/>
        <v>0</v>
      </c>
      <c r="H54" s="133">
        <f t="shared" si="1"/>
        <v>131027</v>
      </c>
      <c r="I54" s="133">
        <f t="shared" si="1"/>
        <v>393081</v>
      </c>
      <c r="J54" s="133">
        <f t="shared" si="1"/>
        <v>13458599</v>
      </c>
      <c r="K54" s="134">
        <f t="shared" si="1"/>
        <v>159423</v>
      </c>
      <c r="L54" s="134">
        <f t="shared" si="1"/>
        <v>478269</v>
      </c>
      <c r="M54" s="134">
        <f t="shared" si="1"/>
        <v>131027</v>
      </c>
      <c r="N54" s="134">
        <f t="shared" si="1"/>
        <v>13458599</v>
      </c>
      <c r="O54" s="135">
        <f t="shared" si="1"/>
        <v>159423</v>
      </c>
    </row>
    <row r="55" spans="1:15" s="1" customFormat="1" ht="17.25" customHeight="1" x14ac:dyDescent="0.2">
      <c r="A55" s="139"/>
      <c r="B55" s="140" t="s">
        <v>41</v>
      </c>
      <c r="C55" s="141"/>
      <c r="D55" s="142">
        <f>D32+D54</f>
        <v>165780</v>
      </c>
      <c r="E55" s="142">
        <f t="shared" ref="E55:O55" si="2">E32+E54</f>
        <v>496167</v>
      </c>
      <c r="F55" s="142">
        <f t="shared" si="2"/>
        <v>0</v>
      </c>
      <c r="G55" s="142">
        <f t="shared" si="2"/>
        <v>0</v>
      </c>
      <c r="H55" s="142">
        <f t="shared" si="2"/>
        <v>888047</v>
      </c>
      <c r="I55" s="142">
        <f t="shared" si="2"/>
        <v>2664136</v>
      </c>
      <c r="J55" s="142">
        <f t="shared" si="2"/>
        <v>98671042</v>
      </c>
      <c r="K55" s="143">
        <f t="shared" si="2"/>
        <v>1053827</v>
      </c>
      <c r="L55" s="143">
        <f t="shared" si="2"/>
        <v>3160303</v>
      </c>
      <c r="M55" s="143">
        <f t="shared" si="2"/>
        <v>888047</v>
      </c>
      <c r="N55" s="143">
        <f t="shared" si="2"/>
        <v>98671042</v>
      </c>
      <c r="O55" s="144">
        <f t="shared" si="2"/>
        <v>1053827</v>
      </c>
    </row>
    <row r="56" spans="1:15" x14ac:dyDescent="0.2">
      <c r="N56" s="207" t="s">
        <v>224</v>
      </c>
      <c r="O56" s="207"/>
    </row>
  </sheetData>
  <mergeCells count="11">
    <mergeCell ref="A1:J1"/>
    <mergeCell ref="A3:J3"/>
    <mergeCell ref="A5:C5"/>
    <mergeCell ref="D5:E5"/>
    <mergeCell ref="F5:G5"/>
    <mergeCell ref="H5:J5"/>
    <mergeCell ref="K6:L6"/>
    <mergeCell ref="M6:N6"/>
    <mergeCell ref="A10:C10"/>
    <mergeCell ref="N56:O56"/>
    <mergeCell ref="K5:O5"/>
  </mergeCells>
  <phoneticPr fontId="2"/>
  <pageMargins left="0.78740157480314965" right="0.78740157480314965" top="0.78740157480314965" bottom="0.78740157480314965" header="0.51181102362204722" footer="0.51181102362204722"/>
  <pageSetup paperSize="9" scale="59" orientation="landscape" r:id="rId1"/>
  <headerFooter alignWithMargins="0">
    <oddHeader>&amp;R&amp;F&amp;A</oddHeader>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92D050"/>
    <pageSetUpPr fitToPage="1"/>
  </sheetPr>
  <dimension ref="A1:S56"/>
  <sheetViews>
    <sheetView showGridLines="0" view="pageBreakPreview" zoomScaleNormal="90" zoomScaleSheetLayoutView="100" workbookViewId="0">
      <selection activeCell="B2" sqref="B2"/>
    </sheetView>
  </sheetViews>
  <sheetFormatPr defaultColWidth="9" defaultRowHeight="10.8" x14ac:dyDescent="0.2"/>
  <cols>
    <col min="1" max="1" width="1" style="41" customWidth="1"/>
    <col min="2" max="2" width="9.33203125" style="41" customWidth="1"/>
    <col min="3" max="3" width="1" style="41" customWidth="1"/>
    <col min="4" max="4" width="7.33203125" style="41" bestFit="1" customWidth="1"/>
    <col min="5" max="5" width="7.88671875" style="41" customWidth="1"/>
    <col min="6" max="6" width="8" style="41" bestFit="1" customWidth="1"/>
    <col min="7" max="8" width="7.88671875" style="41" customWidth="1"/>
    <col min="9" max="9" width="7.109375" style="41" customWidth="1"/>
    <col min="10" max="10" width="9.33203125" style="41" bestFit="1" customWidth="1"/>
    <col min="11" max="13" width="7.109375" style="41" customWidth="1"/>
    <col min="14" max="14" width="9.33203125" style="41" customWidth="1"/>
    <col min="15" max="16" width="9.6640625" style="41" customWidth="1"/>
    <col min="17" max="17" width="8" style="41" bestFit="1" customWidth="1"/>
    <col min="18" max="18" width="6.6640625" style="41" bestFit="1" customWidth="1"/>
    <col min="19" max="19" width="9.6640625" style="41" customWidth="1"/>
    <col min="20" max="20" width="9.33203125" style="41" customWidth="1"/>
    <col min="21" max="21" width="9.44140625" style="41" customWidth="1"/>
    <col min="22" max="16384" width="9" style="41"/>
  </cols>
  <sheetData>
    <row r="1" spans="1:19" s="4" customFormat="1" ht="14.4" x14ac:dyDescent="0.2">
      <c r="A1" s="201"/>
      <c r="B1" s="201"/>
      <c r="C1" s="201"/>
      <c r="D1" s="201"/>
      <c r="E1" s="201"/>
      <c r="F1" s="201"/>
      <c r="G1" s="201"/>
      <c r="H1" s="201"/>
      <c r="I1" s="201"/>
      <c r="J1" s="201"/>
      <c r="K1" s="201"/>
      <c r="L1" s="201"/>
      <c r="M1" s="201"/>
      <c r="N1" s="201"/>
      <c r="O1" s="201"/>
      <c r="P1" s="3"/>
      <c r="Q1" s="3"/>
    </row>
    <row r="2" spans="1:19" s="4" customFormat="1" x14ac:dyDescent="0.2">
      <c r="B2" s="5"/>
      <c r="C2" s="5"/>
      <c r="D2" s="5"/>
      <c r="E2" s="5"/>
      <c r="F2" s="5"/>
      <c r="G2" s="5"/>
      <c r="H2" s="5"/>
      <c r="I2" s="5"/>
      <c r="J2" s="5"/>
      <c r="K2" s="5"/>
      <c r="L2" s="5"/>
      <c r="M2" s="5"/>
      <c r="N2" s="5"/>
      <c r="O2" s="5"/>
      <c r="P2" s="5"/>
      <c r="Q2" s="5"/>
    </row>
    <row r="3" spans="1:19" s="4" customFormat="1" ht="13.5" customHeight="1" x14ac:dyDescent="0.2">
      <c r="A3" s="202" t="s">
        <v>130</v>
      </c>
      <c r="B3" s="202"/>
      <c r="C3" s="202"/>
      <c r="D3" s="202"/>
      <c r="E3" s="202"/>
      <c r="F3" s="202"/>
      <c r="G3" s="202"/>
      <c r="H3" s="202"/>
      <c r="I3" s="202"/>
      <c r="J3" s="202"/>
      <c r="K3" s="202"/>
      <c r="L3" s="202"/>
      <c r="M3" s="202"/>
      <c r="N3" s="202"/>
      <c r="O3" s="202"/>
      <c r="P3" s="5"/>
      <c r="Q3" s="5"/>
    </row>
    <row r="4" spans="1:19" s="4" customFormat="1" ht="13.5" customHeight="1" x14ac:dyDescent="0.2">
      <c r="A4" s="6"/>
      <c r="B4" s="6"/>
      <c r="C4" s="5"/>
      <c r="D4" s="5"/>
      <c r="E4" s="5"/>
      <c r="F4" s="5"/>
      <c r="G4" s="5"/>
      <c r="H4" s="5"/>
      <c r="I4" s="42"/>
      <c r="J4" s="42"/>
      <c r="K4" s="42"/>
      <c r="L4" s="42"/>
      <c r="M4" s="42"/>
      <c r="N4" s="42"/>
      <c r="O4" s="42"/>
      <c r="P4" s="5"/>
      <c r="Q4" s="5"/>
    </row>
    <row r="5" spans="1:19" s="47" customFormat="1" ht="13.5" customHeight="1" x14ac:dyDescent="0.2">
      <c r="A5" s="236" t="s">
        <v>50</v>
      </c>
      <c r="B5" s="237"/>
      <c r="C5" s="237"/>
      <c r="D5" s="231" t="s">
        <v>131</v>
      </c>
      <c r="E5" s="232"/>
      <c r="F5" s="232"/>
      <c r="G5" s="232"/>
      <c r="H5" s="232"/>
      <c r="I5" s="232"/>
      <c r="J5" s="232"/>
      <c r="K5" s="232"/>
      <c r="L5" s="232"/>
      <c r="M5" s="232"/>
      <c r="N5" s="232"/>
      <c r="O5" s="232"/>
      <c r="P5" s="232"/>
      <c r="Q5" s="232"/>
      <c r="R5" s="232"/>
      <c r="S5" s="233"/>
    </row>
    <row r="6" spans="1:19" s="49" customFormat="1" ht="13.5" customHeight="1" x14ac:dyDescent="0.2">
      <c r="A6" s="48"/>
      <c r="D6" s="71"/>
      <c r="E6" s="71"/>
      <c r="F6" s="71"/>
      <c r="G6" s="71" t="s">
        <v>135</v>
      </c>
      <c r="H6" s="95"/>
      <c r="I6" s="171"/>
      <c r="J6" s="171"/>
      <c r="K6" s="171"/>
      <c r="L6" s="171"/>
      <c r="M6" s="97"/>
      <c r="N6" s="95"/>
      <c r="O6" s="97"/>
      <c r="P6" s="270" t="s">
        <v>141</v>
      </c>
      <c r="Q6" s="271"/>
      <c r="R6" s="272"/>
      <c r="S6" s="178"/>
    </row>
    <row r="7" spans="1:19" s="49" customFormat="1" ht="13.5" customHeight="1" x14ac:dyDescent="0.2">
      <c r="A7" s="48"/>
      <c r="D7" s="53" t="s">
        <v>132</v>
      </c>
      <c r="E7" s="52" t="s">
        <v>133</v>
      </c>
      <c r="F7" s="52" t="s">
        <v>134</v>
      </c>
      <c r="G7" s="52" t="s">
        <v>136</v>
      </c>
      <c r="H7" s="52" t="s">
        <v>137</v>
      </c>
      <c r="I7" s="84" t="s">
        <v>138</v>
      </c>
      <c r="J7" s="84" t="s">
        <v>138</v>
      </c>
      <c r="K7" s="84" t="s">
        <v>138</v>
      </c>
      <c r="L7" s="84" t="s">
        <v>138</v>
      </c>
      <c r="M7" s="84" t="s">
        <v>138</v>
      </c>
      <c r="N7" s="52" t="s">
        <v>236</v>
      </c>
      <c r="O7" s="52" t="s">
        <v>138</v>
      </c>
      <c r="P7" s="52" t="s">
        <v>140</v>
      </c>
      <c r="Q7" s="52" t="s">
        <v>139</v>
      </c>
      <c r="R7" s="52" t="s">
        <v>143</v>
      </c>
      <c r="S7" s="88" t="s">
        <v>286</v>
      </c>
    </row>
    <row r="8" spans="1:19" s="49" customFormat="1" ht="13.5" customHeight="1" x14ac:dyDescent="0.2">
      <c r="A8" s="48"/>
      <c r="D8" s="52"/>
      <c r="E8" s="52"/>
      <c r="F8" s="52"/>
      <c r="G8" s="52"/>
      <c r="H8" s="52"/>
      <c r="I8" s="52" t="s">
        <v>264</v>
      </c>
      <c r="J8" s="52" t="s">
        <v>265</v>
      </c>
      <c r="K8" s="52" t="s">
        <v>266</v>
      </c>
      <c r="L8" s="52" t="s">
        <v>268</v>
      </c>
      <c r="M8" s="52" t="s">
        <v>269</v>
      </c>
      <c r="N8" s="52"/>
      <c r="O8" s="52" t="s">
        <v>142</v>
      </c>
      <c r="P8" s="52"/>
      <c r="Q8" s="52"/>
      <c r="R8" s="52"/>
      <c r="S8" s="72"/>
    </row>
    <row r="9" spans="1:19" s="49" customFormat="1" ht="13.5" customHeight="1" x14ac:dyDescent="0.2">
      <c r="A9" s="48"/>
      <c r="D9" s="52"/>
      <c r="E9" s="52"/>
      <c r="F9" s="52"/>
      <c r="G9" s="52"/>
      <c r="H9" s="52"/>
      <c r="I9" s="50"/>
      <c r="J9" s="50"/>
      <c r="K9" s="50" t="s">
        <v>267</v>
      </c>
      <c r="L9" s="50"/>
      <c r="M9" s="50"/>
      <c r="N9" s="50"/>
      <c r="O9" s="50"/>
      <c r="P9" s="52"/>
      <c r="Q9" s="52"/>
      <c r="R9" s="50"/>
      <c r="S9" s="88"/>
    </row>
    <row r="10" spans="1:19" s="94" customFormat="1" ht="13.5" customHeight="1" x14ac:dyDescent="0.2">
      <c r="A10" s="234" t="s">
        <v>42</v>
      </c>
      <c r="B10" s="235"/>
      <c r="C10" s="235"/>
      <c r="D10" s="59" t="s">
        <v>43</v>
      </c>
      <c r="E10" s="59" t="s">
        <v>43</v>
      </c>
      <c r="F10" s="59" t="s">
        <v>43</v>
      </c>
      <c r="G10" s="59" t="s">
        <v>43</v>
      </c>
      <c r="H10" s="59" t="s">
        <v>43</v>
      </c>
      <c r="I10" s="59" t="s">
        <v>43</v>
      </c>
      <c r="J10" s="59" t="s">
        <v>43</v>
      </c>
      <c r="K10" s="59" t="s">
        <v>43</v>
      </c>
      <c r="L10" s="59" t="s">
        <v>43</v>
      </c>
      <c r="M10" s="59" t="s">
        <v>43</v>
      </c>
      <c r="N10" s="59" t="s">
        <v>43</v>
      </c>
      <c r="O10" s="59" t="s">
        <v>43</v>
      </c>
      <c r="P10" s="59" t="s">
        <v>43</v>
      </c>
      <c r="Q10" s="59" t="s">
        <v>43</v>
      </c>
      <c r="R10" s="59" t="s">
        <v>43</v>
      </c>
      <c r="S10" s="92" t="s">
        <v>43</v>
      </c>
    </row>
    <row r="11" spans="1:19" s="1" customFormat="1" ht="13.5" customHeight="1" x14ac:dyDescent="0.2">
      <c r="A11" s="36"/>
      <c r="B11" s="156" t="s">
        <v>0</v>
      </c>
      <c r="C11" s="156"/>
      <c r="D11" s="296">
        <v>21</v>
      </c>
      <c r="E11" s="296">
        <v>22096</v>
      </c>
      <c r="F11" s="296">
        <v>175639</v>
      </c>
      <c r="G11" s="296">
        <v>15977</v>
      </c>
      <c r="H11" s="296">
        <v>137297</v>
      </c>
      <c r="I11" s="296">
        <v>101933</v>
      </c>
      <c r="J11" s="296">
        <v>19203</v>
      </c>
      <c r="K11" s="296">
        <v>114156</v>
      </c>
      <c r="L11" s="296">
        <v>49270</v>
      </c>
      <c r="M11" s="296">
        <v>18703</v>
      </c>
      <c r="N11" s="296">
        <v>53939</v>
      </c>
      <c r="O11" s="296">
        <v>1254</v>
      </c>
      <c r="P11" s="296">
        <v>4065</v>
      </c>
      <c r="Q11" s="296">
        <v>2693</v>
      </c>
      <c r="R11" s="296">
        <v>6671</v>
      </c>
      <c r="S11" s="297">
        <v>1747</v>
      </c>
    </row>
    <row r="12" spans="1:19" s="1" customFormat="1" ht="13.5" customHeight="1" x14ac:dyDescent="0.2">
      <c r="A12" s="36"/>
      <c r="B12" s="156" t="s">
        <v>1</v>
      </c>
      <c r="C12" s="156"/>
      <c r="D12" s="298">
        <v>15</v>
      </c>
      <c r="E12" s="298">
        <v>7425</v>
      </c>
      <c r="F12" s="298">
        <v>70926</v>
      </c>
      <c r="G12" s="298">
        <v>5936</v>
      </c>
      <c r="H12" s="298">
        <v>54373</v>
      </c>
      <c r="I12" s="298">
        <v>41641</v>
      </c>
      <c r="J12" s="298">
        <v>7742</v>
      </c>
      <c r="K12" s="298">
        <v>46223</v>
      </c>
      <c r="L12" s="298">
        <v>18219</v>
      </c>
      <c r="M12" s="298">
        <v>7764</v>
      </c>
      <c r="N12" s="298">
        <v>20582</v>
      </c>
      <c r="O12" s="298">
        <v>639</v>
      </c>
      <c r="P12" s="298">
        <v>1444</v>
      </c>
      <c r="Q12" s="298">
        <v>1026</v>
      </c>
      <c r="R12" s="298">
        <v>2438</v>
      </c>
      <c r="S12" s="299">
        <v>604</v>
      </c>
    </row>
    <row r="13" spans="1:19" s="1" customFormat="1" ht="13.5" customHeight="1" x14ac:dyDescent="0.2">
      <c r="A13" s="36"/>
      <c r="B13" s="156" t="s">
        <v>2</v>
      </c>
      <c r="C13" s="156"/>
      <c r="D13" s="298">
        <v>3</v>
      </c>
      <c r="E13" s="298">
        <v>3917</v>
      </c>
      <c r="F13" s="298">
        <v>37819</v>
      </c>
      <c r="G13" s="298">
        <v>2833</v>
      </c>
      <c r="H13" s="298">
        <v>30936</v>
      </c>
      <c r="I13" s="298">
        <v>23469</v>
      </c>
      <c r="J13" s="298">
        <v>4515</v>
      </c>
      <c r="K13" s="298">
        <v>26694</v>
      </c>
      <c r="L13" s="298">
        <v>10639</v>
      </c>
      <c r="M13" s="298">
        <v>3976</v>
      </c>
      <c r="N13" s="298">
        <v>9750</v>
      </c>
      <c r="O13" s="298">
        <v>321</v>
      </c>
      <c r="P13" s="298">
        <v>945</v>
      </c>
      <c r="Q13" s="298">
        <v>544</v>
      </c>
      <c r="R13" s="298">
        <v>1467</v>
      </c>
      <c r="S13" s="299">
        <v>431</v>
      </c>
    </row>
    <row r="14" spans="1:19" s="1" customFormat="1" ht="13.5" customHeight="1" x14ac:dyDescent="0.2">
      <c r="A14" s="36"/>
      <c r="B14" s="156" t="s">
        <v>3</v>
      </c>
      <c r="C14" s="156"/>
      <c r="D14" s="298">
        <v>2</v>
      </c>
      <c r="E14" s="298">
        <v>5047</v>
      </c>
      <c r="F14" s="298">
        <v>47638</v>
      </c>
      <c r="G14" s="298">
        <v>3879</v>
      </c>
      <c r="H14" s="298">
        <v>36567</v>
      </c>
      <c r="I14" s="298">
        <v>26880</v>
      </c>
      <c r="J14" s="298">
        <v>4711</v>
      </c>
      <c r="K14" s="298">
        <v>30423</v>
      </c>
      <c r="L14" s="298">
        <v>13504</v>
      </c>
      <c r="M14" s="298">
        <v>4577</v>
      </c>
      <c r="N14" s="298">
        <v>14453</v>
      </c>
      <c r="O14" s="298">
        <v>280</v>
      </c>
      <c r="P14" s="298">
        <v>1062</v>
      </c>
      <c r="Q14" s="298">
        <v>702</v>
      </c>
      <c r="R14" s="298">
        <v>1735</v>
      </c>
      <c r="S14" s="299">
        <v>431</v>
      </c>
    </row>
    <row r="15" spans="1:19" s="1" customFormat="1" ht="13.5" customHeight="1" x14ac:dyDescent="0.2">
      <c r="A15" s="36"/>
      <c r="B15" s="156" t="s">
        <v>4</v>
      </c>
      <c r="C15" s="156"/>
      <c r="D15" s="298">
        <v>1</v>
      </c>
      <c r="E15" s="298">
        <v>3715</v>
      </c>
      <c r="F15" s="298">
        <v>36958</v>
      </c>
      <c r="G15" s="298">
        <v>2646</v>
      </c>
      <c r="H15" s="298">
        <v>29363</v>
      </c>
      <c r="I15" s="298">
        <v>22153</v>
      </c>
      <c r="J15" s="298">
        <v>4635</v>
      </c>
      <c r="K15" s="298">
        <v>25290</v>
      </c>
      <c r="L15" s="298">
        <v>10026</v>
      </c>
      <c r="M15" s="298">
        <v>3514</v>
      </c>
      <c r="N15" s="298">
        <v>10748</v>
      </c>
      <c r="O15" s="298">
        <v>251</v>
      </c>
      <c r="P15" s="298">
        <v>803</v>
      </c>
      <c r="Q15" s="298">
        <v>574</v>
      </c>
      <c r="R15" s="298">
        <v>1362</v>
      </c>
      <c r="S15" s="299">
        <v>309</v>
      </c>
    </row>
    <row r="16" spans="1:19" s="1" customFormat="1" ht="13.5" customHeight="1" x14ac:dyDescent="0.2">
      <c r="A16" s="37"/>
      <c r="B16" s="157" t="s">
        <v>5</v>
      </c>
      <c r="C16" s="172"/>
      <c r="D16" s="301">
        <v>3</v>
      </c>
      <c r="E16" s="301">
        <v>3110</v>
      </c>
      <c r="F16" s="301">
        <v>33572</v>
      </c>
      <c r="G16" s="301">
        <v>2323</v>
      </c>
      <c r="H16" s="301">
        <v>26344</v>
      </c>
      <c r="I16" s="301">
        <v>20152</v>
      </c>
      <c r="J16" s="301">
        <v>3893</v>
      </c>
      <c r="K16" s="301">
        <v>22431</v>
      </c>
      <c r="L16" s="301">
        <v>9546</v>
      </c>
      <c r="M16" s="301">
        <v>3508</v>
      </c>
      <c r="N16" s="301">
        <v>9995</v>
      </c>
      <c r="O16" s="301">
        <v>384</v>
      </c>
      <c r="P16" s="301">
        <v>838</v>
      </c>
      <c r="Q16" s="301">
        <v>448</v>
      </c>
      <c r="R16" s="301">
        <v>1267</v>
      </c>
      <c r="S16" s="303">
        <v>292</v>
      </c>
    </row>
    <row r="17" spans="1:19" s="1" customFormat="1" ht="13.5" customHeight="1" x14ac:dyDescent="0.2">
      <c r="A17" s="36"/>
      <c r="B17" s="156" t="s">
        <v>6</v>
      </c>
      <c r="C17" s="156"/>
      <c r="D17" s="298">
        <v>0</v>
      </c>
      <c r="E17" s="298">
        <v>921</v>
      </c>
      <c r="F17" s="298">
        <v>8204</v>
      </c>
      <c r="G17" s="298">
        <v>661</v>
      </c>
      <c r="H17" s="298">
        <v>6472</v>
      </c>
      <c r="I17" s="298">
        <v>4876</v>
      </c>
      <c r="J17" s="298">
        <v>1031</v>
      </c>
      <c r="K17" s="298">
        <v>5519</v>
      </c>
      <c r="L17" s="298">
        <v>2247</v>
      </c>
      <c r="M17" s="298">
        <v>796</v>
      </c>
      <c r="N17" s="298">
        <v>2157</v>
      </c>
      <c r="O17" s="298">
        <v>74</v>
      </c>
      <c r="P17" s="298">
        <v>186</v>
      </c>
      <c r="Q17" s="298">
        <v>119</v>
      </c>
      <c r="R17" s="298">
        <v>302</v>
      </c>
      <c r="S17" s="299">
        <v>67</v>
      </c>
    </row>
    <row r="18" spans="1:19" s="1" customFormat="1" ht="13.5" customHeight="1" x14ac:dyDescent="0.2">
      <c r="A18" s="36"/>
      <c r="B18" s="156" t="s">
        <v>7</v>
      </c>
      <c r="C18" s="156"/>
      <c r="D18" s="298">
        <v>1</v>
      </c>
      <c r="E18" s="298">
        <v>1672</v>
      </c>
      <c r="F18" s="298">
        <v>16190</v>
      </c>
      <c r="G18" s="298">
        <v>1105</v>
      </c>
      <c r="H18" s="298">
        <v>12549</v>
      </c>
      <c r="I18" s="298">
        <v>9326</v>
      </c>
      <c r="J18" s="298">
        <v>1858</v>
      </c>
      <c r="K18" s="298">
        <v>10594</v>
      </c>
      <c r="L18" s="298">
        <v>4309</v>
      </c>
      <c r="M18" s="298">
        <v>1452</v>
      </c>
      <c r="N18" s="298">
        <v>4703</v>
      </c>
      <c r="O18" s="298">
        <v>201</v>
      </c>
      <c r="P18" s="298">
        <v>354</v>
      </c>
      <c r="Q18" s="298">
        <v>198</v>
      </c>
      <c r="R18" s="298">
        <v>541</v>
      </c>
      <c r="S18" s="299">
        <v>169</v>
      </c>
    </row>
    <row r="19" spans="1:19" s="1" customFormat="1" ht="13.5" customHeight="1" x14ac:dyDescent="0.2">
      <c r="A19" s="36"/>
      <c r="B19" s="156" t="s">
        <v>8</v>
      </c>
      <c r="C19" s="156"/>
      <c r="D19" s="298">
        <v>3</v>
      </c>
      <c r="E19" s="298">
        <v>3093</v>
      </c>
      <c r="F19" s="298">
        <v>28870</v>
      </c>
      <c r="G19" s="298">
        <v>2406</v>
      </c>
      <c r="H19" s="298">
        <v>22703</v>
      </c>
      <c r="I19" s="298">
        <v>17197</v>
      </c>
      <c r="J19" s="298">
        <v>3256</v>
      </c>
      <c r="K19" s="298">
        <v>19313</v>
      </c>
      <c r="L19" s="298">
        <v>7712</v>
      </c>
      <c r="M19" s="298">
        <v>3044</v>
      </c>
      <c r="N19" s="298">
        <v>9187</v>
      </c>
      <c r="O19" s="298">
        <v>355</v>
      </c>
      <c r="P19" s="298">
        <v>579</v>
      </c>
      <c r="Q19" s="298">
        <v>439</v>
      </c>
      <c r="R19" s="298">
        <v>998</v>
      </c>
      <c r="S19" s="299">
        <v>248</v>
      </c>
    </row>
    <row r="20" spans="1:19" s="1" customFormat="1" ht="13.5" customHeight="1" x14ac:dyDescent="0.2">
      <c r="A20" s="38"/>
      <c r="B20" s="158" t="s">
        <v>9</v>
      </c>
      <c r="C20" s="173"/>
      <c r="D20" s="304">
        <v>1</v>
      </c>
      <c r="E20" s="304">
        <v>1951</v>
      </c>
      <c r="F20" s="304">
        <v>20274</v>
      </c>
      <c r="G20" s="304">
        <v>1460</v>
      </c>
      <c r="H20" s="304">
        <v>16185</v>
      </c>
      <c r="I20" s="304">
        <v>12133</v>
      </c>
      <c r="J20" s="304">
        <v>2432</v>
      </c>
      <c r="K20" s="304">
        <v>13818</v>
      </c>
      <c r="L20" s="304">
        <v>5966</v>
      </c>
      <c r="M20" s="304">
        <v>2248</v>
      </c>
      <c r="N20" s="304">
        <v>6089</v>
      </c>
      <c r="O20" s="304">
        <v>340</v>
      </c>
      <c r="P20" s="304">
        <v>537</v>
      </c>
      <c r="Q20" s="304">
        <v>322</v>
      </c>
      <c r="R20" s="304">
        <v>844</v>
      </c>
      <c r="S20" s="306">
        <v>198</v>
      </c>
    </row>
    <row r="21" spans="1:19" s="1" customFormat="1" ht="13.5" customHeight="1" x14ac:dyDescent="0.2">
      <c r="A21" s="36"/>
      <c r="B21" s="156" t="s">
        <v>10</v>
      </c>
      <c r="C21" s="156"/>
      <c r="D21" s="298">
        <v>0</v>
      </c>
      <c r="E21" s="298">
        <v>2226</v>
      </c>
      <c r="F21" s="298">
        <v>26491</v>
      </c>
      <c r="G21" s="298">
        <v>1821</v>
      </c>
      <c r="H21" s="298">
        <v>19330</v>
      </c>
      <c r="I21" s="298">
        <v>15099</v>
      </c>
      <c r="J21" s="298">
        <v>2969</v>
      </c>
      <c r="K21" s="298">
        <v>16702</v>
      </c>
      <c r="L21" s="298">
        <v>6159</v>
      </c>
      <c r="M21" s="298">
        <v>2458</v>
      </c>
      <c r="N21" s="298">
        <v>7567</v>
      </c>
      <c r="O21" s="298">
        <v>196</v>
      </c>
      <c r="P21" s="298">
        <v>536</v>
      </c>
      <c r="Q21" s="298">
        <v>312</v>
      </c>
      <c r="R21" s="298">
        <v>838</v>
      </c>
      <c r="S21" s="299">
        <v>177</v>
      </c>
    </row>
    <row r="22" spans="1:19" s="1" customFormat="1" ht="13.5" customHeight="1" x14ac:dyDescent="0.2">
      <c r="A22" s="36"/>
      <c r="B22" s="156" t="s">
        <v>11</v>
      </c>
      <c r="C22" s="156"/>
      <c r="D22" s="298">
        <v>2</v>
      </c>
      <c r="E22" s="298">
        <v>2425</v>
      </c>
      <c r="F22" s="298">
        <v>24430</v>
      </c>
      <c r="G22" s="298">
        <v>1899</v>
      </c>
      <c r="H22" s="298">
        <v>18866</v>
      </c>
      <c r="I22" s="298">
        <v>14039</v>
      </c>
      <c r="J22" s="298">
        <v>2900</v>
      </c>
      <c r="K22" s="298">
        <v>16066</v>
      </c>
      <c r="L22" s="298">
        <v>6529</v>
      </c>
      <c r="M22" s="298">
        <v>2272</v>
      </c>
      <c r="N22" s="298">
        <v>6991</v>
      </c>
      <c r="O22" s="298">
        <v>193</v>
      </c>
      <c r="P22" s="298">
        <v>510</v>
      </c>
      <c r="Q22" s="298">
        <v>342</v>
      </c>
      <c r="R22" s="298">
        <v>839</v>
      </c>
      <c r="S22" s="299">
        <v>248</v>
      </c>
    </row>
    <row r="23" spans="1:19" s="1" customFormat="1" ht="13.5" customHeight="1" x14ac:dyDescent="0.2">
      <c r="A23" s="36"/>
      <c r="B23" s="156" t="s">
        <v>12</v>
      </c>
      <c r="C23" s="156"/>
      <c r="D23" s="298">
        <v>9</v>
      </c>
      <c r="E23" s="298">
        <v>7346</v>
      </c>
      <c r="F23" s="298">
        <v>64776</v>
      </c>
      <c r="G23" s="298">
        <v>5486</v>
      </c>
      <c r="H23" s="298">
        <v>50055</v>
      </c>
      <c r="I23" s="298">
        <v>37942</v>
      </c>
      <c r="J23" s="298">
        <v>6626</v>
      </c>
      <c r="K23" s="298">
        <v>42065</v>
      </c>
      <c r="L23" s="298">
        <v>17206</v>
      </c>
      <c r="M23" s="298">
        <v>6521</v>
      </c>
      <c r="N23" s="298">
        <v>19274</v>
      </c>
      <c r="O23" s="298">
        <v>452</v>
      </c>
      <c r="P23" s="298">
        <v>1515</v>
      </c>
      <c r="Q23" s="298">
        <v>992</v>
      </c>
      <c r="R23" s="298">
        <v>2472</v>
      </c>
      <c r="S23" s="299">
        <v>454</v>
      </c>
    </row>
    <row r="24" spans="1:19" s="1" customFormat="1" ht="13.5" customHeight="1" x14ac:dyDescent="0.2">
      <c r="A24" s="36"/>
      <c r="B24" s="156" t="s">
        <v>13</v>
      </c>
      <c r="C24" s="156"/>
      <c r="D24" s="298">
        <v>5</v>
      </c>
      <c r="E24" s="298">
        <v>4776</v>
      </c>
      <c r="F24" s="298">
        <v>45462</v>
      </c>
      <c r="G24" s="298">
        <v>2902</v>
      </c>
      <c r="H24" s="298">
        <v>32911</v>
      </c>
      <c r="I24" s="298">
        <v>25144</v>
      </c>
      <c r="J24" s="298">
        <v>4573</v>
      </c>
      <c r="K24" s="298">
        <v>27832</v>
      </c>
      <c r="L24" s="298">
        <v>11268</v>
      </c>
      <c r="M24" s="298">
        <v>3960</v>
      </c>
      <c r="N24" s="298">
        <v>12953</v>
      </c>
      <c r="O24" s="298">
        <v>290</v>
      </c>
      <c r="P24" s="298">
        <v>1022</v>
      </c>
      <c r="Q24" s="298">
        <v>571</v>
      </c>
      <c r="R24" s="298">
        <v>1573</v>
      </c>
      <c r="S24" s="299">
        <v>265</v>
      </c>
    </row>
    <row r="25" spans="1:19" s="1" customFormat="1" ht="13.5" customHeight="1" x14ac:dyDescent="0.2">
      <c r="A25" s="36"/>
      <c r="B25" s="156" t="s">
        <v>14</v>
      </c>
      <c r="C25" s="156"/>
      <c r="D25" s="298">
        <v>1</v>
      </c>
      <c r="E25" s="298">
        <v>1196</v>
      </c>
      <c r="F25" s="298">
        <v>10376</v>
      </c>
      <c r="G25" s="298">
        <v>761</v>
      </c>
      <c r="H25" s="298">
        <v>8202</v>
      </c>
      <c r="I25" s="298">
        <v>5865</v>
      </c>
      <c r="J25" s="298">
        <v>1138</v>
      </c>
      <c r="K25" s="298">
        <v>6901</v>
      </c>
      <c r="L25" s="298">
        <v>3182</v>
      </c>
      <c r="M25" s="298">
        <v>1098</v>
      </c>
      <c r="N25" s="298">
        <v>3329</v>
      </c>
      <c r="O25" s="298">
        <v>160</v>
      </c>
      <c r="P25" s="298">
        <v>205</v>
      </c>
      <c r="Q25" s="298">
        <v>160</v>
      </c>
      <c r="R25" s="298">
        <v>359</v>
      </c>
      <c r="S25" s="299">
        <v>115</v>
      </c>
    </row>
    <row r="26" spans="1:19" s="1" customFormat="1" ht="13.5" customHeight="1" x14ac:dyDescent="0.2">
      <c r="A26" s="37"/>
      <c r="B26" s="157" t="s">
        <v>15</v>
      </c>
      <c r="C26" s="157"/>
      <c r="D26" s="301">
        <v>2</v>
      </c>
      <c r="E26" s="301">
        <v>2481</v>
      </c>
      <c r="F26" s="301">
        <v>25295</v>
      </c>
      <c r="G26" s="301">
        <v>2159</v>
      </c>
      <c r="H26" s="301">
        <v>19727</v>
      </c>
      <c r="I26" s="301">
        <v>15321</v>
      </c>
      <c r="J26" s="301">
        <v>2834</v>
      </c>
      <c r="K26" s="301">
        <v>16839</v>
      </c>
      <c r="L26" s="301">
        <v>6405</v>
      </c>
      <c r="M26" s="301">
        <v>2635</v>
      </c>
      <c r="N26" s="301">
        <v>7750</v>
      </c>
      <c r="O26" s="301">
        <v>159</v>
      </c>
      <c r="P26" s="301">
        <v>509</v>
      </c>
      <c r="Q26" s="301">
        <v>350</v>
      </c>
      <c r="R26" s="301">
        <v>843</v>
      </c>
      <c r="S26" s="303">
        <v>162</v>
      </c>
    </row>
    <row r="27" spans="1:19" s="40" customFormat="1" ht="13.5" customHeight="1" x14ac:dyDescent="0.2">
      <c r="A27" s="39"/>
      <c r="B27" s="156" t="s">
        <v>228</v>
      </c>
      <c r="C27" s="156"/>
      <c r="D27" s="298">
        <v>0</v>
      </c>
      <c r="E27" s="298">
        <v>978</v>
      </c>
      <c r="F27" s="298">
        <v>9628</v>
      </c>
      <c r="G27" s="298">
        <v>648</v>
      </c>
      <c r="H27" s="298">
        <v>8101</v>
      </c>
      <c r="I27" s="298">
        <v>6088</v>
      </c>
      <c r="J27" s="298">
        <v>1201</v>
      </c>
      <c r="K27" s="298">
        <v>7058</v>
      </c>
      <c r="L27" s="298">
        <v>2788</v>
      </c>
      <c r="M27" s="298">
        <v>1279</v>
      </c>
      <c r="N27" s="298">
        <v>2641</v>
      </c>
      <c r="O27" s="298">
        <v>128</v>
      </c>
      <c r="P27" s="298">
        <v>234</v>
      </c>
      <c r="Q27" s="298">
        <v>172</v>
      </c>
      <c r="R27" s="298">
        <v>402</v>
      </c>
      <c r="S27" s="299">
        <v>91</v>
      </c>
    </row>
    <row r="28" spans="1:19" s="1" customFormat="1" ht="13.5" customHeight="1" x14ac:dyDescent="0.2">
      <c r="A28" s="36"/>
      <c r="B28" s="156" t="s">
        <v>16</v>
      </c>
      <c r="C28" s="156"/>
      <c r="D28" s="298">
        <v>1</v>
      </c>
      <c r="E28" s="298">
        <v>1595</v>
      </c>
      <c r="F28" s="298">
        <v>13987</v>
      </c>
      <c r="G28" s="298">
        <v>1117</v>
      </c>
      <c r="H28" s="298">
        <v>11181</v>
      </c>
      <c r="I28" s="298">
        <v>8393</v>
      </c>
      <c r="J28" s="298">
        <v>1579</v>
      </c>
      <c r="K28" s="298">
        <v>9465</v>
      </c>
      <c r="L28" s="298">
        <v>4132</v>
      </c>
      <c r="M28" s="298">
        <v>1530</v>
      </c>
      <c r="N28" s="298">
        <v>4472</v>
      </c>
      <c r="O28" s="298">
        <v>168</v>
      </c>
      <c r="P28" s="298">
        <v>325</v>
      </c>
      <c r="Q28" s="298">
        <v>223</v>
      </c>
      <c r="R28" s="298">
        <v>537</v>
      </c>
      <c r="S28" s="299">
        <v>115</v>
      </c>
    </row>
    <row r="29" spans="1:19" s="1" customFormat="1" ht="13.5" customHeight="1" x14ac:dyDescent="0.2">
      <c r="A29" s="36"/>
      <c r="B29" s="156" t="s">
        <v>17</v>
      </c>
      <c r="C29" s="156"/>
      <c r="D29" s="298">
        <v>1</v>
      </c>
      <c r="E29" s="298">
        <v>2007</v>
      </c>
      <c r="F29" s="298">
        <v>15810</v>
      </c>
      <c r="G29" s="298">
        <v>1160</v>
      </c>
      <c r="H29" s="298">
        <v>13225</v>
      </c>
      <c r="I29" s="298">
        <v>9770</v>
      </c>
      <c r="J29" s="298">
        <v>2244</v>
      </c>
      <c r="K29" s="298">
        <v>11659</v>
      </c>
      <c r="L29" s="298">
        <v>4824</v>
      </c>
      <c r="M29" s="298">
        <v>2011</v>
      </c>
      <c r="N29" s="298">
        <v>4977</v>
      </c>
      <c r="O29" s="298">
        <v>246</v>
      </c>
      <c r="P29" s="298">
        <v>546</v>
      </c>
      <c r="Q29" s="298">
        <v>502</v>
      </c>
      <c r="R29" s="298">
        <v>1030</v>
      </c>
      <c r="S29" s="299">
        <v>167</v>
      </c>
    </row>
    <row r="30" spans="1:19" s="1" customFormat="1" ht="13.5" customHeight="1" x14ac:dyDescent="0.2">
      <c r="A30" s="38"/>
      <c r="B30" s="158" t="s">
        <v>18</v>
      </c>
      <c r="C30" s="158"/>
      <c r="D30" s="304">
        <v>3</v>
      </c>
      <c r="E30" s="304">
        <v>1354</v>
      </c>
      <c r="F30" s="304">
        <v>12631</v>
      </c>
      <c r="G30" s="304">
        <v>760</v>
      </c>
      <c r="H30" s="304">
        <v>10350</v>
      </c>
      <c r="I30" s="304">
        <v>7660</v>
      </c>
      <c r="J30" s="304">
        <v>1738</v>
      </c>
      <c r="K30" s="304">
        <v>8943</v>
      </c>
      <c r="L30" s="304">
        <v>3927</v>
      </c>
      <c r="M30" s="304">
        <v>1672</v>
      </c>
      <c r="N30" s="304">
        <v>4024</v>
      </c>
      <c r="O30" s="304">
        <v>234</v>
      </c>
      <c r="P30" s="304">
        <v>373</v>
      </c>
      <c r="Q30" s="304">
        <v>243</v>
      </c>
      <c r="R30" s="304">
        <v>607</v>
      </c>
      <c r="S30" s="306">
        <v>150</v>
      </c>
    </row>
    <row r="31" spans="1:19" s="1" customFormat="1" ht="13.5" customHeight="1" x14ac:dyDescent="0.2">
      <c r="A31" s="36"/>
      <c r="B31" s="156" t="s">
        <v>49</v>
      </c>
      <c r="C31" s="156"/>
      <c r="D31" s="298">
        <v>2</v>
      </c>
      <c r="E31" s="298">
        <v>1856</v>
      </c>
      <c r="F31" s="298">
        <v>13690</v>
      </c>
      <c r="G31" s="298">
        <v>1061</v>
      </c>
      <c r="H31" s="298">
        <v>10854</v>
      </c>
      <c r="I31" s="298">
        <v>8172</v>
      </c>
      <c r="J31" s="298">
        <v>1644</v>
      </c>
      <c r="K31" s="298">
        <v>9266</v>
      </c>
      <c r="L31" s="298">
        <v>3911</v>
      </c>
      <c r="M31" s="298">
        <v>1621</v>
      </c>
      <c r="N31" s="298">
        <v>4468</v>
      </c>
      <c r="O31" s="298">
        <v>424</v>
      </c>
      <c r="P31" s="298">
        <v>321</v>
      </c>
      <c r="Q31" s="298">
        <v>196</v>
      </c>
      <c r="R31" s="298">
        <v>509</v>
      </c>
      <c r="S31" s="299">
        <v>138</v>
      </c>
    </row>
    <row r="32" spans="1:19" s="130" customFormat="1" ht="17.25" customHeight="1" x14ac:dyDescent="0.2">
      <c r="A32" s="132"/>
      <c r="B32" s="159" t="s">
        <v>19</v>
      </c>
      <c r="C32" s="159"/>
      <c r="D32" s="133">
        <f>SUM(D11:D31)</f>
        <v>76</v>
      </c>
      <c r="E32" s="133">
        <f t="shared" ref="E32:S32" si="0">SUM(E11:E31)</f>
        <v>81187</v>
      </c>
      <c r="F32" s="133">
        <f t="shared" si="0"/>
        <v>738666</v>
      </c>
      <c r="G32" s="133">
        <f t="shared" si="0"/>
        <v>59000</v>
      </c>
      <c r="H32" s="133">
        <f t="shared" si="0"/>
        <v>575591</v>
      </c>
      <c r="I32" s="133">
        <f t="shared" si="0"/>
        <v>433253</v>
      </c>
      <c r="J32" s="133">
        <f t="shared" si="0"/>
        <v>82722</v>
      </c>
      <c r="K32" s="133">
        <f t="shared" si="0"/>
        <v>487257</v>
      </c>
      <c r="L32" s="133">
        <f t="shared" si="0"/>
        <v>201769</v>
      </c>
      <c r="M32" s="133">
        <f t="shared" si="0"/>
        <v>76639</v>
      </c>
      <c r="N32" s="133">
        <f t="shared" si="0"/>
        <v>220049</v>
      </c>
      <c r="O32" s="133">
        <f t="shared" si="0"/>
        <v>6749</v>
      </c>
      <c r="P32" s="133">
        <f t="shared" si="0"/>
        <v>16909</v>
      </c>
      <c r="Q32" s="133">
        <f t="shared" si="0"/>
        <v>11128</v>
      </c>
      <c r="R32" s="133">
        <f t="shared" si="0"/>
        <v>27634</v>
      </c>
      <c r="S32" s="148">
        <f t="shared" si="0"/>
        <v>6578</v>
      </c>
    </row>
    <row r="33" spans="1:19" s="1" customFormat="1" ht="13.5" customHeight="1" x14ac:dyDescent="0.2">
      <c r="A33" s="36"/>
      <c r="B33" s="156" t="s">
        <v>20</v>
      </c>
      <c r="C33" s="160"/>
      <c r="D33" s="298">
        <v>0</v>
      </c>
      <c r="E33" s="298">
        <v>1370</v>
      </c>
      <c r="F33" s="298">
        <v>12125</v>
      </c>
      <c r="G33" s="298">
        <v>1073</v>
      </c>
      <c r="H33" s="298">
        <v>9491</v>
      </c>
      <c r="I33" s="298">
        <v>7300</v>
      </c>
      <c r="J33" s="298">
        <v>1434</v>
      </c>
      <c r="K33" s="298">
        <v>8068</v>
      </c>
      <c r="L33" s="298">
        <v>2970</v>
      </c>
      <c r="M33" s="298">
        <v>1158</v>
      </c>
      <c r="N33" s="298">
        <v>3681</v>
      </c>
      <c r="O33" s="298">
        <v>124</v>
      </c>
      <c r="P33" s="298">
        <v>246</v>
      </c>
      <c r="Q33" s="298">
        <v>189</v>
      </c>
      <c r="R33" s="298">
        <v>427</v>
      </c>
      <c r="S33" s="299">
        <v>115</v>
      </c>
    </row>
    <row r="34" spans="1:19" s="1" customFormat="1" ht="13.5" customHeight="1" x14ac:dyDescent="0.2">
      <c r="A34" s="36"/>
      <c r="B34" s="156" t="s">
        <v>21</v>
      </c>
      <c r="C34" s="160"/>
      <c r="D34" s="298">
        <v>0</v>
      </c>
      <c r="E34" s="298">
        <v>1175</v>
      </c>
      <c r="F34" s="298">
        <v>9638</v>
      </c>
      <c r="G34" s="298">
        <v>828</v>
      </c>
      <c r="H34" s="298">
        <v>7504</v>
      </c>
      <c r="I34" s="298">
        <v>5728</v>
      </c>
      <c r="J34" s="298">
        <v>1009</v>
      </c>
      <c r="K34" s="298">
        <v>6371</v>
      </c>
      <c r="L34" s="298">
        <v>2384</v>
      </c>
      <c r="M34" s="298">
        <v>973</v>
      </c>
      <c r="N34" s="298">
        <v>2874</v>
      </c>
      <c r="O34" s="298">
        <v>93</v>
      </c>
      <c r="P34" s="298">
        <v>218</v>
      </c>
      <c r="Q34" s="298">
        <v>169</v>
      </c>
      <c r="R34" s="298">
        <v>377</v>
      </c>
      <c r="S34" s="299">
        <v>74</v>
      </c>
    </row>
    <row r="35" spans="1:19" s="1" customFormat="1" ht="13.5" customHeight="1" x14ac:dyDescent="0.2">
      <c r="A35" s="36"/>
      <c r="B35" s="156" t="s">
        <v>22</v>
      </c>
      <c r="C35" s="160"/>
      <c r="D35" s="298">
        <v>0</v>
      </c>
      <c r="E35" s="298">
        <v>1351</v>
      </c>
      <c r="F35" s="298">
        <v>11290</v>
      </c>
      <c r="G35" s="298">
        <v>798</v>
      </c>
      <c r="H35" s="298">
        <v>9014</v>
      </c>
      <c r="I35" s="298">
        <v>6707</v>
      </c>
      <c r="J35" s="298">
        <v>1362</v>
      </c>
      <c r="K35" s="298">
        <v>7667</v>
      </c>
      <c r="L35" s="298">
        <v>3311</v>
      </c>
      <c r="M35" s="298">
        <v>1384</v>
      </c>
      <c r="N35" s="298">
        <v>3443</v>
      </c>
      <c r="O35" s="298">
        <v>247</v>
      </c>
      <c r="P35" s="298">
        <v>260</v>
      </c>
      <c r="Q35" s="298">
        <v>187</v>
      </c>
      <c r="R35" s="298">
        <v>442</v>
      </c>
      <c r="S35" s="299">
        <v>98</v>
      </c>
    </row>
    <row r="36" spans="1:19" s="1" customFormat="1" ht="13.5" customHeight="1" x14ac:dyDescent="0.2">
      <c r="A36" s="36"/>
      <c r="B36" s="156" t="s">
        <v>23</v>
      </c>
      <c r="C36" s="160"/>
      <c r="D36" s="298">
        <v>2</v>
      </c>
      <c r="E36" s="298">
        <v>1224</v>
      </c>
      <c r="F36" s="298">
        <v>11378</v>
      </c>
      <c r="G36" s="298">
        <v>811</v>
      </c>
      <c r="H36" s="298">
        <v>9023</v>
      </c>
      <c r="I36" s="298">
        <v>6765</v>
      </c>
      <c r="J36" s="298">
        <v>1241</v>
      </c>
      <c r="K36" s="298">
        <v>7620</v>
      </c>
      <c r="L36" s="298">
        <v>3382</v>
      </c>
      <c r="M36" s="298">
        <v>1586</v>
      </c>
      <c r="N36" s="298">
        <v>3544</v>
      </c>
      <c r="O36" s="298">
        <v>164</v>
      </c>
      <c r="P36" s="298">
        <v>253</v>
      </c>
      <c r="Q36" s="298">
        <v>158</v>
      </c>
      <c r="R36" s="298">
        <v>407</v>
      </c>
      <c r="S36" s="299">
        <v>94</v>
      </c>
    </row>
    <row r="37" spans="1:19" s="1" customFormat="1" ht="13.5" customHeight="1" x14ac:dyDescent="0.2">
      <c r="A37" s="36"/>
      <c r="B37" s="156" t="s">
        <v>284</v>
      </c>
      <c r="C37" s="160"/>
      <c r="D37" s="298">
        <v>0</v>
      </c>
      <c r="E37" s="298">
        <v>345</v>
      </c>
      <c r="F37" s="298">
        <v>2657</v>
      </c>
      <c r="G37" s="298">
        <v>209</v>
      </c>
      <c r="H37" s="298">
        <v>2104</v>
      </c>
      <c r="I37" s="298">
        <v>1564</v>
      </c>
      <c r="J37" s="298">
        <v>267</v>
      </c>
      <c r="K37" s="298">
        <v>1781</v>
      </c>
      <c r="L37" s="298">
        <v>824</v>
      </c>
      <c r="M37" s="298">
        <v>348</v>
      </c>
      <c r="N37" s="298">
        <v>742</v>
      </c>
      <c r="O37" s="298">
        <v>30</v>
      </c>
      <c r="P37" s="298">
        <v>64</v>
      </c>
      <c r="Q37" s="298">
        <v>45</v>
      </c>
      <c r="R37" s="298">
        <v>107</v>
      </c>
      <c r="S37" s="299">
        <v>31</v>
      </c>
    </row>
    <row r="38" spans="1:19" s="1" customFormat="1" ht="13.5" customHeight="1" x14ac:dyDescent="0.2">
      <c r="A38" s="37"/>
      <c r="B38" s="157" t="s">
        <v>24</v>
      </c>
      <c r="C38" s="161"/>
      <c r="D38" s="301">
        <v>2</v>
      </c>
      <c r="E38" s="301">
        <v>892</v>
      </c>
      <c r="F38" s="301">
        <v>7919</v>
      </c>
      <c r="G38" s="301">
        <v>572</v>
      </c>
      <c r="H38" s="301">
        <v>6234</v>
      </c>
      <c r="I38" s="301">
        <v>4734</v>
      </c>
      <c r="J38" s="301">
        <v>846</v>
      </c>
      <c r="K38" s="301">
        <v>5329</v>
      </c>
      <c r="L38" s="301">
        <v>2151</v>
      </c>
      <c r="M38" s="301">
        <v>1016</v>
      </c>
      <c r="N38" s="301">
        <v>2383</v>
      </c>
      <c r="O38" s="301">
        <v>88</v>
      </c>
      <c r="P38" s="301">
        <v>178</v>
      </c>
      <c r="Q38" s="301">
        <v>108</v>
      </c>
      <c r="R38" s="301">
        <v>285</v>
      </c>
      <c r="S38" s="303">
        <v>66</v>
      </c>
    </row>
    <row r="39" spans="1:19" s="1" customFormat="1" ht="13.5" customHeight="1" x14ac:dyDescent="0.2">
      <c r="A39" s="36"/>
      <c r="B39" s="156" t="s">
        <v>25</v>
      </c>
      <c r="C39" s="160"/>
      <c r="D39" s="298">
        <v>0</v>
      </c>
      <c r="E39" s="298">
        <v>487</v>
      </c>
      <c r="F39" s="298">
        <v>4169</v>
      </c>
      <c r="G39" s="298">
        <v>290</v>
      </c>
      <c r="H39" s="298">
        <v>3294</v>
      </c>
      <c r="I39" s="298">
        <v>2544</v>
      </c>
      <c r="J39" s="298">
        <v>523</v>
      </c>
      <c r="K39" s="298">
        <v>2825</v>
      </c>
      <c r="L39" s="298">
        <v>1167</v>
      </c>
      <c r="M39" s="298">
        <v>493</v>
      </c>
      <c r="N39" s="298">
        <v>1261</v>
      </c>
      <c r="O39" s="298">
        <v>78</v>
      </c>
      <c r="P39" s="298">
        <v>105</v>
      </c>
      <c r="Q39" s="298">
        <v>55</v>
      </c>
      <c r="R39" s="298">
        <v>158</v>
      </c>
      <c r="S39" s="299">
        <v>34</v>
      </c>
    </row>
    <row r="40" spans="1:19" s="1" customFormat="1" ht="13.5" customHeight="1" x14ac:dyDescent="0.2">
      <c r="A40" s="36"/>
      <c r="B40" s="156" t="s">
        <v>26</v>
      </c>
      <c r="C40" s="160"/>
      <c r="D40" s="298">
        <v>0</v>
      </c>
      <c r="E40" s="298">
        <v>700</v>
      </c>
      <c r="F40" s="298">
        <v>6233</v>
      </c>
      <c r="G40" s="298">
        <v>516</v>
      </c>
      <c r="H40" s="298">
        <v>4982</v>
      </c>
      <c r="I40" s="298">
        <v>3738</v>
      </c>
      <c r="J40" s="298">
        <v>691</v>
      </c>
      <c r="K40" s="298">
        <v>4291</v>
      </c>
      <c r="L40" s="298">
        <v>1793</v>
      </c>
      <c r="M40" s="298">
        <v>709</v>
      </c>
      <c r="N40" s="298">
        <v>2085</v>
      </c>
      <c r="O40" s="298">
        <v>103</v>
      </c>
      <c r="P40" s="298">
        <v>142</v>
      </c>
      <c r="Q40" s="298">
        <v>87</v>
      </c>
      <c r="R40" s="298">
        <v>227</v>
      </c>
      <c r="S40" s="299">
        <v>42</v>
      </c>
    </row>
    <row r="41" spans="1:19" s="1" customFormat="1" ht="13.5" customHeight="1" x14ac:dyDescent="0.2">
      <c r="A41" s="36"/>
      <c r="B41" s="156" t="s">
        <v>27</v>
      </c>
      <c r="C41" s="160"/>
      <c r="D41" s="298">
        <v>0</v>
      </c>
      <c r="E41" s="298">
        <v>940</v>
      </c>
      <c r="F41" s="298">
        <v>7714</v>
      </c>
      <c r="G41" s="298">
        <v>591</v>
      </c>
      <c r="H41" s="298">
        <v>6157</v>
      </c>
      <c r="I41" s="298">
        <v>4487</v>
      </c>
      <c r="J41" s="298">
        <v>898</v>
      </c>
      <c r="K41" s="298">
        <v>5182</v>
      </c>
      <c r="L41" s="298">
        <v>2484</v>
      </c>
      <c r="M41" s="298">
        <v>952</v>
      </c>
      <c r="N41" s="298">
        <v>2356</v>
      </c>
      <c r="O41" s="298">
        <v>168</v>
      </c>
      <c r="P41" s="298">
        <v>148</v>
      </c>
      <c r="Q41" s="298">
        <v>119</v>
      </c>
      <c r="R41" s="298">
        <v>263</v>
      </c>
      <c r="S41" s="299">
        <v>62</v>
      </c>
    </row>
    <row r="42" spans="1:19" s="1" customFormat="1" ht="13.5" customHeight="1" x14ac:dyDescent="0.2">
      <c r="A42" s="38"/>
      <c r="B42" s="158" t="s">
        <v>28</v>
      </c>
      <c r="C42" s="162"/>
      <c r="D42" s="304">
        <v>0</v>
      </c>
      <c r="E42" s="304">
        <v>972</v>
      </c>
      <c r="F42" s="304">
        <v>9309</v>
      </c>
      <c r="G42" s="304">
        <v>699</v>
      </c>
      <c r="H42" s="304">
        <v>7516</v>
      </c>
      <c r="I42" s="304">
        <v>5671</v>
      </c>
      <c r="J42" s="304">
        <v>1000</v>
      </c>
      <c r="K42" s="304">
        <v>6464</v>
      </c>
      <c r="L42" s="304">
        <v>2722</v>
      </c>
      <c r="M42" s="304">
        <v>991</v>
      </c>
      <c r="N42" s="304">
        <v>2903</v>
      </c>
      <c r="O42" s="304">
        <v>173</v>
      </c>
      <c r="P42" s="304">
        <v>224</v>
      </c>
      <c r="Q42" s="304">
        <v>143</v>
      </c>
      <c r="R42" s="304">
        <v>362</v>
      </c>
      <c r="S42" s="306">
        <v>81</v>
      </c>
    </row>
    <row r="43" spans="1:19" s="1" customFormat="1" ht="13.5" customHeight="1" x14ac:dyDescent="0.2">
      <c r="A43" s="36"/>
      <c r="B43" s="156" t="s">
        <v>29</v>
      </c>
      <c r="C43" s="160"/>
      <c r="D43" s="298">
        <v>1</v>
      </c>
      <c r="E43" s="298">
        <v>1114</v>
      </c>
      <c r="F43" s="298">
        <v>10021</v>
      </c>
      <c r="G43" s="298">
        <v>809</v>
      </c>
      <c r="H43" s="298">
        <v>7991</v>
      </c>
      <c r="I43" s="298">
        <v>5889</v>
      </c>
      <c r="J43" s="298">
        <v>1207</v>
      </c>
      <c r="K43" s="298">
        <v>6786</v>
      </c>
      <c r="L43" s="298">
        <v>3037</v>
      </c>
      <c r="M43" s="298">
        <v>1209</v>
      </c>
      <c r="N43" s="298">
        <v>2964</v>
      </c>
      <c r="O43" s="298">
        <v>143</v>
      </c>
      <c r="P43" s="298">
        <v>215</v>
      </c>
      <c r="Q43" s="298">
        <v>141</v>
      </c>
      <c r="R43" s="298">
        <v>351</v>
      </c>
      <c r="S43" s="299">
        <v>84</v>
      </c>
    </row>
    <row r="44" spans="1:19" s="1" customFormat="1" ht="13.5" customHeight="1" x14ac:dyDescent="0.2">
      <c r="A44" s="36"/>
      <c r="B44" s="156" t="s">
        <v>30</v>
      </c>
      <c r="C44" s="160"/>
      <c r="D44" s="298">
        <v>1</v>
      </c>
      <c r="E44" s="298">
        <v>878</v>
      </c>
      <c r="F44" s="298">
        <v>8129</v>
      </c>
      <c r="G44" s="298">
        <v>678</v>
      </c>
      <c r="H44" s="298">
        <v>6294</v>
      </c>
      <c r="I44" s="298">
        <v>4865</v>
      </c>
      <c r="J44" s="298">
        <v>888</v>
      </c>
      <c r="K44" s="298">
        <v>5378</v>
      </c>
      <c r="L44" s="298">
        <v>1995</v>
      </c>
      <c r="M44" s="298">
        <v>733</v>
      </c>
      <c r="N44" s="298">
        <v>2472</v>
      </c>
      <c r="O44" s="298">
        <v>47</v>
      </c>
      <c r="P44" s="298">
        <v>194</v>
      </c>
      <c r="Q44" s="298">
        <v>106</v>
      </c>
      <c r="R44" s="298">
        <v>294</v>
      </c>
      <c r="S44" s="299">
        <v>72</v>
      </c>
    </row>
    <row r="45" spans="1:19" s="1" customFormat="1" ht="13.5" customHeight="1" x14ac:dyDescent="0.2">
      <c r="A45" s="36"/>
      <c r="B45" s="156" t="s">
        <v>31</v>
      </c>
      <c r="C45" s="160"/>
      <c r="D45" s="298">
        <v>1</v>
      </c>
      <c r="E45" s="298">
        <v>332</v>
      </c>
      <c r="F45" s="298">
        <v>3658</v>
      </c>
      <c r="G45" s="298">
        <v>233</v>
      </c>
      <c r="H45" s="298">
        <v>2743</v>
      </c>
      <c r="I45" s="298">
        <v>2159</v>
      </c>
      <c r="J45" s="298">
        <v>453</v>
      </c>
      <c r="K45" s="298">
        <v>2397</v>
      </c>
      <c r="L45" s="298">
        <v>859</v>
      </c>
      <c r="M45" s="298">
        <v>339</v>
      </c>
      <c r="N45" s="298">
        <v>1164</v>
      </c>
      <c r="O45" s="298">
        <v>24</v>
      </c>
      <c r="P45" s="298">
        <v>84</v>
      </c>
      <c r="Q45" s="298">
        <v>49</v>
      </c>
      <c r="R45" s="298">
        <v>133</v>
      </c>
      <c r="S45" s="299">
        <v>30</v>
      </c>
    </row>
    <row r="46" spans="1:19" s="1" customFormat="1" ht="13.5" customHeight="1" x14ac:dyDescent="0.2">
      <c r="A46" s="36"/>
      <c r="B46" s="156" t="s">
        <v>32</v>
      </c>
      <c r="C46" s="160"/>
      <c r="D46" s="298">
        <v>0</v>
      </c>
      <c r="E46" s="298">
        <v>252</v>
      </c>
      <c r="F46" s="298">
        <v>2451</v>
      </c>
      <c r="G46" s="298">
        <v>182</v>
      </c>
      <c r="H46" s="298">
        <v>1997</v>
      </c>
      <c r="I46" s="298">
        <v>1547</v>
      </c>
      <c r="J46" s="298">
        <v>349</v>
      </c>
      <c r="K46" s="298">
        <v>1734</v>
      </c>
      <c r="L46" s="298">
        <v>672</v>
      </c>
      <c r="M46" s="298">
        <v>256</v>
      </c>
      <c r="N46" s="298">
        <v>780</v>
      </c>
      <c r="O46" s="298">
        <v>27</v>
      </c>
      <c r="P46" s="298">
        <v>51</v>
      </c>
      <c r="Q46" s="298">
        <v>30</v>
      </c>
      <c r="R46" s="298">
        <v>80</v>
      </c>
      <c r="S46" s="299">
        <v>13</v>
      </c>
    </row>
    <row r="47" spans="1:19" s="1" customFormat="1" ht="13.5" customHeight="1" x14ac:dyDescent="0.2">
      <c r="A47" s="36"/>
      <c r="B47" s="156" t="s">
        <v>33</v>
      </c>
      <c r="C47" s="160"/>
      <c r="D47" s="298">
        <v>0</v>
      </c>
      <c r="E47" s="298">
        <v>478</v>
      </c>
      <c r="F47" s="298">
        <v>4197</v>
      </c>
      <c r="G47" s="298">
        <v>248</v>
      </c>
      <c r="H47" s="298">
        <v>3385</v>
      </c>
      <c r="I47" s="298">
        <v>2651</v>
      </c>
      <c r="J47" s="298">
        <v>555</v>
      </c>
      <c r="K47" s="298">
        <v>2968</v>
      </c>
      <c r="L47" s="298">
        <v>1038</v>
      </c>
      <c r="M47" s="298">
        <v>467</v>
      </c>
      <c r="N47" s="298">
        <v>1266</v>
      </c>
      <c r="O47" s="298">
        <v>34</v>
      </c>
      <c r="P47" s="298">
        <v>103</v>
      </c>
      <c r="Q47" s="298">
        <v>68</v>
      </c>
      <c r="R47" s="298">
        <v>170</v>
      </c>
      <c r="S47" s="299">
        <v>30</v>
      </c>
    </row>
    <row r="48" spans="1:19" s="1" customFormat="1" ht="13.5" customHeight="1" x14ac:dyDescent="0.2">
      <c r="A48" s="37"/>
      <c r="B48" s="157" t="s">
        <v>34</v>
      </c>
      <c r="C48" s="161"/>
      <c r="D48" s="301">
        <v>0</v>
      </c>
      <c r="E48" s="301">
        <v>135</v>
      </c>
      <c r="F48" s="301">
        <v>1239</v>
      </c>
      <c r="G48" s="301">
        <v>87</v>
      </c>
      <c r="H48" s="301">
        <v>988</v>
      </c>
      <c r="I48" s="301">
        <v>736</v>
      </c>
      <c r="J48" s="301">
        <v>151</v>
      </c>
      <c r="K48" s="301">
        <v>861</v>
      </c>
      <c r="L48" s="301">
        <v>357</v>
      </c>
      <c r="M48" s="301">
        <v>159</v>
      </c>
      <c r="N48" s="301">
        <v>354</v>
      </c>
      <c r="O48" s="301">
        <v>17</v>
      </c>
      <c r="P48" s="301">
        <v>46</v>
      </c>
      <c r="Q48" s="301">
        <v>26</v>
      </c>
      <c r="R48" s="301">
        <v>71</v>
      </c>
      <c r="S48" s="303">
        <v>9</v>
      </c>
    </row>
    <row r="49" spans="1:19" s="1" customFormat="1" ht="13.5" customHeight="1" x14ac:dyDescent="0.2">
      <c r="A49" s="36"/>
      <c r="B49" s="156" t="s">
        <v>35</v>
      </c>
      <c r="C49" s="160"/>
      <c r="D49" s="298">
        <v>0</v>
      </c>
      <c r="E49" s="298">
        <v>520</v>
      </c>
      <c r="F49" s="298">
        <v>4071</v>
      </c>
      <c r="G49" s="298">
        <v>295</v>
      </c>
      <c r="H49" s="298">
        <v>3274</v>
      </c>
      <c r="I49" s="298">
        <v>2488</v>
      </c>
      <c r="J49" s="298">
        <v>501</v>
      </c>
      <c r="K49" s="298">
        <v>2806</v>
      </c>
      <c r="L49" s="298">
        <v>1172</v>
      </c>
      <c r="M49" s="298">
        <v>483</v>
      </c>
      <c r="N49" s="298">
        <v>1221</v>
      </c>
      <c r="O49" s="298">
        <v>47</v>
      </c>
      <c r="P49" s="298">
        <v>110</v>
      </c>
      <c r="Q49" s="298">
        <v>58</v>
      </c>
      <c r="R49" s="298">
        <v>167</v>
      </c>
      <c r="S49" s="299">
        <v>35</v>
      </c>
    </row>
    <row r="50" spans="1:19" s="1" customFormat="1" ht="13.5" customHeight="1" x14ac:dyDescent="0.2">
      <c r="A50" s="36"/>
      <c r="B50" s="156" t="s">
        <v>36</v>
      </c>
      <c r="C50" s="160"/>
      <c r="D50" s="298">
        <v>0</v>
      </c>
      <c r="E50" s="298">
        <v>282</v>
      </c>
      <c r="F50" s="298">
        <v>2681</v>
      </c>
      <c r="G50" s="298">
        <v>185</v>
      </c>
      <c r="H50" s="298">
        <v>2150</v>
      </c>
      <c r="I50" s="298">
        <v>1594</v>
      </c>
      <c r="J50" s="298">
        <v>400</v>
      </c>
      <c r="K50" s="298">
        <v>1885</v>
      </c>
      <c r="L50" s="298">
        <v>795</v>
      </c>
      <c r="M50" s="298">
        <v>319</v>
      </c>
      <c r="N50" s="298">
        <v>844</v>
      </c>
      <c r="O50" s="298">
        <v>40</v>
      </c>
      <c r="P50" s="298">
        <v>65</v>
      </c>
      <c r="Q50" s="298">
        <v>52</v>
      </c>
      <c r="R50" s="298">
        <v>114</v>
      </c>
      <c r="S50" s="299">
        <v>33</v>
      </c>
    </row>
    <row r="51" spans="1:19" s="1" customFormat="1" ht="13.5" customHeight="1" x14ac:dyDescent="0.2">
      <c r="A51" s="36"/>
      <c r="B51" s="156" t="s">
        <v>37</v>
      </c>
      <c r="C51" s="160"/>
      <c r="D51" s="298">
        <v>0</v>
      </c>
      <c r="E51" s="298">
        <v>120</v>
      </c>
      <c r="F51" s="298">
        <v>791</v>
      </c>
      <c r="G51" s="298">
        <v>69</v>
      </c>
      <c r="H51" s="298">
        <v>676</v>
      </c>
      <c r="I51" s="298">
        <v>528</v>
      </c>
      <c r="J51" s="298">
        <v>136</v>
      </c>
      <c r="K51" s="298">
        <v>613</v>
      </c>
      <c r="L51" s="298">
        <v>223</v>
      </c>
      <c r="M51" s="298">
        <v>75</v>
      </c>
      <c r="N51" s="298">
        <v>267</v>
      </c>
      <c r="O51" s="298">
        <v>10</v>
      </c>
      <c r="P51" s="298">
        <v>29</v>
      </c>
      <c r="Q51" s="298">
        <v>17</v>
      </c>
      <c r="R51" s="298">
        <v>44</v>
      </c>
      <c r="S51" s="299">
        <v>6</v>
      </c>
    </row>
    <row r="52" spans="1:19" s="1" customFormat="1" ht="13.5" customHeight="1" x14ac:dyDescent="0.2">
      <c r="A52" s="38"/>
      <c r="B52" s="158" t="s">
        <v>38</v>
      </c>
      <c r="C52" s="162"/>
      <c r="D52" s="304">
        <v>0</v>
      </c>
      <c r="E52" s="304">
        <v>784</v>
      </c>
      <c r="F52" s="304">
        <v>7690</v>
      </c>
      <c r="G52" s="304">
        <v>493</v>
      </c>
      <c r="H52" s="304">
        <v>5969</v>
      </c>
      <c r="I52" s="304">
        <v>4565</v>
      </c>
      <c r="J52" s="304">
        <v>925</v>
      </c>
      <c r="K52" s="304">
        <v>5128</v>
      </c>
      <c r="L52" s="304">
        <v>1929</v>
      </c>
      <c r="M52" s="304">
        <v>730</v>
      </c>
      <c r="N52" s="304">
        <v>2259</v>
      </c>
      <c r="O52" s="304">
        <v>64</v>
      </c>
      <c r="P52" s="304">
        <v>174</v>
      </c>
      <c r="Q52" s="304">
        <v>109</v>
      </c>
      <c r="R52" s="304">
        <v>282</v>
      </c>
      <c r="S52" s="306">
        <v>46</v>
      </c>
    </row>
    <row r="53" spans="1:19" s="1" customFormat="1" ht="13.5" customHeight="1" x14ac:dyDescent="0.2">
      <c r="A53" s="36"/>
      <c r="B53" s="156" t="s">
        <v>39</v>
      </c>
      <c r="C53" s="160"/>
      <c r="D53" s="298">
        <v>0</v>
      </c>
      <c r="E53" s="298">
        <v>85</v>
      </c>
      <c r="F53" s="298">
        <v>735</v>
      </c>
      <c r="G53" s="298">
        <v>48</v>
      </c>
      <c r="H53" s="298">
        <v>609</v>
      </c>
      <c r="I53" s="298">
        <v>387</v>
      </c>
      <c r="J53" s="298">
        <v>61</v>
      </c>
      <c r="K53" s="298">
        <v>486</v>
      </c>
      <c r="L53" s="298">
        <v>279</v>
      </c>
      <c r="M53" s="298">
        <v>75</v>
      </c>
      <c r="N53" s="298">
        <v>221</v>
      </c>
      <c r="O53" s="298">
        <v>11</v>
      </c>
      <c r="P53" s="298">
        <v>21</v>
      </c>
      <c r="Q53" s="298">
        <v>8</v>
      </c>
      <c r="R53" s="298">
        <v>28</v>
      </c>
      <c r="S53" s="299">
        <v>7</v>
      </c>
    </row>
    <row r="54" spans="1:19" s="1" customFormat="1" ht="17.25" customHeight="1" x14ac:dyDescent="0.2">
      <c r="A54" s="136"/>
      <c r="B54" s="137" t="s">
        <v>40</v>
      </c>
      <c r="C54" s="138"/>
      <c r="D54" s="133">
        <f>SUM(D33:D53)</f>
        <v>7</v>
      </c>
      <c r="E54" s="133">
        <f t="shared" ref="E54:S54" si="1">SUM(E33:E53)</f>
        <v>14436</v>
      </c>
      <c r="F54" s="133">
        <f t="shared" si="1"/>
        <v>128095</v>
      </c>
      <c r="G54" s="133">
        <f t="shared" si="1"/>
        <v>9714</v>
      </c>
      <c r="H54" s="133">
        <f t="shared" si="1"/>
        <v>101395</v>
      </c>
      <c r="I54" s="133">
        <f t="shared" si="1"/>
        <v>76647</v>
      </c>
      <c r="J54" s="133">
        <f>SUM(J33:J53)</f>
        <v>14897</v>
      </c>
      <c r="K54" s="133">
        <f>SUM(K33:K53)</f>
        <v>86640</v>
      </c>
      <c r="L54" s="133">
        <f>SUM(L33:L53)</f>
        <v>35544</v>
      </c>
      <c r="M54" s="133">
        <f>SUM(M33:M53)</f>
        <v>14455</v>
      </c>
      <c r="N54" s="133">
        <f t="shared" si="1"/>
        <v>39084</v>
      </c>
      <c r="O54" s="133">
        <f t="shared" si="1"/>
        <v>1732</v>
      </c>
      <c r="P54" s="133">
        <f t="shared" si="1"/>
        <v>2930</v>
      </c>
      <c r="Q54" s="133">
        <f t="shared" si="1"/>
        <v>1924</v>
      </c>
      <c r="R54" s="134">
        <f t="shared" si="1"/>
        <v>4789</v>
      </c>
      <c r="S54" s="135">
        <f t="shared" si="1"/>
        <v>1062</v>
      </c>
    </row>
    <row r="55" spans="1:19" s="1" customFormat="1" ht="17.25" customHeight="1" x14ac:dyDescent="0.2">
      <c r="A55" s="139"/>
      <c r="B55" s="140" t="s">
        <v>41</v>
      </c>
      <c r="C55" s="141"/>
      <c r="D55" s="142">
        <f>D32+D54</f>
        <v>83</v>
      </c>
      <c r="E55" s="142">
        <f t="shared" ref="E55:R55" si="2">E32+E54</f>
        <v>95623</v>
      </c>
      <c r="F55" s="142">
        <f t="shared" si="2"/>
        <v>866761</v>
      </c>
      <c r="G55" s="142">
        <f t="shared" si="2"/>
        <v>68714</v>
      </c>
      <c r="H55" s="142">
        <f t="shared" si="2"/>
        <v>676986</v>
      </c>
      <c r="I55" s="142">
        <f t="shared" si="2"/>
        <v>509900</v>
      </c>
      <c r="J55" s="142">
        <f>J32+J54</f>
        <v>97619</v>
      </c>
      <c r="K55" s="142">
        <f>K32+K54</f>
        <v>573897</v>
      </c>
      <c r="L55" s="142">
        <f>L32+L54</f>
        <v>237313</v>
      </c>
      <c r="M55" s="142">
        <f>M32+M54</f>
        <v>91094</v>
      </c>
      <c r="N55" s="142">
        <f t="shared" si="2"/>
        <v>259133</v>
      </c>
      <c r="O55" s="142">
        <f t="shared" si="2"/>
        <v>8481</v>
      </c>
      <c r="P55" s="142">
        <f t="shared" si="2"/>
        <v>19839</v>
      </c>
      <c r="Q55" s="142">
        <f t="shared" si="2"/>
        <v>13052</v>
      </c>
      <c r="R55" s="143">
        <f t="shared" si="2"/>
        <v>32423</v>
      </c>
      <c r="S55" s="144">
        <f>S32+S54</f>
        <v>7640</v>
      </c>
    </row>
    <row r="56" spans="1:19" x14ac:dyDescent="0.2">
      <c r="S56" s="200"/>
    </row>
  </sheetData>
  <mergeCells count="6">
    <mergeCell ref="A10:C10"/>
    <mergeCell ref="A1:O1"/>
    <mergeCell ref="A3:O3"/>
    <mergeCell ref="A5:C5"/>
    <mergeCell ref="D5:S5"/>
    <mergeCell ref="P6:R6"/>
  </mergeCells>
  <phoneticPr fontId="2"/>
  <pageMargins left="0.78740157480314965" right="0.78740157480314965" top="0.78740157480314965" bottom="0.78740157480314965" header="0.51181102362204722" footer="0.51181102362204722"/>
  <pageSetup paperSize="9" scale="58" orientation="landscape" r:id="rId1"/>
  <headerFooter alignWithMargins="0">
    <oddHeader>&amp;R&amp;F&amp;A</oddHeader>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92D050"/>
    <pageSetUpPr fitToPage="1"/>
  </sheetPr>
  <dimension ref="A1:O56"/>
  <sheetViews>
    <sheetView showGridLines="0" zoomScaleNormal="100" zoomScaleSheetLayoutView="90" workbookViewId="0">
      <selection activeCell="B2" sqref="B2"/>
    </sheetView>
  </sheetViews>
  <sheetFormatPr defaultColWidth="9" defaultRowHeight="10.8" x14ac:dyDescent="0.2"/>
  <cols>
    <col min="1" max="1" width="1" style="41" customWidth="1"/>
    <col min="2" max="2" width="9.33203125" style="41" customWidth="1"/>
    <col min="3" max="3" width="1" style="41" customWidth="1"/>
    <col min="4" max="4" width="10" style="41" bestFit="1" customWidth="1"/>
    <col min="5" max="5" width="12.33203125" style="41" customWidth="1"/>
    <col min="6" max="6" width="10.77734375" style="41" bestFit="1" customWidth="1"/>
    <col min="7" max="9" width="12.33203125" style="41" customWidth="1"/>
    <col min="10" max="10" width="10.77734375" style="41" bestFit="1" customWidth="1"/>
    <col min="11" max="14" width="12.33203125" style="41" customWidth="1"/>
    <col min="15" max="15" width="15.44140625" style="41" customWidth="1"/>
    <col min="16" max="16" width="9.33203125" style="41" customWidth="1"/>
    <col min="17" max="17" width="9.44140625" style="41" customWidth="1"/>
    <col min="18" max="16384" width="9" style="41"/>
  </cols>
  <sheetData>
    <row r="1" spans="1:15" s="4" customFormat="1" ht="14.4" x14ac:dyDescent="0.2">
      <c r="A1" s="201"/>
      <c r="B1" s="201"/>
      <c r="C1" s="201"/>
      <c r="D1" s="201"/>
      <c r="E1" s="201"/>
      <c r="F1" s="201"/>
      <c r="G1" s="201"/>
      <c r="H1" s="201"/>
      <c r="I1" s="201"/>
      <c r="J1" s="201"/>
      <c r="K1" s="3"/>
      <c r="L1" s="3"/>
    </row>
    <row r="2" spans="1:15" s="4" customFormat="1" x14ac:dyDescent="0.2">
      <c r="B2" s="5"/>
      <c r="C2" s="5"/>
      <c r="D2" s="5"/>
      <c r="E2" s="5"/>
      <c r="F2" s="5"/>
      <c r="G2" s="5"/>
      <c r="H2" s="5"/>
      <c r="I2" s="5"/>
      <c r="J2" s="5"/>
      <c r="K2" s="5"/>
      <c r="L2" s="5"/>
    </row>
    <row r="3" spans="1:15" s="4" customFormat="1" ht="13.5" customHeight="1" x14ac:dyDescent="0.2">
      <c r="A3" s="202" t="s">
        <v>144</v>
      </c>
      <c r="B3" s="202"/>
      <c r="C3" s="202"/>
      <c r="D3" s="202"/>
      <c r="E3" s="202"/>
      <c r="F3" s="202"/>
      <c r="G3" s="202"/>
      <c r="H3" s="202"/>
      <c r="I3" s="202"/>
      <c r="J3" s="202"/>
      <c r="K3" s="5"/>
      <c r="L3" s="5"/>
    </row>
    <row r="4" spans="1:15" s="4" customFormat="1" ht="13.5" customHeight="1" x14ac:dyDescent="0.2">
      <c r="A4" s="6"/>
      <c r="B4" s="6"/>
      <c r="C4" s="5"/>
      <c r="D4" s="5"/>
      <c r="E4" s="5"/>
      <c r="F4" s="5"/>
      <c r="G4" s="42"/>
      <c r="H4" s="42"/>
      <c r="I4" s="42"/>
      <c r="J4" s="42"/>
      <c r="K4" s="5"/>
      <c r="L4" s="5"/>
    </row>
    <row r="5" spans="1:15" s="47" customFormat="1" ht="13.5" customHeight="1" x14ac:dyDescent="0.2">
      <c r="A5" s="236" t="s">
        <v>50</v>
      </c>
      <c r="B5" s="237"/>
      <c r="C5" s="237"/>
      <c r="D5" s="231" t="s">
        <v>131</v>
      </c>
      <c r="E5" s="276"/>
      <c r="F5" s="276"/>
      <c r="G5" s="276"/>
      <c r="H5" s="276"/>
      <c r="I5" s="276"/>
      <c r="J5" s="276"/>
      <c r="K5" s="276"/>
      <c r="L5" s="276"/>
      <c r="M5" s="276"/>
      <c r="N5" s="276"/>
      <c r="O5" s="277"/>
    </row>
    <row r="6" spans="1:15" s="49" customFormat="1" ht="13.5" customHeight="1" x14ac:dyDescent="0.2">
      <c r="A6" s="48"/>
      <c r="D6" s="71"/>
      <c r="E6" s="71"/>
      <c r="F6" s="273" t="s">
        <v>146</v>
      </c>
      <c r="G6" s="274"/>
      <c r="H6" s="275"/>
      <c r="I6" s="93" t="s">
        <v>223</v>
      </c>
      <c r="J6" s="270" t="s">
        <v>154</v>
      </c>
      <c r="K6" s="271"/>
      <c r="L6" s="271"/>
      <c r="M6" s="271"/>
      <c r="N6" s="272"/>
      <c r="O6" s="85" t="s">
        <v>155</v>
      </c>
    </row>
    <row r="7" spans="1:15" s="49" customFormat="1" ht="13.5" customHeight="1" x14ac:dyDescent="0.2">
      <c r="A7" s="48"/>
      <c r="D7" s="53" t="s">
        <v>285</v>
      </c>
      <c r="E7" s="53" t="s">
        <v>145</v>
      </c>
      <c r="F7" s="52" t="s">
        <v>153</v>
      </c>
      <c r="G7" s="52" t="s">
        <v>148</v>
      </c>
      <c r="H7" s="57"/>
      <c r="I7" s="52" t="s">
        <v>151</v>
      </c>
      <c r="J7" s="52" t="s">
        <v>164</v>
      </c>
      <c r="K7" s="52" t="s">
        <v>159</v>
      </c>
      <c r="L7" s="52" t="s">
        <v>160</v>
      </c>
      <c r="M7" s="52" t="s">
        <v>162</v>
      </c>
      <c r="N7" s="52"/>
      <c r="O7" s="88" t="s">
        <v>156</v>
      </c>
    </row>
    <row r="8" spans="1:15" s="49" customFormat="1" ht="13.5" customHeight="1" x14ac:dyDescent="0.2">
      <c r="A8" s="48"/>
      <c r="D8" s="52"/>
      <c r="E8" s="52"/>
      <c r="F8" s="52" t="s">
        <v>147</v>
      </c>
      <c r="G8" s="52" t="s">
        <v>149</v>
      </c>
      <c r="H8" s="52" t="s">
        <v>54</v>
      </c>
      <c r="I8" s="52" t="s">
        <v>152</v>
      </c>
      <c r="J8" s="52" t="s">
        <v>258</v>
      </c>
      <c r="K8" s="52" t="s">
        <v>259</v>
      </c>
      <c r="L8" s="52" t="s">
        <v>161</v>
      </c>
      <c r="M8" s="50" t="s">
        <v>161</v>
      </c>
      <c r="N8" s="52" t="s">
        <v>163</v>
      </c>
      <c r="O8" s="72" t="s">
        <v>157</v>
      </c>
    </row>
    <row r="9" spans="1:15" s="49" customFormat="1" ht="13.5" customHeight="1" x14ac:dyDescent="0.2">
      <c r="A9" s="48"/>
      <c r="D9" s="52"/>
      <c r="E9" s="52"/>
      <c r="F9" s="52"/>
      <c r="G9" s="50"/>
      <c r="H9" s="50"/>
      <c r="I9" s="50"/>
      <c r="J9" s="52" t="s">
        <v>158</v>
      </c>
      <c r="K9" s="52"/>
      <c r="L9" s="52"/>
      <c r="M9" s="50"/>
      <c r="N9" s="50"/>
      <c r="O9" s="88"/>
    </row>
    <row r="10" spans="1:15" s="94" customFormat="1" ht="13.5" customHeight="1" x14ac:dyDescent="0.2">
      <c r="A10" s="234" t="s">
        <v>42</v>
      </c>
      <c r="B10" s="235"/>
      <c r="C10" s="235"/>
      <c r="D10" s="59" t="s">
        <v>43</v>
      </c>
      <c r="E10" s="59" t="s">
        <v>43</v>
      </c>
      <c r="F10" s="59" t="s">
        <v>43</v>
      </c>
      <c r="G10" s="59" t="s">
        <v>43</v>
      </c>
      <c r="H10" s="59" t="s">
        <v>43</v>
      </c>
      <c r="I10" s="59" t="s">
        <v>43</v>
      </c>
      <c r="J10" s="59" t="s">
        <v>43</v>
      </c>
      <c r="K10" s="59" t="s">
        <v>43</v>
      </c>
      <c r="L10" s="59" t="s">
        <v>43</v>
      </c>
      <c r="M10" s="59" t="s">
        <v>43</v>
      </c>
      <c r="N10" s="59" t="s">
        <v>43</v>
      </c>
      <c r="O10" s="92" t="s">
        <v>43</v>
      </c>
    </row>
    <row r="11" spans="1:15" s="1" customFormat="1" ht="13.5" customHeight="1" x14ac:dyDescent="0.2">
      <c r="A11" s="36"/>
      <c r="B11" s="156" t="s">
        <v>0</v>
      </c>
      <c r="C11" s="156"/>
      <c r="D11" s="296">
        <v>2004</v>
      </c>
      <c r="E11" s="296">
        <v>0</v>
      </c>
      <c r="F11" s="296">
        <v>23210</v>
      </c>
      <c r="G11" s="296">
        <v>5612</v>
      </c>
      <c r="H11" s="296">
        <v>28822</v>
      </c>
      <c r="I11" s="296">
        <v>9766</v>
      </c>
      <c r="J11" s="296">
        <v>12449</v>
      </c>
      <c r="K11" s="296">
        <v>7799</v>
      </c>
      <c r="L11" s="296">
        <v>2033</v>
      </c>
      <c r="M11" s="296">
        <v>5116</v>
      </c>
      <c r="N11" s="296">
        <v>23372</v>
      </c>
      <c r="O11" s="297">
        <v>1300</v>
      </c>
    </row>
    <row r="12" spans="1:15" s="1" customFormat="1" ht="13.5" customHeight="1" x14ac:dyDescent="0.2">
      <c r="A12" s="36"/>
      <c r="B12" s="156" t="s">
        <v>1</v>
      </c>
      <c r="C12" s="156"/>
      <c r="D12" s="298">
        <v>745</v>
      </c>
      <c r="E12" s="298">
        <v>0</v>
      </c>
      <c r="F12" s="298">
        <v>9715</v>
      </c>
      <c r="G12" s="298">
        <v>2268</v>
      </c>
      <c r="H12" s="298">
        <v>11983</v>
      </c>
      <c r="I12" s="298">
        <v>3950</v>
      </c>
      <c r="J12" s="298">
        <v>5165</v>
      </c>
      <c r="K12" s="298">
        <v>3093</v>
      </c>
      <c r="L12" s="298">
        <v>648</v>
      </c>
      <c r="M12" s="298">
        <v>2038</v>
      </c>
      <c r="N12" s="298">
        <v>9333</v>
      </c>
      <c r="O12" s="299">
        <v>525</v>
      </c>
    </row>
    <row r="13" spans="1:15" s="1" customFormat="1" ht="13.5" customHeight="1" x14ac:dyDescent="0.2">
      <c r="A13" s="36"/>
      <c r="B13" s="156" t="s">
        <v>2</v>
      </c>
      <c r="C13" s="156"/>
      <c r="D13" s="298">
        <v>413</v>
      </c>
      <c r="E13" s="298">
        <v>0</v>
      </c>
      <c r="F13" s="298">
        <v>3297</v>
      </c>
      <c r="G13" s="298">
        <v>1126</v>
      </c>
      <c r="H13" s="298">
        <v>4423</v>
      </c>
      <c r="I13" s="298">
        <v>2391</v>
      </c>
      <c r="J13" s="298">
        <v>2564</v>
      </c>
      <c r="K13" s="298">
        <v>1538</v>
      </c>
      <c r="L13" s="298">
        <v>423</v>
      </c>
      <c r="M13" s="298">
        <v>2049</v>
      </c>
      <c r="N13" s="298">
        <v>5556</v>
      </c>
      <c r="O13" s="299">
        <v>279</v>
      </c>
    </row>
    <row r="14" spans="1:15" s="1" customFormat="1" ht="13.5" customHeight="1" x14ac:dyDescent="0.2">
      <c r="A14" s="36"/>
      <c r="B14" s="156" t="s">
        <v>3</v>
      </c>
      <c r="C14" s="156"/>
      <c r="D14" s="298">
        <v>583</v>
      </c>
      <c r="E14" s="298">
        <v>0</v>
      </c>
      <c r="F14" s="298">
        <v>6713</v>
      </c>
      <c r="G14" s="298">
        <v>2036</v>
      </c>
      <c r="H14" s="298">
        <v>8749</v>
      </c>
      <c r="I14" s="298">
        <v>2812</v>
      </c>
      <c r="J14" s="298">
        <v>3470</v>
      </c>
      <c r="K14" s="298">
        <v>2014</v>
      </c>
      <c r="L14" s="298">
        <v>435</v>
      </c>
      <c r="M14" s="298">
        <v>1401</v>
      </c>
      <c r="N14" s="298">
        <v>6332</v>
      </c>
      <c r="O14" s="299">
        <v>332</v>
      </c>
    </row>
    <row r="15" spans="1:15" s="1" customFormat="1" ht="13.5" customHeight="1" x14ac:dyDescent="0.2">
      <c r="A15" s="36"/>
      <c r="B15" s="156" t="s">
        <v>4</v>
      </c>
      <c r="C15" s="156"/>
      <c r="D15" s="298">
        <v>410</v>
      </c>
      <c r="E15" s="298">
        <v>0</v>
      </c>
      <c r="F15" s="298">
        <v>4693</v>
      </c>
      <c r="G15" s="298">
        <v>1162</v>
      </c>
      <c r="H15" s="298">
        <v>5855</v>
      </c>
      <c r="I15" s="298">
        <v>2533</v>
      </c>
      <c r="J15" s="298">
        <v>3027</v>
      </c>
      <c r="K15" s="298">
        <v>1590</v>
      </c>
      <c r="L15" s="298">
        <v>413</v>
      </c>
      <c r="M15" s="298">
        <v>1632</v>
      </c>
      <c r="N15" s="298">
        <v>5676</v>
      </c>
      <c r="O15" s="299">
        <v>292</v>
      </c>
    </row>
    <row r="16" spans="1:15" s="1" customFormat="1" ht="13.5" customHeight="1" x14ac:dyDescent="0.2">
      <c r="A16" s="37"/>
      <c r="B16" s="157" t="s">
        <v>5</v>
      </c>
      <c r="C16" s="157"/>
      <c r="D16" s="301">
        <v>355</v>
      </c>
      <c r="E16" s="301">
        <v>0</v>
      </c>
      <c r="F16" s="301">
        <v>3754</v>
      </c>
      <c r="G16" s="301">
        <v>1154</v>
      </c>
      <c r="H16" s="301">
        <v>4908</v>
      </c>
      <c r="I16" s="301">
        <v>1938</v>
      </c>
      <c r="J16" s="301">
        <v>2465</v>
      </c>
      <c r="K16" s="301">
        <v>1194</v>
      </c>
      <c r="L16" s="301">
        <v>368</v>
      </c>
      <c r="M16" s="301">
        <v>1607</v>
      </c>
      <c r="N16" s="301">
        <v>4833</v>
      </c>
      <c r="O16" s="303">
        <v>220</v>
      </c>
    </row>
    <row r="17" spans="1:15" s="1" customFormat="1" ht="13.5" customHeight="1" x14ac:dyDescent="0.2">
      <c r="A17" s="36"/>
      <c r="B17" s="156" t="s">
        <v>6</v>
      </c>
      <c r="C17" s="156"/>
      <c r="D17" s="298">
        <v>91</v>
      </c>
      <c r="E17" s="298">
        <v>0</v>
      </c>
      <c r="F17" s="298">
        <v>857</v>
      </c>
      <c r="G17" s="298">
        <v>281</v>
      </c>
      <c r="H17" s="298">
        <v>1138</v>
      </c>
      <c r="I17" s="298">
        <v>556</v>
      </c>
      <c r="J17" s="298">
        <v>722</v>
      </c>
      <c r="K17" s="298">
        <v>301</v>
      </c>
      <c r="L17" s="298">
        <v>98</v>
      </c>
      <c r="M17" s="298">
        <v>481</v>
      </c>
      <c r="N17" s="298">
        <v>1387</v>
      </c>
      <c r="O17" s="299">
        <v>56</v>
      </c>
    </row>
    <row r="18" spans="1:15" s="1" customFormat="1" ht="13.5" customHeight="1" x14ac:dyDescent="0.2">
      <c r="A18" s="36"/>
      <c r="B18" s="156" t="s">
        <v>7</v>
      </c>
      <c r="C18" s="156"/>
      <c r="D18" s="298">
        <v>191</v>
      </c>
      <c r="E18" s="298">
        <v>0</v>
      </c>
      <c r="F18" s="298">
        <v>1893</v>
      </c>
      <c r="G18" s="298">
        <v>460</v>
      </c>
      <c r="H18" s="298">
        <v>2353</v>
      </c>
      <c r="I18" s="298">
        <v>981</v>
      </c>
      <c r="J18" s="298">
        <v>1131</v>
      </c>
      <c r="K18" s="298">
        <v>633</v>
      </c>
      <c r="L18" s="298">
        <v>181</v>
      </c>
      <c r="M18" s="298">
        <v>682</v>
      </c>
      <c r="N18" s="298">
        <v>2243</v>
      </c>
      <c r="O18" s="299">
        <v>105</v>
      </c>
    </row>
    <row r="19" spans="1:15" s="1" customFormat="1" ht="13.5" customHeight="1" x14ac:dyDescent="0.2">
      <c r="A19" s="36"/>
      <c r="B19" s="156" t="s">
        <v>8</v>
      </c>
      <c r="C19" s="156"/>
      <c r="D19" s="298">
        <v>336</v>
      </c>
      <c r="E19" s="298">
        <v>0</v>
      </c>
      <c r="F19" s="298">
        <v>4188</v>
      </c>
      <c r="G19" s="298">
        <v>839</v>
      </c>
      <c r="H19" s="298">
        <v>5027</v>
      </c>
      <c r="I19" s="298">
        <v>1748</v>
      </c>
      <c r="J19" s="298">
        <v>2298</v>
      </c>
      <c r="K19" s="298">
        <v>1285</v>
      </c>
      <c r="L19" s="298">
        <v>268</v>
      </c>
      <c r="M19" s="298">
        <v>1284</v>
      </c>
      <c r="N19" s="298">
        <v>4367</v>
      </c>
      <c r="O19" s="299">
        <v>251</v>
      </c>
    </row>
    <row r="20" spans="1:15" s="1" customFormat="1" ht="13.5" customHeight="1" x14ac:dyDescent="0.2">
      <c r="A20" s="38"/>
      <c r="B20" s="158" t="s">
        <v>9</v>
      </c>
      <c r="C20" s="158"/>
      <c r="D20" s="304">
        <v>256</v>
      </c>
      <c r="E20" s="304">
        <v>0</v>
      </c>
      <c r="F20" s="304">
        <v>2076</v>
      </c>
      <c r="G20" s="304">
        <v>572</v>
      </c>
      <c r="H20" s="304">
        <v>2648</v>
      </c>
      <c r="I20" s="304">
        <v>1324</v>
      </c>
      <c r="J20" s="304">
        <v>1533</v>
      </c>
      <c r="K20" s="304">
        <v>785</v>
      </c>
      <c r="L20" s="304">
        <v>186</v>
      </c>
      <c r="M20" s="304">
        <v>1120</v>
      </c>
      <c r="N20" s="304">
        <v>3112</v>
      </c>
      <c r="O20" s="306">
        <v>180</v>
      </c>
    </row>
    <row r="21" spans="1:15" s="1" customFormat="1" ht="13.5" customHeight="1" x14ac:dyDescent="0.2">
      <c r="A21" s="36"/>
      <c r="B21" s="156" t="s">
        <v>10</v>
      </c>
      <c r="C21" s="156"/>
      <c r="D21" s="298">
        <v>334</v>
      </c>
      <c r="E21" s="298">
        <v>0</v>
      </c>
      <c r="F21" s="298">
        <v>3698</v>
      </c>
      <c r="G21" s="298">
        <v>750</v>
      </c>
      <c r="H21" s="298">
        <v>4448</v>
      </c>
      <c r="I21" s="298">
        <v>1618</v>
      </c>
      <c r="J21" s="298">
        <v>2257</v>
      </c>
      <c r="K21" s="298">
        <v>1121</v>
      </c>
      <c r="L21" s="298">
        <v>307</v>
      </c>
      <c r="M21" s="298">
        <v>717</v>
      </c>
      <c r="N21" s="298">
        <v>3757</v>
      </c>
      <c r="O21" s="299">
        <v>183</v>
      </c>
    </row>
    <row r="22" spans="1:15" s="1" customFormat="1" ht="13.5" customHeight="1" x14ac:dyDescent="0.2">
      <c r="A22" s="36"/>
      <c r="B22" s="156" t="s">
        <v>11</v>
      </c>
      <c r="C22" s="156"/>
      <c r="D22" s="298">
        <v>270</v>
      </c>
      <c r="E22" s="298">
        <v>0</v>
      </c>
      <c r="F22" s="298">
        <v>2697</v>
      </c>
      <c r="G22" s="298">
        <v>681</v>
      </c>
      <c r="H22" s="298">
        <v>3378</v>
      </c>
      <c r="I22" s="298">
        <v>1582</v>
      </c>
      <c r="J22" s="298">
        <v>1782</v>
      </c>
      <c r="K22" s="298">
        <v>885</v>
      </c>
      <c r="L22" s="298">
        <v>246</v>
      </c>
      <c r="M22" s="298">
        <v>999</v>
      </c>
      <c r="N22" s="298">
        <v>3381</v>
      </c>
      <c r="O22" s="299">
        <v>165</v>
      </c>
    </row>
    <row r="23" spans="1:15" s="1" customFormat="1" ht="13.5" customHeight="1" x14ac:dyDescent="0.2">
      <c r="A23" s="36"/>
      <c r="B23" s="156" t="s">
        <v>12</v>
      </c>
      <c r="C23" s="156"/>
      <c r="D23" s="298">
        <v>681</v>
      </c>
      <c r="E23" s="298">
        <v>0</v>
      </c>
      <c r="F23" s="298">
        <v>9679</v>
      </c>
      <c r="G23" s="298">
        <v>2986</v>
      </c>
      <c r="H23" s="298">
        <v>12665</v>
      </c>
      <c r="I23" s="298">
        <v>3664</v>
      </c>
      <c r="J23" s="298">
        <v>4935</v>
      </c>
      <c r="K23" s="298">
        <v>2941</v>
      </c>
      <c r="L23" s="298">
        <v>607</v>
      </c>
      <c r="M23" s="298">
        <v>1864</v>
      </c>
      <c r="N23" s="298">
        <v>8792</v>
      </c>
      <c r="O23" s="299">
        <v>508</v>
      </c>
    </row>
    <row r="24" spans="1:15" s="1" customFormat="1" ht="13.5" customHeight="1" x14ac:dyDescent="0.2">
      <c r="A24" s="36"/>
      <c r="B24" s="156" t="s">
        <v>13</v>
      </c>
      <c r="C24" s="156"/>
      <c r="D24" s="298">
        <v>524</v>
      </c>
      <c r="E24" s="298">
        <v>0</v>
      </c>
      <c r="F24" s="298">
        <v>6572</v>
      </c>
      <c r="G24" s="298">
        <v>2333</v>
      </c>
      <c r="H24" s="298">
        <v>8905</v>
      </c>
      <c r="I24" s="298">
        <v>2614</v>
      </c>
      <c r="J24" s="298">
        <v>3652</v>
      </c>
      <c r="K24" s="298">
        <v>1925</v>
      </c>
      <c r="L24" s="298">
        <v>457</v>
      </c>
      <c r="M24" s="298">
        <v>1049</v>
      </c>
      <c r="N24" s="298">
        <v>6111</v>
      </c>
      <c r="O24" s="299">
        <v>289</v>
      </c>
    </row>
    <row r="25" spans="1:15" s="1" customFormat="1" ht="13.5" customHeight="1" x14ac:dyDescent="0.2">
      <c r="A25" s="36"/>
      <c r="B25" s="156" t="s">
        <v>14</v>
      </c>
      <c r="C25" s="156"/>
      <c r="D25" s="298">
        <v>100</v>
      </c>
      <c r="E25" s="298">
        <v>0</v>
      </c>
      <c r="F25" s="298">
        <v>1230</v>
      </c>
      <c r="G25" s="298">
        <v>417</v>
      </c>
      <c r="H25" s="298">
        <v>1647</v>
      </c>
      <c r="I25" s="298">
        <v>742</v>
      </c>
      <c r="J25" s="298">
        <v>786</v>
      </c>
      <c r="K25" s="298">
        <v>456</v>
      </c>
      <c r="L25" s="298">
        <v>115</v>
      </c>
      <c r="M25" s="298">
        <v>601</v>
      </c>
      <c r="N25" s="298">
        <v>1685</v>
      </c>
      <c r="O25" s="299">
        <v>85</v>
      </c>
    </row>
    <row r="26" spans="1:15" s="1" customFormat="1" ht="13.5" customHeight="1" x14ac:dyDescent="0.2">
      <c r="A26" s="37"/>
      <c r="B26" s="157" t="s">
        <v>15</v>
      </c>
      <c r="C26" s="157"/>
      <c r="D26" s="301">
        <v>255</v>
      </c>
      <c r="E26" s="301">
        <v>0</v>
      </c>
      <c r="F26" s="301">
        <v>4005</v>
      </c>
      <c r="G26" s="301">
        <v>668</v>
      </c>
      <c r="H26" s="301">
        <v>4673</v>
      </c>
      <c r="I26" s="301">
        <v>1556</v>
      </c>
      <c r="J26" s="301">
        <v>1948</v>
      </c>
      <c r="K26" s="301">
        <v>1069</v>
      </c>
      <c r="L26" s="301">
        <v>228</v>
      </c>
      <c r="M26" s="301">
        <v>657</v>
      </c>
      <c r="N26" s="301">
        <v>3342</v>
      </c>
      <c r="O26" s="303">
        <v>201</v>
      </c>
    </row>
    <row r="27" spans="1:15" s="40" customFormat="1" ht="13.5" customHeight="1" x14ac:dyDescent="0.2">
      <c r="A27" s="39"/>
      <c r="B27" s="156" t="s">
        <v>228</v>
      </c>
      <c r="C27" s="156"/>
      <c r="D27" s="298">
        <v>105</v>
      </c>
      <c r="E27" s="298">
        <v>0</v>
      </c>
      <c r="F27" s="298">
        <v>862</v>
      </c>
      <c r="G27" s="298">
        <v>391</v>
      </c>
      <c r="H27" s="298">
        <v>1253</v>
      </c>
      <c r="I27" s="298">
        <v>532</v>
      </c>
      <c r="J27" s="298">
        <v>659</v>
      </c>
      <c r="K27" s="298">
        <v>416</v>
      </c>
      <c r="L27" s="298">
        <v>136</v>
      </c>
      <c r="M27" s="298">
        <v>729</v>
      </c>
      <c r="N27" s="298">
        <v>1625</v>
      </c>
      <c r="O27" s="299">
        <v>81</v>
      </c>
    </row>
    <row r="28" spans="1:15" s="1" customFormat="1" ht="13.5" customHeight="1" x14ac:dyDescent="0.2">
      <c r="A28" s="36"/>
      <c r="B28" s="156" t="s">
        <v>16</v>
      </c>
      <c r="C28" s="156"/>
      <c r="D28" s="298">
        <v>132</v>
      </c>
      <c r="E28" s="298">
        <v>0</v>
      </c>
      <c r="F28" s="298">
        <v>2016</v>
      </c>
      <c r="G28" s="298">
        <v>509</v>
      </c>
      <c r="H28" s="298">
        <v>2525</v>
      </c>
      <c r="I28" s="298">
        <v>984</v>
      </c>
      <c r="J28" s="298">
        <v>1274</v>
      </c>
      <c r="K28" s="298">
        <v>714</v>
      </c>
      <c r="L28" s="298">
        <v>128</v>
      </c>
      <c r="M28" s="298">
        <v>582</v>
      </c>
      <c r="N28" s="298">
        <v>2264</v>
      </c>
      <c r="O28" s="299">
        <v>144</v>
      </c>
    </row>
    <row r="29" spans="1:15" s="1" customFormat="1" ht="13.5" customHeight="1" x14ac:dyDescent="0.2">
      <c r="A29" s="36"/>
      <c r="B29" s="156" t="s">
        <v>17</v>
      </c>
      <c r="C29" s="156"/>
      <c r="D29" s="298">
        <v>150</v>
      </c>
      <c r="E29" s="298">
        <v>0</v>
      </c>
      <c r="F29" s="298">
        <v>1619</v>
      </c>
      <c r="G29" s="298">
        <v>476</v>
      </c>
      <c r="H29" s="298">
        <v>2095</v>
      </c>
      <c r="I29" s="298">
        <v>1232</v>
      </c>
      <c r="J29" s="298">
        <v>1230</v>
      </c>
      <c r="K29" s="298">
        <v>686</v>
      </c>
      <c r="L29" s="298">
        <v>284</v>
      </c>
      <c r="M29" s="298">
        <v>1418</v>
      </c>
      <c r="N29" s="298">
        <v>3029</v>
      </c>
      <c r="O29" s="299">
        <v>285</v>
      </c>
    </row>
    <row r="30" spans="1:15" s="1" customFormat="1" ht="13.5" customHeight="1" x14ac:dyDescent="0.2">
      <c r="A30" s="38"/>
      <c r="B30" s="158" t="s">
        <v>18</v>
      </c>
      <c r="C30" s="158"/>
      <c r="D30" s="304">
        <v>121</v>
      </c>
      <c r="E30" s="304">
        <v>0</v>
      </c>
      <c r="F30" s="304">
        <v>1046</v>
      </c>
      <c r="G30" s="304">
        <v>456</v>
      </c>
      <c r="H30" s="304">
        <v>1502</v>
      </c>
      <c r="I30" s="304">
        <v>876</v>
      </c>
      <c r="J30" s="304">
        <v>858</v>
      </c>
      <c r="K30" s="304">
        <v>459</v>
      </c>
      <c r="L30" s="304">
        <v>165</v>
      </c>
      <c r="M30" s="304">
        <v>1011</v>
      </c>
      <c r="N30" s="304">
        <v>2122</v>
      </c>
      <c r="O30" s="306">
        <v>128</v>
      </c>
    </row>
    <row r="31" spans="1:15" s="1" customFormat="1" ht="13.5" customHeight="1" x14ac:dyDescent="0.2">
      <c r="A31" s="36"/>
      <c r="B31" s="156" t="s">
        <v>49</v>
      </c>
      <c r="C31" s="156"/>
      <c r="D31" s="298">
        <v>142</v>
      </c>
      <c r="E31" s="298">
        <v>0</v>
      </c>
      <c r="F31" s="298">
        <v>1814</v>
      </c>
      <c r="G31" s="298">
        <v>495</v>
      </c>
      <c r="H31" s="298">
        <v>2309</v>
      </c>
      <c r="I31" s="298">
        <v>891</v>
      </c>
      <c r="J31" s="298">
        <v>1112</v>
      </c>
      <c r="K31" s="298">
        <v>589</v>
      </c>
      <c r="L31" s="298">
        <v>136</v>
      </c>
      <c r="M31" s="298">
        <v>778</v>
      </c>
      <c r="N31" s="298">
        <v>2236</v>
      </c>
      <c r="O31" s="299">
        <v>108</v>
      </c>
    </row>
    <row r="32" spans="1:15" s="130" customFormat="1" ht="17.25" customHeight="1" x14ac:dyDescent="0.2">
      <c r="A32" s="132"/>
      <c r="B32" s="159" t="s">
        <v>19</v>
      </c>
      <c r="C32" s="159"/>
      <c r="D32" s="133">
        <f>SUM(D11:D31)</f>
        <v>8198</v>
      </c>
      <c r="E32" s="133">
        <f t="shared" ref="E32:O32" si="0">SUM(E11:E31)</f>
        <v>0</v>
      </c>
      <c r="F32" s="133">
        <f t="shared" si="0"/>
        <v>95634</v>
      </c>
      <c r="G32" s="133">
        <f t="shared" si="0"/>
        <v>25672</v>
      </c>
      <c r="H32" s="133">
        <f t="shared" si="0"/>
        <v>121306</v>
      </c>
      <c r="I32" s="133">
        <f t="shared" si="0"/>
        <v>44290</v>
      </c>
      <c r="J32" s="133">
        <f t="shared" si="0"/>
        <v>55317</v>
      </c>
      <c r="K32" s="133">
        <f t="shared" si="0"/>
        <v>31493</v>
      </c>
      <c r="L32" s="133">
        <f t="shared" si="0"/>
        <v>7862</v>
      </c>
      <c r="M32" s="133">
        <f t="shared" si="0"/>
        <v>27815</v>
      </c>
      <c r="N32" s="133">
        <f t="shared" si="0"/>
        <v>104555</v>
      </c>
      <c r="O32" s="148">
        <f t="shared" si="0"/>
        <v>5717</v>
      </c>
    </row>
    <row r="33" spans="1:15" s="1" customFormat="1" ht="13.5" customHeight="1" x14ac:dyDescent="0.2">
      <c r="A33" s="36"/>
      <c r="B33" s="156" t="s">
        <v>20</v>
      </c>
      <c r="C33" s="160"/>
      <c r="D33" s="298">
        <v>150</v>
      </c>
      <c r="E33" s="298">
        <v>0</v>
      </c>
      <c r="F33" s="298">
        <v>1676</v>
      </c>
      <c r="G33" s="298">
        <v>290</v>
      </c>
      <c r="H33" s="298">
        <v>1966</v>
      </c>
      <c r="I33" s="298">
        <v>641</v>
      </c>
      <c r="J33" s="298">
        <v>820</v>
      </c>
      <c r="K33" s="298">
        <v>455</v>
      </c>
      <c r="L33" s="298">
        <v>149</v>
      </c>
      <c r="M33" s="298">
        <v>359</v>
      </c>
      <c r="N33" s="298">
        <v>1552</v>
      </c>
      <c r="O33" s="299">
        <v>76</v>
      </c>
    </row>
    <row r="34" spans="1:15" s="1" customFormat="1" ht="13.5" customHeight="1" x14ac:dyDescent="0.2">
      <c r="A34" s="36"/>
      <c r="B34" s="156" t="s">
        <v>21</v>
      </c>
      <c r="C34" s="160"/>
      <c r="D34" s="298">
        <v>101</v>
      </c>
      <c r="E34" s="298">
        <v>0</v>
      </c>
      <c r="F34" s="298">
        <v>1369</v>
      </c>
      <c r="G34" s="298">
        <v>284</v>
      </c>
      <c r="H34" s="298">
        <v>1653</v>
      </c>
      <c r="I34" s="298">
        <v>591</v>
      </c>
      <c r="J34" s="298">
        <v>723</v>
      </c>
      <c r="K34" s="298">
        <v>446</v>
      </c>
      <c r="L34" s="298">
        <v>102</v>
      </c>
      <c r="M34" s="298">
        <v>385</v>
      </c>
      <c r="N34" s="298">
        <v>1429</v>
      </c>
      <c r="O34" s="299">
        <v>89</v>
      </c>
    </row>
    <row r="35" spans="1:15" s="1" customFormat="1" ht="13.5" customHeight="1" x14ac:dyDescent="0.2">
      <c r="A35" s="36"/>
      <c r="B35" s="156" t="s">
        <v>22</v>
      </c>
      <c r="C35" s="160"/>
      <c r="D35" s="298">
        <v>110</v>
      </c>
      <c r="E35" s="298">
        <v>0</v>
      </c>
      <c r="F35" s="298">
        <v>1448</v>
      </c>
      <c r="G35" s="298">
        <v>350</v>
      </c>
      <c r="H35" s="298">
        <v>1798</v>
      </c>
      <c r="I35" s="298">
        <v>775</v>
      </c>
      <c r="J35" s="298">
        <v>935</v>
      </c>
      <c r="K35" s="298">
        <v>477</v>
      </c>
      <c r="L35" s="298">
        <v>120</v>
      </c>
      <c r="M35" s="298">
        <v>628</v>
      </c>
      <c r="N35" s="298">
        <v>1860</v>
      </c>
      <c r="O35" s="299">
        <v>106</v>
      </c>
    </row>
    <row r="36" spans="1:15" s="1" customFormat="1" ht="13.5" customHeight="1" x14ac:dyDescent="0.2">
      <c r="A36" s="36"/>
      <c r="B36" s="156" t="s">
        <v>23</v>
      </c>
      <c r="C36" s="160"/>
      <c r="D36" s="298">
        <v>128</v>
      </c>
      <c r="E36" s="298">
        <v>0</v>
      </c>
      <c r="F36" s="298">
        <v>1454</v>
      </c>
      <c r="G36" s="298">
        <v>392</v>
      </c>
      <c r="H36" s="298">
        <v>1846</v>
      </c>
      <c r="I36" s="298">
        <v>769</v>
      </c>
      <c r="J36" s="298">
        <v>972</v>
      </c>
      <c r="K36" s="298">
        <v>524</v>
      </c>
      <c r="L36" s="298">
        <v>117</v>
      </c>
      <c r="M36" s="298">
        <v>414</v>
      </c>
      <c r="N36" s="298">
        <v>1721</v>
      </c>
      <c r="O36" s="299">
        <v>88</v>
      </c>
    </row>
    <row r="37" spans="1:15" s="1" customFormat="1" ht="13.5" customHeight="1" x14ac:dyDescent="0.2">
      <c r="A37" s="36"/>
      <c r="B37" s="156" t="s">
        <v>284</v>
      </c>
      <c r="C37" s="160"/>
      <c r="D37" s="298">
        <v>21</v>
      </c>
      <c r="E37" s="298">
        <v>0</v>
      </c>
      <c r="F37" s="298">
        <v>277</v>
      </c>
      <c r="G37" s="298">
        <v>115</v>
      </c>
      <c r="H37" s="298">
        <v>392</v>
      </c>
      <c r="I37" s="298">
        <v>183</v>
      </c>
      <c r="J37" s="298">
        <v>198</v>
      </c>
      <c r="K37" s="298">
        <v>114</v>
      </c>
      <c r="L37" s="298">
        <v>20</v>
      </c>
      <c r="M37" s="298">
        <v>147</v>
      </c>
      <c r="N37" s="298">
        <v>403</v>
      </c>
      <c r="O37" s="299">
        <v>23</v>
      </c>
    </row>
    <row r="38" spans="1:15" s="1" customFormat="1" ht="13.5" customHeight="1" x14ac:dyDescent="0.2">
      <c r="A38" s="37"/>
      <c r="B38" s="157" t="s">
        <v>24</v>
      </c>
      <c r="C38" s="161"/>
      <c r="D38" s="301">
        <v>97</v>
      </c>
      <c r="E38" s="301">
        <v>0</v>
      </c>
      <c r="F38" s="301">
        <v>1085</v>
      </c>
      <c r="G38" s="301">
        <v>358</v>
      </c>
      <c r="H38" s="301">
        <v>1443</v>
      </c>
      <c r="I38" s="301">
        <v>520</v>
      </c>
      <c r="J38" s="301">
        <v>635</v>
      </c>
      <c r="K38" s="301">
        <v>370</v>
      </c>
      <c r="L38" s="301">
        <v>75</v>
      </c>
      <c r="M38" s="301">
        <v>322</v>
      </c>
      <c r="N38" s="301">
        <v>1177</v>
      </c>
      <c r="O38" s="303">
        <v>54</v>
      </c>
    </row>
    <row r="39" spans="1:15" s="1" customFormat="1" ht="13.5" customHeight="1" x14ac:dyDescent="0.2">
      <c r="A39" s="36"/>
      <c r="B39" s="156" t="s">
        <v>25</v>
      </c>
      <c r="C39" s="160"/>
      <c r="D39" s="298">
        <v>40</v>
      </c>
      <c r="E39" s="298">
        <v>0</v>
      </c>
      <c r="F39" s="298">
        <v>539</v>
      </c>
      <c r="G39" s="298">
        <v>106</v>
      </c>
      <c r="H39" s="298">
        <v>645</v>
      </c>
      <c r="I39" s="298">
        <v>293</v>
      </c>
      <c r="J39" s="298">
        <v>420</v>
      </c>
      <c r="K39" s="298">
        <v>196</v>
      </c>
      <c r="L39" s="298">
        <v>52</v>
      </c>
      <c r="M39" s="298">
        <v>237</v>
      </c>
      <c r="N39" s="298">
        <v>771</v>
      </c>
      <c r="O39" s="299">
        <v>34</v>
      </c>
    </row>
    <row r="40" spans="1:15" s="1" customFormat="1" ht="13.5" customHeight="1" x14ac:dyDescent="0.2">
      <c r="A40" s="36"/>
      <c r="B40" s="156" t="s">
        <v>26</v>
      </c>
      <c r="C40" s="160"/>
      <c r="D40" s="298">
        <v>76</v>
      </c>
      <c r="E40" s="298">
        <v>0</v>
      </c>
      <c r="F40" s="298">
        <v>852</v>
      </c>
      <c r="G40" s="298">
        <v>188</v>
      </c>
      <c r="H40" s="298">
        <v>1040</v>
      </c>
      <c r="I40" s="298">
        <v>404</v>
      </c>
      <c r="J40" s="298">
        <v>559</v>
      </c>
      <c r="K40" s="298">
        <v>334</v>
      </c>
      <c r="L40" s="298">
        <v>60</v>
      </c>
      <c r="M40" s="298">
        <v>311</v>
      </c>
      <c r="N40" s="298">
        <v>1052</v>
      </c>
      <c r="O40" s="299">
        <v>52</v>
      </c>
    </row>
    <row r="41" spans="1:15" s="1" customFormat="1" ht="13.5" customHeight="1" x14ac:dyDescent="0.2">
      <c r="A41" s="36"/>
      <c r="B41" s="156" t="s">
        <v>27</v>
      </c>
      <c r="C41" s="160"/>
      <c r="D41" s="298">
        <v>100</v>
      </c>
      <c r="E41" s="298">
        <v>0</v>
      </c>
      <c r="F41" s="298">
        <v>918</v>
      </c>
      <c r="G41" s="298">
        <v>346</v>
      </c>
      <c r="H41" s="298">
        <v>1264</v>
      </c>
      <c r="I41" s="298">
        <v>506</v>
      </c>
      <c r="J41" s="298">
        <v>602</v>
      </c>
      <c r="K41" s="298">
        <v>368</v>
      </c>
      <c r="L41" s="298">
        <v>69</v>
      </c>
      <c r="M41" s="298">
        <v>464</v>
      </c>
      <c r="N41" s="298">
        <v>1271</v>
      </c>
      <c r="O41" s="299">
        <v>67</v>
      </c>
    </row>
    <row r="42" spans="1:15" s="1" customFormat="1" ht="13.5" customHeight="1" x14ac:dyDescent="0.2">
      <c r="A42" s="38"/>
      <c r="B42" s="158" t="s">
        <v>28</v>
      </c>
      <c r="C42" s="162"/>
      <c r="D42" s="304">
        <v>94</v>
      </c>
      <c r="E42" s="304">
        <v>0</v>
      </c>
      <c r="F42" s="304">
        <v>1339</v>
      </c>
      <c r="G42" s="304">
        <v>305</v>
      </c>
      <c r="H42" s="304">
        <v>1644</v>
      </c>
      <c r="I42" s="304">
        <v>691</v>
      </c>
      <c r="J42" s="304">
        <v>810</v>
      </c>
      <c r="K42" s="304">
        <v>470</v>
      </c>
      <c r="L42" s="304">
        <v>81</v>
      </c>
      <c r="M42" s="304">
        <v>417</v>
      </c>
      <c r="N42" s="304">
        <v>1502</v>
      </c>
      <c r="O42" s="306">
        <v>100</v>
      </c>
    </row>
    <row r="43" spans="1:15" s="1" customFormat="1" ht="13.5" customHeight="1" x14ac:dyDescent="0.2">
      <c r="A43" s="36"/>
      <c r="B43" s="156" t="s">
        <v>29</v>
      </c>
      <c r="C43" s="160"/>
      <c r="D43" s="298">
        <v>98</v>
      </c>
      <c r="E43" s="298">
        <v>0</v>
      </c>
      <c r="F43" s="298">
        <v>1319</v>
      </c>
      <c r="G43" s="298">
        <v>346</v>
      </c>
      <c r="H43" s="298">
        <v>1665</v>
      </c>
      <c r="I43" s="298">
        <v>705</v>
      </c>
      <c r="J43" s="298">
        <v>955</v>
      </c>
      <c r="K43" s="298">
        <v>542</v>
      </c>
      <c r="L43" s="298">
        <v>86</v>
      </c>
      <c r="M43" s="298">
        <v>391</v>
      </c>
      <c r="N43" s="298">
        <v>1656</v>
      </c>
      <c r="O43" s="299">
        <v>71</v>
      </c>
    </row>
    <row r="44" spans="1:15" s="1" customFormat="1" ht="13.5" customHeight="1" x14ac:dyDescent="0.2">
      <c r="A44" s="36"/>
      <c r="B44" s="156" t="s">
        <v>30</v>
      </c>
      <c r="C44" s="160"/>
      <c r="D44" s="298">
        <v>115</v>
      </c>
      <c r="E44" s="298">
        <v>0</v>
      </c>
      <c r="F44" s="298">
        <v>1184</v>
      </c>
      <c r="G44" s="298">
        <v>260</v>
      </c>
      <c r="H44" s="298">
        <v>1444</v>
      </c>
      <c r="I44" s="298">
        <v>498</v>
      </c>
      <c r="J44" s="298">
        <v>625</v>
      </c>
      <c r="K44" s="298">
        <v>328</v>
      </c>
      <c r="L44" s="298">
        <v>86</v>
      </c>
      <c r="M44" s="298">
        <v>212</v>
      </c>
      <c r="N44" s="298">
        <v>1080</v>
      </c>
      <c r="O44" s="299">
        <v>56</v>
      </c>
    </row>
    <row r="45" spans="1:15" s="1" customFormat="1" ht="13.5" customHeight="1" x14ac:dyDescent="0.2">
      <c r="A45" s="36"/>
      <c r="B45" s="156" t="s">
        <v>31</v>
      </c>
      <c r="C45" s="160"/>
      <c r="D45" s="298">
        <v>28</v>
      </c>
      <c r="E45" s="298">
        <v>0</v>
      </c>
      <c r="F45" s="298">
        <v>523</v>
      </c>
      <c r="G45" s="298">
        <v>104</v>
      </c>
      <c r="H45" s="298">
        <v>627</v>
      </c>
      <c r="I45" s="298">
        <v>222</v>
      </c>
      <c r="J45" s="298">
        <v>251</v>
      </c>
      <c r="K45" s="298">
        <v>129</v>
      </c>
      <c r="L45" s="298">
        <v>34</v>
      </c>
      <c r="M45" s="298">
        <v>127</v>
      </c>
      <c r="N45" s="298">
        <v>444</v>
      </c>
      <c r="O45" s="299">
        <v>33</v>
      </c>
    </row>
    <row r="46" spans="1:15" s="1" customFormat="1" ht="13.5" customHeight="1" x14ac:dyDescent="0.2">
      <c r="A46" s="36"/>
      <c r="B46" s="156" t="s">
        <v>32</v>
      </c>
      <c r="C46" s="160"/>
      <c r="D46" s="298">
        <v>36</v>
      </c>
      <c r="E46" s="298">
        <v>0</v>
      </c>
      <c r="F46" s="298">
        <v>351</v>
      </c>
      <c r="G46" s="298">
        <v>70</v>
      </c>
      <c r="H46" s="298">
        <v>421</v>
      </c>
      <c r="I46" s="298">
        <v>174</v>
      </c>
      <c r="J46" s="298">
        <v>184</v>
      </c>
      <c r="K46" s="298">
        <v>71</v>
      </c>
      <c r="L46" s="298">
        <v>35</v>
      </c>
      <c r="M46" s="298">
        <v>124</v>
      </c>
      <c r="N46" s="298">
        <v>363</v>
      </c>
      <c r="O46" s="299">
        <v>14</v>
      </c>
    </row>
    <row r="47" spans="1:15" s="1" customFormat="1" ht="13.5" customHeight="1" x14ac:dyDescent="0.2">
      <c r="A47" s="36"/>
      <c r="B47" s="156" t="s">
        <v>33</v>
      </c>
      <c r="C47" s="160"/>
      <c r="D47" s="298">
        <v>40</v>
      </c>
      <c r="E47" s="298">
        <v>0</v>
      </c>
      <c r="F47" s="298">
        <v>587</v>
      </c>
      <c r="G47" s="298">
        <v>171</v>
      </c>
      <c r="H47" s="298">
        <v>758</v>
      </c>
      <c r="I47" s="298">
        <v>300</v>
      </c>
      <c r="J47" s="298">
        <v>319</v>
      </c>
      <c r="K47" s="298">
        <v>159</v>
      </c>
      <c r="L47" s="298">
        <v>78</v>
      </c>
      <c r="M47" s="298">
        <v>168</v>
      </c>
      <c r="N47" s="298">
        <v>628</v>
      </c>
      <c r="O47" s="299">
        <v>35</v>
      </c>
    </row>
    <row r="48" spans="1:15" s="1" customFormat="1" ht="13.5" customHeight="1" x14ac:dyDescent="0.2">
      <c r="A48" s="37"/>
      <c r="B48" s="157" t="s">
        <v>34</v>
      </c>
      <c r="C48" s="161"/>
      <c r="D48" s="301">
        <v>22</v>
      </c>
      <c r="E48" s="301">
        <v>0</v>
      </c>
      <c r="F48" s="301">
        <v>130</v>
      </c>
      <c r="G48" s="301">
        <v>65</v>
      </c>
      <c r="H48" s="301">
        <v>195</v>
      </c>
      <c r="I48" s="301">
        <v>92</v>
      </c>
      <c r="J48" s="301">
        <v>94</v>
      </c>
      <c r="K48" s="301">
        <v>51</v>
      </c>
      <c r="L48" s="301">
        <v>13</v>
      </c>
      <c r="M48" s="301">
        <v>109</v>
      </c>
      <c r="N48" s="301">
        <v>228</v>
      </c>
      <c r="O48" s="303">
        <v>16</v>
      </c>
    </row>
    <row r="49" spans="1:15" s="1" customFormat="1" ht="13.5" customHeight="1" x14ac:dyDescent="0.2">
      <c r="A49" s="36"/>
      <c r="B49" s="156" t="s">
        <v>35</v>
      </c>
      <c r="C49" s="160"/>
      <c r="D49" s="298">
        <v>33</v>
      </c>
      <c r="E49" s="298">
        <v>0</v>
      </c>
      <c r="F49" s="298">
        <v>512</v>
      </c>
      <c r="G49" s="298">
        <v>156</v>
      </c>
      <c r="H49" s="298">
        <v>668</v>
      </c>
      <c r="I49" s="298">
        <v>286</v>
      </c>
      <c r="J49" s="298">
        <v>268</v>
      </c>
      <c r="K49" s="298">
        <v>154</v>
      </c>
      <c r="L49" s="298">
        <v>50</v>
      </c>
      <c r="M49" s="298">
        <v>250</v>
      </c>
      <c r="N49" s="298">
        <v>626</v>
      </c>
      <c r="O49" s="299">
        <v>35</v>
      </c>
    </row>
    <row r="50" spans="1:15" s="1" customFormat="1" ht="13.5" customHeight="1" x14ac:dyDescent="0.2">
      <c r="A50" s="36"/>
      <c r="B50" s="156" t="s">
        <v>36</v>
      </c>
      <c r="C50" s="160"/>
      <c r="D50" s="298">
        <v>30</v>
      </c>
      <c r="E50" s="298">
        <v>0</v>
      </c>
      <c r="F50" s="298">
        <v>254</v>
      </c>
      <c r="G50" s="298">
        <v>105</v>
      </c>
      <c r="H50" s="298">
        <v>359</v>
      </c>
      <c r="I50" s="298">
        <v>201</v>
      </c>
      <c r="J50" s="298">
        <v>227</v>
      </c>
      <c r="K50" s="298">
        <v>94</v>
      </c>
      <c r="L50" s="298">
        <v>41</v>
      </c>
      <c r="M50" s="298">
        <v>278</v>
      </c>
      <c r="N50" s="298">
        <v>565</v>
      </c>
      <c r="O50" s="299">
        <v>28</v>
      </c>
    </row>
    <row r="51" spans="1:15" s="1" customFormat="1" ht="13.5" customHeight="1" x14ac:dyDescent="0.2">
      <c r="A51" s="36"/>
      <c r="B51" s="156" t="s">
        <v>37</v>
      </c>
      <c r="C51" s="160"/>
      <c r="D51" s="298">
        <v>5</v>
      </c>
      <c r="E51" s="298">
        <v>0</v>
      </c>
      <c r="F51" s="298">
        <v>69</v>
      </c>
      <c r="G51" s="298">
        <v>19</v>
      </c>
      <c r="H51" s="298">
        <v>88</v>
      </c>
      <c r="I51" s="298">
        <v>62</v>
      </c>
      <c r="J51" s="298">
        <v>45</v>
      </c>
      <c r="K51" s="298">
        <v>33</v>
      </c>
      <c r="L51" s="298">
        <v>11</v>
      </c>
      <c r="M51" s="298">
        <v>97</v>
      </c>
      <c r="N51" s="298">
        <v>160</v>
      </c>
      <c r="O51" s="299">
        <v>9</v>
      </c>
    </row>
    <row r="52" spans="1:15" s="1" customFormat="1" ht="13.5" customHeight="1" x14ac:dyDescent="0.2">
      <c r="A52" s="38"/>
      <c r="B52" s="158" t="s">
        <v>38</v>
      </c>
      <c r="C52" s="162"/>
      <c r="D52" s="304">
        <v>94</v>
      </c>
      <c r="E52" s="304">
        <v>0</v>
      </c>
      <c r="F52" s="304">
        <v>1049</v>
      </c>
      <c r="G52" s="304">
        <v>281</v>
      </c>
      <c r="H52" s="304">
        <v>1330</v>
      </c>
      <c r="I52" s="304">
        <v>507</v>
      </c>
      <c r="J52" s="304">
        <v>581</v>
      </c>
      <c r="K52" s="304">
        <v>273</v>
      </c>
      <c r="L52" s="304">
        <v>60</v>
      </c>
      <c r="M52" s="304">
        <v>265</v>
      </c>
      <c r="N52" s="304">
        <v>1024</v>
      </c>
      <c r="O52" s="306">
        <v>55</v>
      </c>
    </row>
    <row r="53" spans="1:15" s="1" customFormat="1" ht="13.5" customHeight="1" x14ac:dyDescent="0.2">
      <c r="A53" s="36"/>
      <c r="B53" s="156" t="s">
        <v>39</v>
      </c>
      <c r="C53" s="160"/>
      <c r="D53" s="304">
        <v>5</v>
      </c>
      <c r="E53" s="304">
        <v>0</v>
      </c>
      <c r="F53" s="304">
        <v>44</v>
      </c>
      <c r="G53" s="304">
        <v>22</v>
      </c>
      <c r="H53" s="304">
        <v>66</v>
      </c>
      <c r="I53" s="304">
        <v>56</v>
      </c>
      <c r="J53" s="304">
        <v>51</v>
      </c>
      <c r="K53" s="304">
        <v>33</v>
      </c>
      <c r="L53" s="304">
        <v>11</v>
      </c>
      <c r="M53" s="304">
        <v>49</v>
      </c>
      <c r="N53" s="304">
        <v>121</v>
      </c>
      <c r="O53" s="306">
        <v>2</v>
      </c>
    </row>
    <row r="54" spans="1:15" s="1" customFormat="1" ht="17.25" customHeight="1" x14ac:dyDescent="0.2">
      <c r="A54" s="136"/>
      <c r="B54" s="137" t="s">
        <v>40</v>
      </c>
      <c r="C54" s="138"/>
      <c r="D54" s="133">
        <f>SUM(D33:D53)</f>
        <v>1423</v>
      </c>
      <c r="E54" s="133">
        <f t="shared" ref="E54:O54" si="1">SUM(E33:E53)</f>
        <v>0</v>
      </c>
      <c r="F54" s="133">
        <f t="shared" si="1"/>
        <v>16979</v>
      </c>
      <c r="G54" s="133">
        <f t="shared" si="1"/>
        <v>4333</v>
      </c>
      <c r="H54" s="133">
        <f t="shared" si="1"/>
        <v>21312</v>
      </c>
      <c r="I54" s="133">
        <f t="shared" si="1"/>
        <v>8476</v>
      </c>
      <c r="J54" s="133">
        <f t="shared" si="1"/>
        <v>10274</v>
      </c>
      <c r="K54" s="133">
        <f t="shared" si="1"/>
        <v>5621</v>
      </c>
      <c r="L54" s="133">
        <f t="shared" si="1"/>
        <v>1350</v>
      </c>
      <c r="M54" s="134">
        <f t="shared" si="1"/>
        <v>5754</v>
      </c>
      <c r="N54" s="134">
        <f t="shared" si="1"/>
        <v>19633</v>
      </c>
      <c r="O54" s="135">
        <f t="shared" si="1"/>
        <v>1043</v>
      </c>
    </row>
    <row r="55" spans="1:15" s="1" customFormat="1" ht="17.25" customHeight="1" x14ac:dyDescent="0.2">
      <c r="A55" s="139"/>
      <c r="B55" s="140" t="s">
        <v>41</v>
      </c>
      <c r="C55" s="141"/>
      <c r="D55" s="142">
        <f>D32+D54</f>
        <v>9621</v>
      </c>
      <c r="E55" s="142">
        <f t="shared" ref="E55:O55" si="2">E32+E54</f>
        <v>0</v>
      </c>
      <c r="F55" s="142">
        <f t="shared" si="2"/>
        <v>112613</v>
      </c>
      <c r="G55" s="142">
        <f t="shared" si="2"/>
        <v>30005</v>
      </c>
      <c r="H55" s="142">
        <f t="shared" si="2"/>
        <v>142618</v>
      </c>
      <c r="I55" s="142">
        <f t="shared" si="2"/>
        <v>52766</v>
      </c>
      <c r="J55" s="142">
        <f t="shared" si="2"/>
        <v>65591</v>
      </c>
      <c r="K55" s="142">
        <f t="shared" si="2"/>
        <v>37114</v>
      </c>
      <c r="L55" s="142">
        <f t="shared" si="2"/>
        <v>9212</v>
      </c>
      <c r="M55" s="143">
        <f t="shared" si="2"/>
        <v>33569</v>
      </c>
      <c r="N55" s="143">
        <f t="shared" si="2"/>
        <v>124188</v>
      </c>
      <c r="O55" s="144">
        <f t="shared" si="2"/>
        <v>6760</v>
      </c>
    </row>
    <row r="56" spans="1:15" x14ac:dyDescent="0.2">
      <c r="N56" s="207" t="s">
        <v>224</v>
      </c>
      <c r="O56" s="207"/>
    </row>
  </sheetData>
  <mergeCells count="8">
    <mergeCell ref="N56:O56"/>
    <mergeCell ref="A10:C10"/>
    <mergeCell ref="J6:N6"/>
    <mergeCell ref="A1:J1"/>
    <mergeCell ref="A3:J3"/>
    <mergeCell ref="A5:C5"/>
    <mergeCell ref="F6:H6"/>
    <mergeCell ref="D5:O5"/>
  </mergeCells>
  <phoneticPr fontId="2"/>
  <pageMargins left="0.78740157480314965" right="0.78740157480314965" top="0.78740157480314965" bottom="0.78740157480314965" header="0.51181102362204722" footer="0.51181102362204722"/>
  <pageSetup paperSize="9" scale="59" orientation="landscape" r:id="rId1"/>
  <headerFooter alignWithMargins="0">
    <oddHeader>&amp;R&amp;F&amp;A</oddHeader>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28</vt:i4>
      </vt:variant>
    </vt:vector>
  </HeadingPairs>
  <TitlesOfParts>
    <vt:vector size="42" baseType="lpstr">
      <vt:lpstr>第1表</vt:lpstr>
      <vt:lpstr>第2表-1</vt:lpstr>
      <vt:lpstr>第2表-2</vt:lpstr>
      <vt:lpstr>第2表-3</vt:lpstr>
      <vt:lpstr>附表1-1</vt:lpstr>
      <vt:lpstr>附表1-2</vt:lpstr>
      <vt:lpstr>附表2</vt:lpstr>
      <vt:lpstr>附表3-1</vt:lpstr>
      <vt:lpstr>附表3-2</vt:lpstr>
      <vt:lpstr>附表3-3</vt:lpstr>
      <vt:lpstr>附表4</vt:lpstr>
      <vt:lpstr>附表5</vt:lpstr>
      <vt:lpstr>第3表</vt:lpstr>
      <vt:lpstr>第4表</vt:lpstr>
      <vt:lpstr>第1表!Print_Area</vt:lpstr>
      <vt:lpstr>'第2表-1'!Print_Area</vt:lpstr>
      <vt:lpstr>'第2表-2'!Print_Area</vt:lpstr>
      <vt:lpstr>'第2表-3'!Print_Area</vt:lpstr>
      <vt:lpstr>第3表!Print_Area</vt:lpstr>
      <vt:lpstr>第4表!Print_Area</vt:lpstr>
      <vt:lpstr>'附表1-1'!Print_Area</vt:lpstr>
      <vt:lpstr>'附表1-2'!Print_Area</vt:lpstr>
      <vt:lpstr>附表2!Print_Area</vt:lpstr>
      <vt:lpstr>'附表3-1'!Print_Area</vt:lpstr>
      <vt:lpstr>'附表3-2'!Print_Area</vt:lpstr>
      <vt:lpstr>'附表3-3'!Print_Area</vt:lpstr>
      <vt:lpstr>附表4!Print_Area</vt:lpstr>
      <vt:lpstr>附表5!Print_Area</vt:lpstr>
      <vt:lpstr>第1表!Print_Titles</vt:lpstr>
      <vt:lpstr>'第2表-1'!Print_Titles</vt:lpstr>
      <vt:lpstr>'第2表-2'!Print_Titles</vt:lpstr>
      <vt:lpstr>'第2表-3'!Print_Titles</vt:lpstr>
      <vt:lpstr>第3表!Print_Titles</vt:lpstr>
      <vt:lpstr>第4表!Print_Titles</vt:lpstr>
      <vt:lpstr>'附表1-1'!Print_Titles</vt:lpstr>
      <vt:lpstr>'附表1-2'!Print_Titles</vt:lpstr>
      <vt:lpstr>附表2!Print_Titles</vt:lpstr>
      <vt:lpstr>'附表3-1'!Print_Titles</vt:lpstr>
      <vt:lpstr>'附表3-2'!Print_Titles</vt:lpstr>
      <vt:lpstr>'附表3-3'!Print_Titles</vt:lpstr>
      <vt:lpstr>附表4!Print_Titles</vt:lpstr>
      <vt:lpstr>附表5!Print_Titles</vt:lpstr>
    </vt:vector>
  </TitlesOfParts>
  <Company>岐阜県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p99565</dc:creator>
  <cp:lastModifiedBy>石神 かおり</cp:lastModifiedBy>
  <cp:lastPrinted>2021-10-26T08:47:12Z</cp:lastPrinted>
  <dcterms:created xsi:type="dcterms:W3CDTF">2007-07-19T05:40:28Z</dcterms:created>
  <dcterms:modified xsi:type="dcterms:W3CDTF">2026-01-19T13:24:56Z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2024-07-29T06:52:23Z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9de2bc59-d95e-46b2-96f7-05a3d1e4df6c</vt:lpwstr>
  </property>
  <property fmtid="{D5CDD505-2E9C-101B-9397-08002B2CF9AE}" pid="8" name="MSIP_Label_defa4170-0d19-0005-0004-bc88714345d2_ContentBits">
    <vt:lpwstr>0</vt:lpwstr>
  </property>
</Properties>
</file>