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53130\Desktop\"/>
    </mc:Choice>
  </mc:AlternateContent>
  <xr:revisionPtr revIDLastSave="0" documentId="8_{43A264C6-0718-41ED-BF11-C527B0E7B3F0}" xr6:coauthVersionLast="47" xr6:coauthVersionMax="47" xr10:uidLastSave="{00000000-0000-0000-0000-000000000000}"/>
  <bookViews>
    <workbookView xWindow="-108" yWindow="-108" windowWidth="23256" windowHeight="12456" xr2:uid="{27B0FB33-9241-4E02-9C9E-24FB977739A1}"/>
  </bookViews>
  <sheets>
    <sheet name="L4" sheetId="1" r:id="rId1"/>
  </sheets>
  <externalReferences>
    <externalReference r:id="rId2"/>
  </externalReferences>
  <definedNames>
    <definedName name="_xlnm.Print_Area" localSheetId="0">'L4'!$A$1:$BD$939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30" i="1" l="1"/>
  <c r="W930" i="1"/>
  <c r="O930" i="1"/>
  <c r="AE928" i="1"/>
  <c r="W928" i="1"/>
  <c r="O928" i="1"/>
  <c r="AE926" i="1"/>
  <c r="AE932" i="1" s="1"/>
  <c r="W926" i="1"/>
  <c r="W932" i="1" s="1"/>
  <c r="O926" i="1"/>
  <c r="O932" i="1" s="1"/>
  <c r="B902" i="1"/>
  <c r="Y895" i="1"/>
  <c r="Q889" i="1"/>
  <c r="P884" i="1"/>
  <c r="M878" i="1"/>
  <c r="K878" i="1"/>
  <c r="AB872" i="1"/>
  <c r="S868" i="1"/>
  <c r="S864" i="1"/>
  <c r="P854" i="1"/>
  <c r="AV845" i="1"/>
  <c r="AF845" i="1"/>
  <c r="P845" i="1"/>
  <c r="AV843" i="1"/>
  <c r="AF843" i="1"/>
  <c r="P843" i="1"/>
  <c r="P837" i="1"/>
  <c r="C828" i="1"/>
  <c r="Q823" i="1"/>
  <c r="AW821" i="1"/>
  <c r="AG821" i="1"/>
  <c r="Q821" i="1"/>
  <c r="Q816" i="1"/>
  <c r="AW814" i="1"/>
  <c r="AG814" i="1"/>
  <c r="Q814" i="1"/>
  <c r="Q809" i="1"/>
  <c r="AW807" i="1"/>
  <c r="AG807" i="1"/>
  <c r="Q807" i="1"/>
  <c r="AW805" i="1"/>
  <c r="AG805" i="1"/>
  <c r="Q805" i="1"/>
  <c r="AW798" i="1"/>
  <c r="AG798" i="1"/>
  <c r="Q798" i="1"/>
  <c r="P791" i="1"/>
  <c r="B772" i="1"/>
  <c r="B747" i="1"/>
  <c r="AF741" i="1"/>
  <c r="P741" i="1"/>
  <c r="Q735" i="1"/>
  <c r="Q731" i="1"/>
  <c r="Q727" i="1"/>
  <c r="Q723" i="1"/>
  <c r="AB717" i="1"/>
  <c r="AB713" i="1"/>
  <c r="B696" i="1"/>
  <c r="V692" i="1"/>
  <c r="V688" i="1"/>
  <c r="V684" i="1"/>
  <c r="V680" i="1"/>
  <c r="V676" i="1"/>
  <c r="V672" i="1"/>
  <c r="V668" i="1"/>
  <c r="V664" i="1"/>
  <c r="V660" i="1"/>
  <c r="V654" i="1"/>
  <c r="Q644" i="1"/>
  <c r="AY642" i="1"/>
  <c r="AU642" i="1"/>
  <c r="AO642" i="1"/>
  <c r="Q642" i="1"/>
  <c r="AY640" i="1"/>
  <c r="AU640" i="1"/>
  <c r="AO640" i="1"/>
  <c r="AG640" i="1"/>
  <c r="AE640" i="1"/>
  <c r="AC640" i="1"/>
  <c r="AA640" i="1"/>
  <c r="Y640" i="1"/>
  <c r="W640" i="1"/>
  <c r="U640" i="1"/>
  <c r="S640" i="1"/>
  <c r="Q640" i="1"/>
  <c r="G640" i="1"/>
  <c r="B640" i="1"/>
  <c r="Q629" i="1"/>
  <c r="AY627" i="1"/>
  <c r="AU627" i="1"/>
  <c r="AO627" i="1"/>
  <c r="Q627" i="1"/>
  <c r="AY625" i="1"/>
  <c r="AU625" i="1"/>
  <c r="AO625" i="1"/>
  <c r="AG625" i="1"/>
  <c r="AE625" i="1"/>
  <c r="AC625" i="1"/>
  <c r="AA625" i="1"/>
  <c r="Y625" i="1"/>
  <c r="W625" i="1"/>
  <c r="U625" i="1"/>
  <c r="S625" i="1"/>
  <c r="Q625" i="1"/>
  <c r="G625" i="1"/>
  <c r="Q620" i="1"/>
  <c r="AY618" i="1"/>
  <c r="AU618" i="1"/>
  <c r="AO618" i="1"/>
  <c r="Q618" i="1"/>
  <c r="AY616" i="1"/>
  <c r="AU616" i="1"/>
  <c r="AO616" i="1"/>
  <c r="AG616" i="1"/>
  <c r="AE616" i="1"/>
  <c r="AC616" i="1"/>
  <c r="AA616" i="1"/>
  <c r="Y616" i="1"/>
  <c r="W616" i="1"/>
  <c r="U616" i="1"/>
  <c r="S616" i="1"/>
  <c r="Q616" i="1"/>
  <c r="G616" i="1"/>
  <c r="Q611" i="1"/>
  <c r="AY609" i="1"/>
  <c r="AU609" i="1"/>
  <c r="AO609" i="1"/>
  <c r="Q609" i="1"/>
  <c r="AY607" i="1"/>
  <c r="AU607" i="1"/>
  <c r="AO607" i="1"/>
  <c r="AG607" i="1"/>
  <c r="AE607" i="1"/>
  <c r="AC607" i="1"/>
  <c r="AA607" i="1"/>
  <c r="Y607" i="1"/>
  <c r="W607" i="1"/>
  <c r="U607" i="1"/>
  <c r="S607" i="1"/>
  <c r="Q607" i="1"/>
  <c r="G607" i="1"/>
  <c r="Q602" i="1"/>
  <c r="AY600" i="1"/>
  <c r="AU600" i="1"/>
  <c r="AO600" i="1"/>
  <c r="Q600" i="1"/>
  <c r="AY598" i="1"/>
  <c r="AU598" i="1"/>
  <c r="AO598" i="1"/>
  <c r="AG598" i="1"/>
  <c r="AE598" i="1"/>
  <c r="AC598" i="1"/>
  <c r="AA598" i="1"/>
  <c r="Y598" i="1"/>
  <c r="W598" i="1"/>
  <c r="U598" i="1"/>
  <c r="S598" i="1"/>
  <c r="Q598" i="1"/>
  <c r="G598" i="1"/>
  <c r="Q593" i="1"/>
  <c r="AY591" i="1"/>
  <c r="AU591" i="1"/>
  <c r="AO591" i="1"/>
  <c r="Q591" i="1"/>
  <c r="AY589" i="1"/>
  <c r="AU589" i="1"/>
  <c r="AO589" i="1"/>
  <c r="AG589" i="1"/>
  <c r="AE589" i="1"/>
  <c r="AC589" i="1"/>
  <c r="AA589" i="1"/>
  <c r="Y589" i="1"/>
  <c r="W589" i="1"/>
  <c r="U589" i="1"/>
  <c r="S589" i="1"/>
  <c r="Q589" i="1"/>
  <c r="G589" i="1"/>
  <c r="Q584" i="1"/>
  <c r="AY582" i="1"/>
  <c r="AU582" i="1"/>
  <c r="AO582" i="1"/>
  <c r="Q582" i="1"/>
  <c r="AY580" i="1"/>
  <c r="AU580" i="1"/>
  <c r="AO580" i="1"/>
  <c r="AG580" i="1"/>
  <c r="AE580" i="1"/>
  <c r="AC580" i="1"/>
  <c r="AA580" i="1"/>
  <c r="Y580" i="1"/>
  <c r="W580" i="1"/>
  <c r="U580" i="1"/>
  <c r="S580" i="1"/>
  <c r="Q580" i="1"/>
  <c r="G580" i="1"/>
  <c r="Q575" i="1"/>
  <c r="AY573" i="1"/>
  <c r="AU573" i="1"/>
  <c r="AO573" i="1"/>
  <c r="Q573" i="1"/>
  <c r="AY571" i="1"/>
  <c r="AU571" i="1"/>
  <c r="AO571" i="1"/>
  <c r="AG571" i="1"/>
  <c r="AE571" i="1"/>
  <c r="AC571" i="1"/>
  <c r="AA571" i="1"/>
  <c r="Y571" i="1"/>
  <c r="W571" i="1"/>
  <c r="U571" i="1"/>
  <c r="S571" i="1"/>
  <c r="Q571" i="1"/>
  <c r="G571" i="1"/>
  <c r="Q566" i="1"/>
  <c r="AY564" i="1"/>
  <c r="AU564" i="1"/>
  <c r="AO564" i="1"/>
  <c r="Q564" i="1"/>
  <c r="AY562" i="1"/>
  <c r="AU562" i="1"/>
  <c r="AO562" i="1"/>
  <c r="AG562" i="1"/>
  <c r="AE562" i="1"/>
  <c r="AC562" i="1"/>
  <c r="AA562" i="1"/>
  <c r="Y562" i="1"/>
  <c r="W562" i="1"/>
  <c r="U562" i="1"/>
  <c r="S562" i="1"/>
  <c r="Q562" i="1"/>
  <c r="G562" i="1"/>
  <c r="Q557" i="1"/>
  <c r="AY555" i="1"/>
  <c r="AU555" i="1"/>
  <c r="AO555" i="1"/>
  <c r="Q555" i="1"/>
  <c r="AY553" i="1"/>
  <c r="AU553" i="1"/>
  <c r="AO553" i="1"/>
  <c r="AG553" i="1"/>
  <c r="AE553" i="1"/>
  <c r="AC553" i="1"/>
  <c r="AA553" i="1"/>
  <c r="Y553" i="1"/>
  <c r="W553" i="1"/>
  <c r="U553" i="1"/>
  <c r="S553" i="1"/>
  <c r="Q553" i="1"/>
  <c r="G553" i="1"/>
  <c r="Q548" i="1"/>
  <c r="AY546" i="1"/>
  <c r="AU546" i="1"/>
  <c r="AO546" i="1"/>
  <c r="Q546" i="1"/>
  <c r="AY544" i="1"/>
  <c r="AU544" i="1"/>
  <c r="AO544" i="1"/>
  <c r="AG544" i="1"/>
  <c r="AE544" i="1"/>
  <c r="AC544" i="1"/>
  <c r="AA544" i="1"/>
  <c r="Y544" i="1"/>
  <c r="W544" i="1"/>
  <c r="U544" i="1"/>
  <c r="S544" i="1"/>
  <c r="Q544" i="1"/>
  <c r="G544" i="1"/>
  <c r="Q539" i="1"/>
  <c r="AY537" i="1"/>
  <c r="AU537" i="1"/>
  <c r="AO537" i="1"/>
  <c r="Q537" i="1"/>
  <c r="AY535" i="1"/>
  <c r="AU535" i="1"/>
  <c r="AO535" i="1"/>
  <c r="AG535" i="1"/>
  <c r="AE535" i="1"/>
  <c r="AC535" i="1"/>
  <c r="AA535" i="1"/>
  <c r="Y535" i="1"/>
  <c r="W535" i="1"/>
  <c r="U535" i="1"/>
  <c r="S535" i="1"/>
  <c r="Q535" i="1"/>
  <c r="G535" i="1"/>
  <c r="Q530" i="1"/>
  <c r="AY528" i="1"/>
  <c r="AU528" i="1"/>
  <c r="AO528" i="1"/>
  <c r="Q528" i="1"/>
  <c r="AY526" i="1"/>
  <c r="AU526" i="1"/>
  <c r="AO526" i="1"/>
  <c r="AG526" i="1"/>
  <c r="AE526" i="1"/>
  <c r="AC526" i="1"/>
  <c r="AA526" i="1"/>
  <c r="Y526" i="1"/>
  <c r="W526" i="1"/>
  <c r="U526" i="1"/>
  <c r="S526" i="1"/>
  <c r="Q526" i="1"/>
  <c r="G526" i="1"/>
  <c r="Q521" i="1"/>
  <c r="AY519" i="1"/>
  <c r="AU519" i="1"/>
  <c r="AO519" i="1"/>
  <c r="Q519" i="1"/>
  <c r="AY517" i="1"/>
  <c r="AU517" i="1"/>
  <c r="AO517" i="1"/>
  <c r="AG517" i="1"/>
  <c r="AE517" i="1"/>
  <c r="AC517" i="1"/>
  <c r="AA517" i="1"/>
  <c r="Y517" i="1"/>
  <c r="W517" i="1"/>
  <c r="U517" i="1"/>
  <c r="S517" i="1"/>
  <c r="Q517" i="1"/>
  <c r="G517" i="1"/>
  <c r="Q512" i="1"/>
  <c r="AY510" i="1"/>
  <c r="AU510" i="1"/>
  <c r="AO510" i="1"/>
  <c r="Q510" i="1"/>
  <c r="AY508" i="1"/>
  <c r="AU508" i="1"/>
  <c r="AO508" i="1"/>
  <c r="AG508" i="1"/>
  <c r="AE508" i="1"/>
  <c r="AC508" i="1"/>
  <c r="AA508" i="1"/>
  <c r="Y508" i="1"/>
  <c r="W508" i="1"/>
  <c r="U508" i="1"/>
  <c r="S508" i="1"/>
  <c r="Q508" i="1"/>
  <c r="G508" i="1"/>
  <c r="Q503" i="1"/>
  <c r="AY501" i="1"/>
  <c r="AU501" i="1"/>
  <c r="AO501" i="1"/>
  <c r="Q501" i="1"/>
  <c r="AY499" i="1"/>
  <c r="AU499" i="1"/>
  <c r="AO499" i="1"/>
  <c r="AG499" i="1"/>
  <c r="AE499" i="1"/>
  <c r="AC499" i="1"/>
  <c r="AA499" i="1"/>
  <c r="Y499" i="1"/>
  <c r="W499" i="1"/>
  <c r="U499" i="1"/>
  <c r="S499" i="1"/>
  <c r="Q499" i="1"/>
  <c r="G499" i="1"/>
  <c r="Q494" i="1"/>
  <c r="AY492" i="1"/>
  <c r="AU492" i="1"/>
  <c r="AO492" i="1"/>
  <c r="Q492" i="1"/>
  <c r="AY490" i="1"/>
  <c r="AU490" i="1"/>
  <c r="AO490" i="1"/>
  <c r="AG490" i="1"/>
  <c r="AE490" i="1"/>
  <c r="AC490" i="1"/>
  <c r="AA490" i="1"/>
  <c r="Y490" i="1"/>
  <c r="W490" i="1"/>
  <c r="U490" i="1"/>
  <c r="S490" i="1"/>
  <c r="Q490" i="1"/>
  <c r="G490" i="1"/>
  <c r="Q485" i="1"/>
  <c r="AY483" i="1"/>
  <c r="AU483" i="1"/>
  <c r="AO483" i="1"/>
  <c r="Q483" i="1"/>
  <c r="AY481" i="1"/>
  <c r="AU481" i="1"/>
  <c r="AO481" i="1"/>
  <c r="AG481" i="1"/>
  <c r="AE481" i="1"/>
  <c r="AC481" i="1"/>
  <c r="AA481" i="1"/>
  <c r="Y481" i="1"/>
  <c r="W481" i="1"/>
  <c r="U481" i="1"/>
  <c r="S481" i="1"/>
  <c r="Q481" i="1"/>
  <c r="G481" i="1"/>
  <c r="Q476" i="1"/>
  <c r="AY474" i="1"/>
  <c r="AU474" i="1"/>
  <c r="AO474" i="1"/>
  <c r="Q474" i="1"/>
  <c r="AY472" i="1"/>
  <c r="AU472" i="1"/>
  <c r="AO472" i="1"/>
  <c r="AG472" i="1"/>
  <c r="AE472" i="1"/>
  <c r="AC472" i="1"/>
  <c r="AA472" i="1"/>
  <c r="Y472" i="1"/>
  <c r="W472" i="1"/>
  <c r="U472" i="1"/>
  <c r="S472" i="1"/>
  <c r="Q472" i="1"/>
  <c r="G472" i="1"/>
  <c r="Q467" i="1"/>
  <c r="AY465" i="1"/>
  <c r="AU465" i="1"/>
  <c r="AO465" i="1"/>
  <c r="Q465" i="1"/>
  <c r="AY463" i="1"/>
  <c r="AU463" i="1"/>
  <c r="AO463" i="1"/>
  <c r="AG463" i="1"/>
  <c r="AE463" i="1"/>
  <c r="AC463" i="1"/>
  <c r="AA463" i="1"/>
  <c r="Y463" i="1"/>
  <c r="W463" i="1"/>
  <c r="U463" i="1"/>
  <c r="S463" i="1"/>
  <c r="Q463" i="1"/>
  <c r="G463" i="1"/>
  <c r="Q458" i="1"/>
  <c r="AY456" i="1"/>
  <c r="AU456" i="1"/>
  <c r="AO456" i="1"/>
  <c r="Q456" i="1"/>
  <c r="AY454" i="1"/>
  <c r="AU454" i="1"/>
  <c r="AO454" i="1"/>
  <c r="AG454" i="1"/>
  <c r="AE454" i="1"/>
  <c r="AC454" i="1"/>
  <c r="AA454" i="1"/>
  <c r="Y454" i="1"/>
  <c r="W454" i="1"/>
  <c r="U454" i="1"/>
  <c r="S454" i="1"/>
  <c r="Q454" i="1"/>
  <c r="G454" i="1"/>
  <c r="Q449" i="1"/>
  <c r="AY447" i="1"/>
  <c r="AU447" i="1"/>
  <c r="AO447" i="1"/>
  <c r="Q447" i="1"/>
  <c r="AY445" i="1"/>
  <c r="AU445" i="1"/>
  <c r="AO445" i="1"/>
  <c r="AG445" i="1"/>
  <c r="AE445" i="1"/>
  <c r="AC445" i="1"/>
  <c r="AA445" i="1"/>
  <c r="Y445" i="1"/>
  <c r="W445" i="1"/>
  <c r="U445" i="1"/>
  <c r="S445" i="1"/>
  <c r="Q445" i="1"/>
  <c r="G445" i="1"/>
  <c r="Q440" i="1"/>
  <c r="AY438" i="1"/>
  <c r="AU438" i="1"/>
  <c r="AO438" i="1"/>
  <c r="Q438" i="1"/>
  <c r="AY436" i="1"/>
  <c r="AU436" i="1"/>
  <c r="AO436" i="1"/>
  <c r="AG436" i="1"/>
  <c r="AE436" i="1"/>
  <c r="AC436" i="1"/>
  <c r="AA436" i="1"/>
  <c r="Y436" i="1"/>
  <c r="W436" i="1"/>
  <c r="U436" i="1"/>
  <c r="S436" i="1"/>
  <c r="Q436" i="1"/>
  <c r="G436" i="1"/>
  <c r="B411" i="1"/>
  <c r="J401" i="1"/>
  <c r="AN395" i="1"/>
  <c r="AD395" i="1"/>
  <c r="T395" i="1"/>
  <c r="J395" i="1"/>
  <c r="K389" i="1"/>
  <c r="K387" i="1"/>
  <c r="K385" i="1"/>
  <c r="K383" i="1"/>
  <c r="K381" i="1"/>
  <c r="AD376" i="1"/>
  <c r="T376" i="1"/>
  <c r="J376" i="1"/>
  <c r="AE369" i="1"/>
  <c r="Z369" i="1"/>
  <c r="W369" i="1"/>
  <c r="R369" i="1"/>
  <c r="O369" i="1"/>
  <c r="J369" i="1"/>
  <c r="AE367" i="1"/>
  <c r="Z367" i="1"/>
  <c r="W367" i="1"/>
  <c r="R367" i="1"/>
  <c r="O367" i="1"/>
  <c r="J367" i="1"/>
  <c r="AE365" i="1"/>
  <c r="Z365" i="1"/>
  <c r="W365" i="1"/>
  <c r="R365" i="1"/>
  <c r="O365" i="1"/>
  <c r="J365" i="1"/>
  <c r="AE363" i="1"/>
  <c r="Z363" i="1"/>
  <c r="W363" i="1"/>
  <c r="R363" i="1"/>
  <c r="O363" i="1"/>
  <c r="J363" i="1"/>
  <c r="AE361" i="1"/>
  <c r="Z361" i="1"/>
  <c r="W361" i="1"/>
  <c r="R361" i="1"/>
  <c r="O361" i="1"/>
  <c r="J361" i="1"/>
  <c r="AE359" i="1"/>
  <c r="Z359" i="1"/>
  <c r="W359" i="1"/>
  <c r="R359" i="1"/>
  <c r="O359" i="1"/>
  <c r="J359" i="1"/>
  <c r="AE357" i="1"/>
  <c r="Z357" i="1"/>
  <c r="W357" i="1"/>
  <c r="R357" i="1"/>
  <c r="O357" i="1"/>
  <c r="J357" i="1"/>
  <c r="AE355" i="1"/>
  <c r="Z355" i="1"/>
  <c r="W355" i="1"/>
  <c r="R355" i="1"/>
  <c r="O355" i="1"/>
  <c r="J355" i="1"/>
  <c r="P348" i="1"/>
  <c r="P344" i="1"/>
  <c r="M338" i="1"/>
  <c r="P333" i="1"/>
  <c r="M328" i="1"/>
  <c r="B310" i="1"/>
  <c r="K306" i="1"/>
  <c r="M302" i="1"/>
  <c r="M300" i="1"/>
  <c r="K296" i="1"/>
  <c r="B277" i="1"/>
  <c r="U267" i="1"/>
  <c r="U265" i="1"/>
  <c r="U263" i="1"/>
  <c r="AR261" i="1"/>
  <c r="AL259" i="1"/>
  <c r="P259" i="1"/>
  <c r="U257" i="1"/>
  <c r="U255" i="1"/>
  <c r="U253" i="1"/>
  <c r="AR251" i="1"/>
  <c r="AL249" i="1"/>
  <c r="P249" i="1"/>
  <c r="U247" i="1"/>
  <c r="U245" i="1"/>
  <c r="U243" i="1"/>
  <c r="AR241" i="1"/>
  <c r="AL239" i="1"/>
  <c r="P239" i="1"/>
  <c r="AA229" i="1"/>
  <c r="W229" i="1"/>
  <c r="T229" i="1"/>
  <c r="P229" i="1"/>
  <c r="M229" i="1"/>
  <c r="I229" i="1"/>
  <c r="AA227" i="1"/>
  <c r="W227" i="1"/>
  <c r="T227" i="1"/>
  <c r="P227" i="1"/>
  <c r="M227" i="1"/>
  <c r="I227" i="1"/>
  <c r="AA225" i="1"/>
  <c r="W225" i="1"/>
  <c r="T225" i="1"/>
  <c r="P225" i="1"/>
  <c r="M225" i="1"/>
  <c r="I225" i="1"/>
  <c r="AA223" i="1"/>
  <c r="W223" i="1"/>
  <c r="T223" i="1"/>
  <c r="P223" i="1"/>
  <c r="M223" i="1"/>
  <c r="I223" i="1"/>
  <c r="AA221" i="1"/>
  <c r="W221" i="1"/>
  <c r="T221" i="1"/>
  <c r="P221" i="1"/>
  <c r="M221" i="1"/>
  <c r="I221" i="1"/>
  <c r="AA219" i="1"/>
  <c r="W219" i="1"/>
  <c r="T219" i="1"/>
  <c r="P219" i="1"/>
  <c r="M219" i="1"/>
  <c r="I219" i="1"/>
  <c r="AA217" i="1"/>
  <c r="W217" i="1"/>
  <c r="T217" i="1"/>
  <c r="P217" i="1"/>
  <c r="M217" i="1"/>
  <c r="I217" i="1"/>
  <c r="AA215" i="1"/>
  <c r="W215" i="1"/>
  <c r="T215" i="1"/>
  <c r="P215" i="1"/>
  <c r="M215" i="1"/>
  <c r="I215" i="1"/>
  <c r="AA207" i="1"/>
  <c r="R207" i="1"/>
  <c r="AA205" i="1"/>
  <c r="R205" i="1"/>
  <c r="AA203" i="1"/>
  <c r="R203" i="1"/>
  <c r="AA197" i="1"/>
  <c r="W197" i="1"/>
  <c r="T197" i="1"/>
  <c r="P197" i="1"/>
  <c r="M197" i="1"/>
  <c r="I197" i="1"/>
  <c r="AA195" i="1"/>
  <c r="W195" i="1"/>
  <c r="T195" i="1"/>
  <c r="P195" i="1"/>
  <c r="M195" i="1"/>
  <c r="I195" i="1"/>
  <c r="AA193" i="1"/>
  <c r="W193" i="1"/>
  <c r="T193" i="1"/>
  <c r="P193" i="1"/>
  <c r="M193" i="1"/>
  <c r="I193" i="1"/>
  <c r="AA191" i="1"/>
  <c r="W191" i="1"/>
  <c r="T191" i="1"/>
  <c r="P191" i="1"/>
  <c r="M191" i="1"/>
  <c r="I191" i="1"/>
  <c r="AA189" i="1"/>
  <c r="W189" i="1"/>
  <c r="T189" i="1"/>
  <c r="P189" i="1"/>
  <c r="M189" i="1"/>
  <c r="I189" i="1"/>
  <c r="AA187" i="1"/>
  <c r="W187" i="1"/>
  <c r="T187" i="1"/>
  <c r="P187" i="1"/>
  <c r="M187" i="1"/>
  <c r="I187" i="1"/>
  <c r="AA185" i="1"/>
  <c r="W185" i="1"/>
  <c r="T185" i="1"/>
  <c r="P185" i="1"/>
  <c r="M185" i="1"/>
  <c r="I185" i="1"/>
  <c r="AA183" i="1"/>
  <c r="W183" i="1"/>
  <c r="T183" i="1"/>
  <c r="P183" i="1"/>
  <c r="M183" i="1"/>
  <c r="I183" i="1"/>
  <c r="AD176" i="1"/>
  <c r="Z176" i="1"/>
  <c r="V176" i="1"/>
  <c r="R176" i="1"/>
  <c r="N176" i="1"/>
  <c r="J176" i="1"/>
  <c r="F176" i="1"/>
  <c r="B176" i="1"/>
  <c r="B150" i="1"/>
  <c r="AA143" i="1"/>
  <c r="R143" i="1"/>
  <c r="AA141" i="1"/>
  <c r="R141" i="1"/>
  <c r="AA139" i="1"/>
  <c r="R139" i="1"/>
  <c r="B124" i="1"/>
  <c r="L120" i="1"/>
  <c r="AC116" i="1"/>
  <c r="AA116" i="1"/>
  <c r="Y116" i="1"/>
  <c r="W116" i="1"/>
  <c r="U116" i="1"/>
  <c r="S116" i="1"/>
  <c r="Q116" i="1"/>
  <c r="AC114" i="1"/>
  <c r="AA114" i="1"/>
  <c r="Y114" i="1"/>
  <c r="W114" i="1"/>
  <c r="U114" i="1"/>
  <c r="S114" i="1"/>
  <c r="Q114" i="1"/>
  <c r="AC112" i="1"/>
  <c r="AA112" i="1"/>
  <c r="Y112" i="1"/>
  <c r="W112" i="1"/>
  <c r="U112" i="1"/>
  <c r="S112" i="1"/>
  <c r="Q112" i="1"/>
  <c r="AC110" i="1"/>
  <c r="AA110" i="1"/>
  <c r="Y110" i="1"/>
  <c r="W110" i="1"/>
  <c r="U110" i="1"/>
  <c r="S110" i="1"/>
  <c r="Q110" i="1"/>
  <c r="AC108" i="1"/>
  <c r="AA108" i="1"/>
  <c r="Y108" i="1"/>
  <c r="W108" i="1"/>
  <c r="U108" i="1"/>
  <c r="S108" i="1"/>
  <c r="Q108" i="1"/>
  <c r="Y104" i="1"/>
  <c r="W104" i="1"/>
  <c r="U104" i="1"/>
  <c r="S104" i="1"/>
  <c r="Q104" i="1"/>
  <c r="O104" i="1"/>
  <c r="M104" i="1"/>
  <c r="X97" i="1"/>
  <c r="K97" i="1"/>
  <c r="K95" i="1"/>
  <c r="K93" i="1"/>
  <c r="K91" i="1"/>
  <c r="K86" i="1"/>
  <c r="K84" i="1"/>
  <c r="K82" i="1"/>
  <c r="K80" i="1"/>
  <c r="K75" i="1"/>
  <c r="K73" i="1"/>
  <c r="K56" i="1"/>
  <c r="K52" i="1"/>
  <c r="K50" i="1"/>
  <c r="K45" i="1"/>
  <c r="K43" i="1"/>
  <c r="K41" i="1"/>
  <c r="K39" i="1"/>
  <c r="K37" i="1"/>
  <c r="K32" i="1"/>
  <c r="K28" i="1"/>
  <c r="K26" i="1"/>
  <c r="AH24" i="1"/>
  <c r="K24" i="1"/>
  <c r="K22" i="1"/>
  <c r="K20" i="1"/>
  <c r="K18" i="1"/>
  <c r="K16" i="1"/>
  <c r="K14" i="1"/>
  <c r="K5" i="1"/>
  <c r="K3" i="1"/>
</calcChain>
</file>

<file path=xl/sharedStrings.xml><?xml version="1.0" encoding="utf-8"?>
<sst xmlns="http://schemas.openxmlformats.org/spreadsheetml/2006/main" count="900" uniqueCount="360">
  <si>
    <t>調査票（助産所）</t>
    <rPh sb="0" eb="3">
      <t>チョウサヒョウ</t>
    </rPh>
    <rPh sb="4" eb="6">
      <t>ジョサン</t>
    </rPh>
    <rPh sb="6" eb="7">
      <t>ジョ</t>
    </rPh>
    <phoneticPr fontId="4"/>
  </si>
  <si>
    <t>機関コード</t>
    <rPh sb="0" eb="2">
      <t>キカン</t>
    </rPh>
    <phoneticPr fontId="9"/>
  </si>
  <si>
    <t>機関名称</t>
    <rPh sb="0" eb="2">
      <t>キカン</t>
    </rPh>
    <rPh sb="2" eb="4">
      <t>メイショウ</t>
    </rPh>
    <phoneticPr fontId="9"/>
  </si>
  <si>
    <t>1.（1）基本情報</t>
    <phoneticPr fontId="12"/>
  </si>
  <si>
    <t>【連絡担当者】</t>
    <rPh sb="1" eb="3">
      <t>レンラク</t>
    </rPh>
    <rPh sb="3" eb="5">
      <t>タントウ</t>
    </rPh>
    <rPh sb="5" eb="6">
      <t>シャ</t>
    </rPh>
    <phoneticPr fontId="9"/>
  </si>
  <si>
    <t>記入日</t>
    <phoneticPr fontId="9"/>
  </si>
  <si>
    <t>記入者（氏名）</t>
    <phoneticPr fontId="9"/>
  </si>
  <si>
    <t>記入者（フリガナ）</t>
    <phoneticPr fontId="9"/>
  </si>
  <si>
    <t>役職名</t>
    <phoneticPr fontId="9"/>
  </si>
  <si>
    <t>所属</t>
    <rPh sb="0" eb="2">
      <t>ショゾク</t>
    </rPh>
    <phoneticPr fontId="9"/>
  </si>
  <si>
    <t>連絡先電話番号</t>
    <phoneticPr fontId="9"/>
  </si>
  <si>
    <t>内線</t>
    <rPh sb="0" eb="2">
      <t>ナイセン</t>
    </rPh>
    <phoneticPr fontId="9"/>
  </si>
  <si>
    <t>連絡先ファクシミリ番号</t>
    <phoneticPr fontId="9"/>
  </si>
  <si>
    <t>電子メールアドレス</t>
    <phoneticPr fontId="9"/>
  </si>
  <si>
    <t>項目名</t>
    <rPh sb="0" eb="2">
      <t>コウモク</t>
    </rPh>
    <rPh sb="2" eb="3">
      <t>メイ</t>
    </rPh>
    <phoneticPr fontId="9"/>
  </si>
  <si>
    <t>区分</t>
    <rPh sb="0" eb="2">
      <t>クブン</t>
    </rPh>
    <phoneticPr fontId="9"/>
  </si>
  <si>
    <t>外来区分</t>
    <rPh sb="0" eb="2">
      <t>ガイライ</t>
    </rPh>
    <rPh sb="2" eb="4">
      <t>クブン</t>
    </rPh>
    <phoneticPr fontId="9"/>
  </si>
  <si>
    <t>1：一般</t>
  </si>
  <si>
    <t>9：その他一般外来を行わない</t>
  </si>
  <si>
    <t>【助産所の名称】</t>
    <phoneticPr fontId="9"/>
  </si>
  <si>
    <t>正式名称（フリガナ）</t>
    <phoneticPr fontId="9"/>
  </si>
  <si>
    <t>正式名称</t>
    <rPh sb="0" eb="2">
      <t>セイシキ</t>
    </rPh>
    <rPh sb="2" eb="4">
      <t>メイショウ</t>
    </rPh>
    <phoneticPr fontId="9"/>
  </si>
  <si>
    <t>略称（フリガナ）</t>
    <phoneticPr fontId="9"/>
  </si>
  <si>
    <t>略称</t>
    <rPh sb="0" eb="2">
      <t>リャクショウ</t>
    </rPh>
    <phoneticPr fontId="9"/>
  </si>
  <si>
    <t>英語表記（ローマ字表記）</t>
    <phoneticPr fontId="9"/>
  </si>
  <si>
    <t>【助産所の開設者】</t>
    <phoneticPr fontId="9"/>
  </si>
  <si>
    <t>開設者名</t>
    <rPh sb="0" eb="3">
      <t>カイセツシャ</t>
    </rPh>
    <rPh sb="3" eb="4">
      <t>メイ</t>
    </rPh>
    <phoneticPr fontId="9"/>
  </si>
  <si>
    <t>フリガナ</t>
    <phoneticPr fontId="9"/>
  </si>
  <si>
    <t>開設者種別</t>
    <phoneticPr fontId="9"/>
  </si>
  <si>
    <t>※開設者種別は、下記から選択する。</t>
    <rPh sb="1" eb="4">
      <t>カイセツシャ</t>
    </rPh>
    <rPh sb="4" eb="6">
      <t>シュベツ</t>
    </rPh>
    <rPh sb="8" eb="10">
      <t>カキ</t>
    </rPh>
    <rPh sb="12" eb="14">
      <t>センタク</t>
    </rPh>
    <phoneticPr fontId="4"/>
  </si>
  <si>
    <t>[分類：国]</t>
    <phoneticPr fontId="12"/>
  </si>
  <si>
    <t>[分類：公的医療機関]</t>
    <phoneticPr fontId="12"/>
  </si>
  <si>
    <t>[分類：保険関係団体]</t>
    <phoneticPr fontId="12"/>
  </si>
  <si>
    <t>[分類：法人]</t>
    <phoneticPr fontId="12"/>
  </si>
  <si>
    <t>01：厚生労働省</t>
  </si>
  <si>
    <t>08：都道府県</t>
  </si>
  <si>
    <t>15：国民健康保険団体連合会</t>
  </si>
  <si>
    <t>19：公益法人</t>
  </si>
  <si>
    <t>02：独立行政法人国立病院機構</t>
  </si>
  <si>
    <t>09：区市町村</t>
  </si>
  <si>
    <t>16：健康保険組合及びその連合会</t>
  </si>
  <si>
    <t>20：医療法人</t>
  </si>
  <si>
    <t>03：国立大学法人</t>
  </si>
  <si>
    <t>10：地方独立行政法人</t>
  </si>
  <si>
    <t>17：共済組合及びその連合会</t>
  </si>
  <si>
    <t>21：私立学校法人</t>
  </si>
  <si>
    <t>04：独立行政法人労働者健康安全機構</t>
  </si>
  <si>
    <t>11：日本赤十字社</t>
  </si>
  <si>
    <t>18：国民健康保険組合</t>
  </si>
  <si>
    <t>22：社会福祉法人</t>
  </si>
  <si>
    <t>05：独立行政法人国立高度専門医療研究センター</t>
  </si>
  <si>
    <t>12：社会福祉法人恩賜財団済生会</t>
  </si>
  <si>
    <t>23：医療生協</t>
  </si>
  <si>
    <t>06：独立行政法人地域医療機能推進機構</t>
  </si>
  <si>
    <t>13：社会福祉法人北海道社会事業協会</t>
  </si>
  <si>
    <t>24：会社</t>
  </si>
  <si>
    <t>07：国(その他）</t>
  </si>
  <si>
    <t>14：厚生（医療）農業協同組合連合会</t>
  </si>
  <si>
    <t>25：その他の法人</t>
  </si>
  <si>
    <t>[分類 ：個人]</t>
    <phoneticPr fontId="12"/>
  </si>
  <si>
    <t>26：個人</t>
  </si>
  <si>
    <t>【助産所の管理者】</t>
    <phoneticPr fontId="9"/>
  </si>
  <si>
    <t>管理者名</t>
    <rPh sb="0" eb="3">
      <t>カンリシャ</t>
    </rPh>
    <rPh sb="3" eb="4">
      <t>メイ</t>
    </rPh>
    <phoneticPr fontId="9"/>
  </si>
  <si>
    <t>【助産所の所在地】</t>
    <phoneticPr fontId="9"/>
  </si>
  <si>
    <t>郵便番号</t>
    <phoneticPr fontId="9"/>
  </si>
  <si>
    <t>所在地</t>
    <phoneticPr fontId="9"/>
  </si>
  <si>
    <t>所在地（フリガナ）</t>
    <phoneticPr fontId="9"/>
  </si>
  <si>
    <t>英語表記</t>
    <rPh sb="0" eb="2">
      <t>エイゴ</t>
    </rPh>
    <rPh sb="2" eb="4">
      <t>ヒョウキ</t>
    </rPh>
    <phoneticPr fontId="9"/>
  </si>
  <si>
    <t>【案内用電話番号及びファクシミリ番号】</t>
  </si>
  <si>
    <t>案内用電話番号</t>
    <phoneticPr fontId="9"/>
  </si>
  <si>
    <t>夜間・休日案内用電話番号</t>
    <phoneticPr fontId="9"/>
  </si>
  <si>
    <t>案内用ファクシミリ番号</t>
    <phoneticPr fontId="9"/>
  </si>
  <si>
    <t>夜間・休日の電話対応が可能な時間帯</t>
    <phoneticPr fontId="9"/>
  </si>
  <si>
    <t>～</t>
    <phoneticPr fontId="9"/>
  </si>
  <si>
    <t>※時間は24時間表記とし、例「9:00～12:00」のように記入する。</t>
    <rPh sb="13" eb="14">
      <t>レイ</t>
    </rPh>
    <phoneticPr fontId="9"/>
  </si>
  <si>
    <t>【就業日（２）休業日】</t>
    <phoneticPr fontId="9"/>
  </si>
  <si>
    <t>毎週決まった曜日に休業</t>
    <rPh sb="0" eb="2">
      <t>マイシュウ</t>
    </rPh>
    <rPh sb="2" eb="3">
      <t>キ</t>
    </rPh>
    <rPh sb="6" eb="8">
      <t>ヨウビ</t>
    </rPh>
    <rPh sb="9" eb="11">
      <t>キュウギョウ</t>
    </rPh>
    <phoneticPr fontId="9"/>
  </si>
  <si>
    <t>月</t>
    <rPh sb="0" eb="1">
      <t>ツキ</t>
    </rPh>
    <phoneticPr fontId="9"/>
  </si>
  <si>
    <t>火</t>
    <rPh sb="0" eb="1">
      <t>ヒ</t>
    </rPh>
    <phoneticPr fontId="9"/>
  </si>
  <si>
    <t>水</t>
    <rPh sb="0" eb="1">
      <t>スイ</t>
    </rPh>
    <phoneticPr fontId="9"/>
  </si>
  <si>
    <t>木</t>
    <rPh sb="0" eb="1">
      <t>モク</t>
    </rPh>
    <phoneticPr fontId="9"/>
  </si>
  <si>
    <t>金</t>
    <rPh sb="0" eb="1">
      <t>キン</t>
    </rPh>
    <phoneticPr fontId="9"/>
  </si>
  <si>
    <t>土</t>
    <rPh sb="0" eb="1">
      <t>ツチ</t>
    </rPh>
    <phoneticPr fontId="9"/>
  </si>
  <si>
    <t>日</t>
    <rPh sb="0" eb="1">
      <t>ニチ</t>
    </rPh>
    <phoneticPr fontId="9"/>
  </si>
  <si>
    <t>定期週の考え方</t>
    <rPh sb="0" eb="2">
      <t>テイキ</t>
    </rPh>
    <rPh sb="2" eb="3">
      <t>シュウ</t>
    </rPh>
    <rPh sb="4" eb="5">
      <t>カンガ</t>
    </rPh>
    <rPh sb="6" eb="7">
      <t>カタ</t>
    </rPh>
    <phoneticPr fontId="9"/>
  </si>
  <si>
    <t>0：休業</t>
  </si>
  <si>
    <t>1：就業</t>
  </si>
  <si>
    <t>決まった週に休業（定期週）</t>
    <rPh sb="0" eb="1">
      <t>キ</t>
    </rPh>
    <rPh sb="4" eb="5">
      <t>シュウ</t>
    </rPh>
    <rPh sb="6" eb="8">
      <t>キュウギョウ</t>
    </rPh>
    <rPh sb="9" eb="11">
      <t>テイキ</t>
    </rPh>
    <rPh sb="11" eb="12">
      <t>シュウ</t>
    </rPh>
    <phoneticPr fontId="9"/>
  </si>
  <si>
    <t>第１週</t>
    <rPh sb="0" eb="1">
      <t>ダイ</t>
    </rPh>
    <rPh sb="2" eb="3">
      <t>シュウ</t>
    </rPh>
    <phoneticPr fontId="9"/>
  </si>
  <si>
    <t>第２週</t>
    <rPh sb="0" eb="1">
      <t>ダイ</t>
    </rPh>
    <phoneticPr fontId="9"/>
  </si>
  <si>
    <t>第３週</t>
    <rPh sb="0" eb="1">
      <t>ダイ</t>
    </rPh>
    <phoneticPr fontId="9"/>
  </si>
  <si>
    <t>第４週</t>
    <rPh sb="0" eb="1">
      <t>ダイ</t>
    </rPh>
    <phoneticPr fontId="9"/>
  </si>
  <si>
    <t>第５週</t>
    <rPh sb="0" eb="1">
      <t>ダイ</t>
    </rPh>
    <phoneticPr fontId="9"/>
  </si>
  <si>
    <t>祝日に休業</t>
    <rPh sb="0" eb="2">
      <t>シュクジツ</t>
    </rPh>
    <rPh sb="3" eb="5">
      <t>キュウギョウ</t>
    </rPh>
    <phoneticPr fontId="9"/>
  </si>
  <si>
    <t>その他の休業日（GW、お盆など、具体的な日付を記入）（2000文字以内）</t>
  </si>
  <si>
    <t>【就業時間（基本となる就業時間）】</t>
    <phoneticPr fontId="9"/>
  </si>
  <si>
    <t>基本となる就業時間</t>
    <rPh sb="5" eb="7">
      <t>シュウギョウ</t>
    </rPh>
    <rPh sb="7" eb="9">
      <t>ジカン</t>
    </rPh>
    <phoneticPr fontId="9"/>
  </si>
  <si>
    <t>時間帯１</t>
    <rPh sb="0" eb="2">
      <t>ジカン</t>
    </rPh>
    <rPh sb="2" eb="3">
      <t>タイ</t>
    </rPh>
    <phoneticPr fontId="9"/>
  </si>
  <si>
    <t>時間帯２</t>
    <rPh sb="0" eb="2">
      <t>ジカン</t>
    </rPh>
    <rPh sb="2" eb="3">
      <t>タイ</t>
    </rPh>
    <phoneticPr fontId="9"/>
  </si>
  <si>
    <t>時間帯３</t>
    <rPh sb="0" eb="2">
      <t>ジカン</t>
    </rPh>
    <rPh sb="2" eb="3">
      <t>タイ</t>
    </rPh>
    <phoneticPr fontId="9"/>
  </si>
  <si>
    <t/>
  </si>
  <si>
    <t>【基本情報に関する特記事項】</t>
    <phoneticPr fontId="12"/>
  </si>
  <si>
    <t>特記事項（2000文字以内）</t>
    <phoneticPr fontId="9"/>
  </si>
  <si>
    <t>1.（1）基本情報（診療科目）診療時間</t>
    <phoneticPr fontId="12"/>
  </si>
  <si>
    <t>【就業日（１）就業曜日】</t>
    <phoneticPr fontId="9"/>
  </si>
  <si>
    <t>就業している曜日</t>
    <rPh sb="0" eb="2">
      <t>シュウギョウ</t>
    </rPh>
    <rPh sb="6" eb="8">
      <t>ヨウビ</t>
    </rPh>
    <phoneticPr fontId="12"/>
  </si>
  <si>
    <t>祝</t>
    <rPh sb="0" eb="1">
      <t>シュク</t>
    </rPh>
    <phoneticPr fontId="9"/>
  </si>
  <si>
    <t>【就業時間１～３】</t>
    <phoneticPr fontId="9"/>
  </si>
  <si>
    <t>※就業している曜日が「1:就業」の場合、時間帯１～３の該当曜日を記入する。</t>
    <rPh sb="27" eb="29">
      <t>ガイトウ</t>
    </rPh>
    <rPh sb="29" eb="31">
      <t>ヨウビ</t>
    </rPh>
    <rPh sb="32" eb="34">
      <t>キニュウ</t>
    </rPh>
    <phoneticPr fontId="12"/>
  </si>
  <si>
    <t>曜日</t>
    <rPh sb="0" eb="2">
      <t>ヨウビ</t>
    </rPh>
    <phoneticPr fontId="9"/>
  </si>
  <si>
    <t>時間帯1</t>
    <rPh sb="0" eb="2">
      <t>ジカン</t>
    </rPh>
    <rPh sb="2" eb="3">
      <t>タイ</t>
    </rPh>
    <phoneticPr fontId="9"/>
  </si>
  <si>
    <t>時間帯2</t>
    <phoneticPr fontId="9"/>
  </si>
  <si>
    <t>時間帯3</t>
    <phoneticPr fontId="9"/>
  </si>
  <si>
    <t>火</t>
  </si>
  <si>
    <t>水</t>
  </si>
  <si>
    <t>木</t>
  </si>
  <si>
    <t>金</t>
  </si>
  <si>
    <t>土</t>
  </si>
  <si>
    <t>日</t>
  </si>
  <si>
    <t>祝</t>
    <phoneticPr fontId="9"/>
  </si>
  <si>
    <t>【外来受付時間】</t>
    <phoneticPr fontId="9"/>
  </si>
  <si>
    <t>基本となる外来受付時間</t>
    <rPh sb="0" eb="2">
      <t>キホン</t>
    </rPh>
    <rPh sb="5" eb="7">
      <t>ガイライ</t>
    </rPh>
    <rPh sb="7" eb="11">
      <t>ウケツケジカン</t>
    </rPh>
    <phoneticPr fontId="9"/>
  </si>
  <si>
    <t>【外来受付時間１】</t>
    <phoneticPr fontId="9"/>
  </si>
  <si>
    <t>曜日</t>
    <phoneticPr fontId="12"/>
  </si>
  <si>
    <t>1.（2）助産所へのアクセス等</t>
    <phoneticPr fontId="12"/>
  </si>
  <si>
    <t>【助産所までの主な利用交通手段】</t>
    <phoneticPr fontId="9"/>
  </si>
  <si>
    <t>ルート１</t>
    <phoneticPr fontId="9"/>
  </si>
  <si>
    <t>最寄りの駅の路線名</t>
    <rPh sb="0" eb="2">
      <t>モヨ</t>
    </rPh>
    <rPh sb="4" eb="5">
      <t>エキ</t>
    </rPh>
    <rPh sb="6" eb="8">
      <t>ロセン</t>
    </rPh>
    <rPh sb="8" eb="9">
      <t>メイ</t>
    </rPh>
    <phoneticPr fontId="9"/>
  </si>
  <si>
    <t>最寄りの駅の駅名</t>
    <phoneticPr fontId="9"/>
  </si>
  <si>
    <t>最寄り駅から医療機関までの徒歩による所要時間（分）</t>
    <rPh sb="0" eb="2">
      <t>モヨ</t>
    </rPh>
    <rPh sb="3" eb="4">
      <t>エキ</t>
    </rPh>
    <rPh sb="6" eb="8">
      <t>イリョウ</t>
    </rPh>
    <rPh sb="8" eb="10">
      <t>キカン</t>
    </rPh>
    <rPh sb="13" eb="15">
      <t>トホ</t>
    </rPh>
    <rPh sb="18" eb="20">
      <t>ショヨウ</t>
    </rPh>
    <rPh sb="20" eb="22">
      <t>ジカン</t>
    </rPh>
    <rPh sb="23" eb="24">
      <t>ブン</t>
    </rPh>
    <phoneticPr fontId="9"/>
  </si>
  <si>
    <t>バスによる医療機関までの経路１</t>
    <rPh sb="5" eb="7">
      <t>イリョウ</t>
    </rPh>
    <rPh sb="7" eb="9">
      <t>キカン</t>
    </rPh>
    <rPh sb="12" eb="14">
      <t>ケイロ</t>
    </rPh>
    <phoneticPr fontId="9"/>
  </si>
  <si>
    <t>バスによる医療機関までの経路２</t>
    <phoneticPr fontId="9"/>
  </si>
  <si>
    <t>バスによる医療機関までの経路３</t>
    <phoneticPr fontId="9"/>
  </si>
  <si>
    <t>ルート２</t>
    <phoneticPr fontId="9"/>
  </si>
  <si>
    <t>ルート３</t>
    <phoneticPr fontId="9"/>
  </si>
  <si>
    <t>記載例</t>
    <rPh sb="0" eb="2">
      <t>キサイ</t>
    </rPh>
    <rPh sb="2" eb="3">
      <t>レイ</t>
    </rPh>
    <phoneticPr fontId="9"/>
  </si>
  <si>
    <t>JR</t>
    <phoneticPr fontId="9"/>
  </si>
  <si>
    <t>最寄りの駅の駅名</t>
    <rPh sb="0" eb="2">
      <t>モヨ</t>
    </rPh>
    <rPh sb="4" eb="5">
      <t>エキ</t>
    </rPh>
    <rPh sb="6" eb="8">
      <t>エキメイ</t>
    </rPh>
    <phoneticPr fontId="9"/>
  </si>
  <si>
    <t>東京駅</t>
    <rPh sb="0" eb="2">
      <t>トウキョウ</t>
    </rPh>
    <rPh sb="2" eb="3">
      <t>エキ</t>
    </rPh>
    <phoneticPr fontId="9"/>
  </si>
  <si>
    <t>バスによる医療機関までの経路１</t>
    <phoneticPr fontId="12"/>
  </si>
  <si>
    <t>○○○行き○○○バス停下車　徒歩５分</t>
  </si>
  <si>
    <t>バスによる医療機関までの経路２</t>
    <phoneticPr fontId="12"/>
  </si>
  <si>
    <t>△△△行き○○○バス停下車　徒歩５分</t>
    <phoneticPr fontId="4"/>
  </si>
  <si>
    <t>バスによる医療機関までの経路３</t>
    <phoneticPr fontId="12"/>
  </si>
  <si>
    <t>□□□行き▽▽▽バス停下車　徒歩８分</t>
    <phoneticPr fontId="4"/>
  </si>
  <si>
    <t>特記事項（主な利用交通手段）（2000文字以内）</t>
  </si>
  <si>
    <t>【助産所の駐車場】</t>
    <phoneticPr fontId="9"/>
  </si>
  <si>
    <t>有無</t>
    <rPh sb="0" eb="2">
      <t>ウム</t>
    </rPh>
    <phoneticPr fontId="9"/>
  </si>
  <si>
    <t>駐車場有無</t>
    <rPh sb="0" eb="3">
      <t>チュウシャジョウ</t>
    </rPh>
    <rPh sb="3" eb="5">
      <t>ウム</t>
    </rPh>
    <phoneticPr fontId="9"/>
  </si>
  <si>
    <t>0：無し</t>
  </si>
  <si>
    <t>1：有り</t>
  </si>
  <si>
    <t>「駐車場有無」が「1:有り」の場合、記入する。</t>
    <rPh sb="18" eb="20">
      <t>キニュウ</t>
    </rPh>
    <phoneticPr fontId="12"/>
  </si>
  <si>
    <t>駐車場台数</t>
    <rPh sb="0" eb="3">
      <t>チュウシャジョウ</t>
    </rPh>
    <rPh sb="3" eb="5">
      <t>ダイスウ</t>
    </rPh>
    <phoneticPr fontId="9"/>
  </si>
  <si>
    <t>有料</t>
    <rPh sb="0" eb="2">
      <t>ユウリョウ</t>
    </rPh>
    <phoneticPr fontId="4"/>
  </si>
  <si>
    <t>台</t>
    <rPh sb="0" eb="1">
      <t>ダイ</t>
    </rPh>
    <phoneticPr fontId="9"/>
  </si>
  <si>
    <t>無料</t>
    <rPh sb="0" eb="2">
      <t>ムリョウ</t>
    </rPh>
    <phoneticPr fontId="4"/>
  </si>
  <si>
    <t>障害者向け駐車場台数</t>
    <rPh sb="0" eb="3">
      <t>ショウガイシャ</t>
    </rPh>
    <rPh sb="3" eb="4">
      <t>ム</t>
    </rPh>
    <rPh sb="5" eb="8">
      <t>チュウシャジョウ</t>
    </rPh>
    <rPh sb="8" eb="10">
      <t>ダイスウ</t>
    </rPh>
    <phoneticPr fontId="9"/>
  </si>
  <si>
    <t>特記事項（駐車場）　(2000文字以内)</t>
  </si>
  <si>
    <t>【案内用ホームページアドレス】</t>
    <phoneticPr fontId="9"/>
  </si>
  <si>
    <t>案内用ホームページアドレス</t>
    <phoneticPr fontId="9"/>
  </si>
  <si>
    <t>「JIS規格への対応」を実施している場合、「1：有り」を選択する。</t>
  </si>
  <si>
    <t>JIS規格への対応</t>
    <phoneticPr fontId="9"/>
  </si>
  <si>
    <t>【案内用電子メールアドレス】</t>
    <phoneticPr fontId="9"/>
  </si>
  <si>
    <t>案内用電子メールアドレス</t>
    <phoneticPr fontId="9"/>
  </si>
  <si>
    <t>【面会受付時間】</t>
    <phoneticPr fontId="9"/>
  </si>
  <si>
    <t>0：面会なし</t>
  </si>
  <si>
    <t>面会区分</t>
    <rPh sb="0" eb="4">
      <t>メンカイクブン</t>
    </rPh>
    <phoneticPr fontId="9"/>
  </si>
  <si>
    <t>1：時間指定あり</t>
  </si>
  <si>
    <t>2：時間指定なし</t>
  </si>
  <si>
    <t>面会時間区分</t>
    <rPh sb="0" eb="2">
      <t>メンカイ</t>
    </rPh>
    <rPh sb="2" eb="4">
      <t>ジカン</t>
    </rPh>
    <rPh sb="4" eb="6">
      <t>クブン</t>
    </rPh>
    <phoneticPr fontId="9"/>
  </si>
  <si>
    <t>1：全ての曜日で同じ</t>
    <rPh sb="2" eb="3">
      <t>スベ</t>
    </rPh>
    <rPh sb="5" eb="7">
      <t>ヨウビ</t>
    </rPh>
    <rPh sb="8" eb="9">
      <t>オナ</t>
    </rPh>
    <phoneticPr fontId="4"/>
  </si>
  <si>
    <t>2：曜日ごとに異なる</t>
    <rPh sb="2" eb="4">
      <t>ヨウビ</t>
    </rPh>
    <rPh sb="7" eb="8">
      <t>コト</t>
    </rPh>
    <phoneticPr fontId="4"/>
  </si>
  <si>
    <t xml:space="preserve">      面会時間</t>
    <rPh sb="6" eb="8">
      <t>メンカイ</t>
    </rPh>
    <rPh sb="8" eb="10">
      <t>ジカン</t>
    </rPh>
    <phoneticPr fontId="9"/>
  </si>
  <si>
    <t>時間帯１</t>
    <phoneticPr fontId="4"/>
  </si>
  <si>
    <t>時間帯2</t>
    <rPh sb="0" eb="3">
      <t>ジカンタイ</t>
    </rPh>
    <phoneticPr fontId="4"/>
  </si>
  <si>
    <t>時間帯3</t>
    <rPh sb="0" eb="3">
      <t>ジカンタイ</t>
    </rPh>
    <phoneticPr fontId="4"/>
  </si>
  <si>
    <t>月</t>
    <rPh sb="0" eb="1">
      <t>ツキ</t>
    </rPh>
    <phoneticPr fontId="4"/>
  </si>
  <si>
    <t>～</t>
  </si>
  <si>
    <t>火</t>
    <rPh sb="0" eb="1">
      <t>カ</t>
    </rPh>
    <phoneticPr fontId="4"/>
  </si>
  <si>
    <t>水</t>
    <rPh sb="0" eb="1">
      <t>ミズ</t>
    </rPh>
    <phoneticPr fontId="4"/>
  </si>
  <si>
    <t>木</t>
    <rPh sb="0" eb="1">
      <t>キ</t>
    </rPh>
    <phoneticPr fontId="4"/>
  </si>
  <si>
    <t>金</t>
    <rPh sb="0" eb="1">
      <t>カネ</t>
    </rPh>
    <phoneticPr fontId="4"/>
  </si>
  <si>
    <t>土</t>
    <rPh sb="0" eb="1">
      <t>ド</t>
    </rPh>
    <phoneticPr fontId="4"/>
  </si>
  <si>
    <t>日</t>
    <rPh sb="0" eb="1">
      <t>ヒ</t>
    </rPh>
    <phoneticPr fontId="4"/>
  </si>
  <si>
    <t>祝</t>
    <rPh sb="0" eb="1">
      <t>シュク</t>
    </rPh>
    <phoneticPr fontId="4"/>
  </si>
  <si>
    <t>【予約の有無（１）予約の有無】</t>
    <phoneticPr fontId="9"/>
  </si>
  <si>
    <t>実施</t>
    <rPh sb="0" eb="2">
      <t>ジッシ</t>
    </rPh>
    <phoneticPr fontId="9"/>
  </si>
  <si>
    <t>初診時予約の実施</t>
    <rPh sb="0" eb="2">
      <t>ショシン</t>
    </rPh>
    <rPh sb="2" eb="3">
      <t>ジ</t>
    </rPh>
    <rPh sb="3" eb="5">
      <t>ヨヤク</t>
    </rPh>
    <rPh sb="6" eb="8">
      <t>ジッシ</t>
    </rPh>
    <phoneticPr fontId="9"/>
  </si>
  <si>
    <t>再診時予約の実施</t>
    <rPh sb="0" eb="2">
      <t>サイシン</t>
    </rPh>
    <rPh sb="2" eb="3">
      <t>ジ</t>
    </rPh>
    <rPh sb="3" eb="5">
      <t>ヨヤク</t>
    </rPh>
    <rPh sb="6" eb="8">
      <t>ジッシ</t>
    </rPh>
    <phoneticPr fontId="9"/>
  </si>
  <si>
    <t>完全予約（予約外は診察不可）</t>
    <rPh sb="0" eb="2">
      <t>カンゼン</t>
    </rPh>
    <rPh sb="2" eb="4">
      <t>ヨヤク</t>
    </rPh>
    <rPh sb="5" eb="7">
      <t>ヨヤク</t>
    </rPh>
    <rPh sb="7" eb="8">
      <t>ソト</t>
    </rPh>
    <rPh sb="9" eb="11">
      <t>シンサツ</t>
    </rPh>
    <rPh sb="11" eb="13">
      <t>フカ</t>
    </rPh>
    <phoneticPr fontId="9"/>
  </si>
  <si>
    <t>0：実施せず</t>
  </si>
  <si>
    <t>1：実施</t>
  </si>
  <si>
    <t>【予約の有無（２）予約用電話番号、予約用ファクシミリ番号、予約用フリーダイヤル、予約用ホームページアドレス又は電子メールアドレス】</t>
    <phoneticPr fontId="9"/>
  </si>
  <si>
    <t>予約用電話番号</t>
    <rPh sb="0" eb="2">
      <t>ヨヤク</t>
    </rPh>
    <rPh sb="2" eb="3">
      <t>ヨウ</t>
    </rPh>
    <rPh sb="3" eb="5">
      <t>デンワ</t>
    </rPh>
    <rPh sb="5" eb="7">
      <t>バンゴウ</t>
    </rPh>
    <phoneticPr fontId="9"/>
  </si>
  <si>
    <t>予約用ファクシミリ番号</t>
    <phoneticPr fontId="9"/>
  </si>
  <si>
    <t>予約用フリーダイヤル</t>
    <rPh sb="0" eb="3">
      <t>ヨヤクヨウ</t>
    </rPh>
    <phoneticPr fontId="9"/>
  </si>
  <si>
    <t>予約用ホームページアドレス</t>
    <phoneticPr fontId="9"/>
  </si>
  <si>
    <t>予約用電子メールアドレス</t>
    <phoneticPr fontId="9"/>
  </si>
  <si>
    <t>【助産所の業務形態】</t>
    <phoneticPr fontId="9"/>
  </si>
  <si>
    <t>助産所内における業務の実施</t>
    <phoneticPr fontId="9"/>
  </si>
  <si>
    <t>出張による業務の実施</t>
    <phoneticPr fontId="9"/>
  </si>
  <si>
    <t>入院による分娩の実施</t>
    <phoneticPr fontId="9"/>
  </si>
  <si>
    <t>出張による分娩の実施</t>
    <phoneticPr fontId="9"/>
  </si>
  <si>
    <t>【時間外における対応の有無】</t>
    <phoneticPr fontId="9"/>
  </si>
  <si>
    <t>可否</t>
    <rPh sb="0" eb="2">
      <t>カヒ</t>
    </rPh>
    <phoneticPr fontId="9"/>
  </si>
  <si>
    <t>時間外における対応の有無</t>
    <phoneticPr fontId="9"/>
  </si>
  <si>
    <t>0：不可</t>
  </si>
  <si>
    <t>1：可能</t>
  </si>
  <si>
    <t>1.（3）院内サービス・アメニティ</t>
    <phoneticPr fontId="12"/>
  </si>
  <si>
    <t>【外国人の患者の受入れ体制（１）対応することができる外国語の種類】</t>
    <phoneticPr fontId="9"/>
  </si>
  <si>
    <t>外国語対応に関する特記事項　(2000文字以内)</t>
    <rPh sb="0" eb="3">
      <t>ガイコクゴ</t>
    </rPh>
    <rPh sb="3" eb="5">
      <t>タイオウ</t>
    </rPh>
    <rPh sb="6" eb="7">
      <t>カン</t>
    </rPh>
    <rPh sb="9" eb="11">
      <t>トッキ</t>
    </rPh>
    <rPh sb="11" eb="13">
      <t>ジコウ</t>
    </rPh>
    <phoneticPr fontId="9"/>
  </si>
  <si>
    <t>例）月曜日、水曜日のみ対応可能者がいます。</t>
    <rPh sb="0" eb="1">
      <t>レイ</t>
    </rPh>
    <rPh sb="2" eb="5">
      <t>ゲツヨウビ</t>
    </rPh>
    <rPh sb="6" eb="9">
      <t>スイヨウビ</t>
    </rPh>
    <rPh sb="11" eb="13">
      <t>タイオウ</t>
    </rPh>
    <rPh sb="13" eb="15">
      <t>カノウ</t>
    </rPh>
    <rPh sb="15" eb="16">
      <t>シャ</t>
    </rPh>
    <phoneticPr fontId="9"/>
  </si>
  <si>
    <t>1.（3）院内サービス・アメニティ（外国人の患者の受入れ体制）詳細</t>
    <phoneticPr fontId="12"/>
  </si>
  <si>
    <t>対応可能な曜日区分　…　いずれかに「〇」</t>
    <rPh sb="7" eb="9">
      <t>クブン</t>
    </rPh>
    <phoneticPr fontId="4"/>
  </si>
  <si>
    <t>対応可能な曜日　…　0：不可　1：可能</t>
    <phoneticPr fontId="12"/>
  </si>
  <si>
    <t>対応可能な時間帯区分　…　いずれかに「〇」</t>
    <phoneticPr fontId="12"/>
  </si>
  <si>
    <t>該当する場合「○」を記入。</t>
  </si>
  <si>
    <t>言語</t>
    <rPh sb="0" eb="2">
      <t>ゲンゴ</t>
    </rPh>
    <phoneticPr fontId="9"/>
  </si>
  <si>
    <t>該当</t>
    <rPh sb="0" eb="2">
      <t>ガイトウ</t>
    </rPh>
    <phoneticPr fontId="12"/>
  </si>
  <si>
    <t>対応可能な曜日区分</t>
    <phoneticPr fontId="4"/>
  </si>
  <si>
    <t>対応可能な時間帯区分</t>
    <rPh sb="0" eb="2">
      <t>タイオウ</t>
    </rPh>
    <rPh sb="2" eb="4">
      <t>カノウ</t>
    </rPh>
    <rPh sb="5" eb="8">
      <t>ジカンタイ</t>
    </rPh>
    <rPh sb="8" eb="10">
      <t>クブン</t>
    </rPh>
    <phoneticPr fontId="4"/>
  </si>
  <si>
    <t>対応可能時間帯</t>
    <phoneticPr fontId="12"/>
  </si>
  <si>
    <t>英語</t>
    <rPh sb="0" eb="2">
      <t>エイゴ</t>
    </rPh>
    <phoneticPr fontId="9"/>
  </si>
  <si>
    <t>診療科目・診療日と同じ</t>
    <phoneticPr fontId="4"/>
  </si>
  <si>
    <t>診療科目・診療日・診療時間と同じ</t>
  </si>
  <si>
    <t>一部の曜日のみ対応可能</t>
    <phoneticPr fontId="4"/>
  </si>
  <si>
    <t>限られた時間帯のみ対応可能</t>
  </si>
  <si>
    <t>特記事項</t>
    <rPh sb="0" eb="4">
      <t>トッキジコウ</t>
    </rPh>
    <phoneticPr fontId="4"/>
  </si>
  <si>
    <t>広東語</t>
    <rPh sb="0" eb="3">
      <t>カントンゴ</t>
    </rPh>
    <phoneticPr fontId="9"/>
  </si>
  <si>
    <t>北京語</t>
    <phoneticPr fontId="9"/>
  </si>
  <si>
    <t>台湾語</t>
    <rPh sb="0" eb="2">
      <t>タイワン</t>
    </rPh>
    <rPh sb="2" eb="3">
      <t>ゴ</t>
    </rPh>
    <phoneticPr fontId="9"/>
  </si>
  <si>
    <t>韓国・朝鮮語</t>
    <rPh sb="0" eb="2">
      <t>カンコク</t>
    </rPh>
    <rPh sb="3" eb="5">
      <t>チョウセン</t>
    </rPh>
    <rPh sb="5" eb="6">
      <t>ゴ</t>
    </rPh>
    <phoneticPr fontId="9"/>
  </si>
  <si>
    <t>タイ語</t>
    <phoneticPr fontId="9"/>
  </si>
  <si>
    <t>タガログ語</t>
    <phoneticPr fontId="9"/>
  </si>
  <si>
    <t>ミャンマー語</t>
    <phoneticPr fontId="9"/>
  </si>
  <si>
    <t>ベトナム語</t>
    <phoneticPr fontId="9"/>
  </si>
  <si>
    <t>ベンガル語</t>
    <phoneticPr fontId="4"/>
  </si>
  <si>
    <t>フランス語</t>
    <phoneticPr fontId="4"/>
  </si>
  <si>
    <t>ポルトガル語</t>
    <phoneticPr fontId="9"/>
  </si>
  <si>
    <t>ドイツ語</t>
    <phoneticPr fontId="9"/>
  </si>
  <si>
    <t>ロシア語</t>
    <phoneticPr fontId="9"/>
  </si>
  <si>
    <t>イタリア語</t>
    <phoneticPr fontId="9"/>
  </si>
  <si>
    <t>スペイン語</t>
    <phoneticPr fontId="9"/>
  </si>
  <si>
    <t>インドネシア語</t>
    <phoneticPr fontId="9"/>
  </si>
  <si>
    <t>トルコ語</t>
    <phoneticPr fontId="9"/>
  </si>
  <si>
    <t>マレー語</t>
    <phoneticPr fontId="9"/>
  </si>
  <si>
    <t>ヒンディー語</t>
    <phoneticPr fontId="9"/>
  </si>
  <si>
    <t>ネパール語</t>
    <phoneticPr fontId="9"/>
  </si>
  <si>
    <t>シンハラ語</t>
    <phoneticPr fontId="9"/>
  </si>
  <si>
    <t>その他対応可能な外国語</t>
    <rPh sb="2" eb="3">
      <t>タ</t>
    </rPh>
    <rPh sb="3" eb="5">
      <t>タイオウ</t>
    </rPh>
    <rPh sb="5" eb="7">
      <t>カノウ</t>
    </rPh>
    <rPh sb="8" eb="11">
      <t>ガイコクゴ</t>
    </rPh>
    <phoneticPr fontId="9"/>
  </si>
  <si>
    <t>対応可能な曜日区分　（いずれかに「〇」）</t>
    <rPh sb="7" eb="9">
      <t>クブン</t>
    </rPh>
    <phoneticPr fontId="4"/>
  </si>
  <si>
    <t>対応可能な曜日　（0：不可　1：可能）</t>
    <phoneticPr fontId="4"/>
  </si>
  <si>
    <t>対応可能な時間帯区分　（いずれかに「〇」）</t>
    <rPh sb="0" eb="2">
      <t>タイオウ</t>
    </rPh>
    <rPh sb="2" eb="4">
      <t>カノウ</t>
    </rPh>
    <rPh sb="5" eb="8">
      <t>ジカンタイ</t>
    </rPh>
    <rPh sb="8" eb="10">
      <t>クブン</t>
    </rPh>
    <phoneticPr fontId="4"/>
  </si>
  <si>
    <t>対応可能な外国語名</t>
    <rPh sb="0" eb="2">
      <t>タイオウ</t>
    </rPh>
    <rPh sb="2" eb="4">
      <t>カノウ</t>
    </rPh>
    <rPh sb="5" eb="8">
      <t>ガイコクゴ</t>
    </rPh>
    <rPh sb="8" eb="9">
      <t>メイ</t>
    </rPh>
    <phoneticPr fontId="9"/>
  </si>
  <si>
    <t>対応可能な曜日区分</t>
    <phoneticPr fontId="12"/>
  </si>
  <si>
    <t>【外国人の患者の受入れ体制（２）多言語音声翻訳機器を利用した対応】</t>
    <phoneticPr fontId="9"/>
  </si>
  <si>
    <t>多言語音声翻訳機器を利用した対応</t>
    <phoneticPr fontId="9"/>
  </si>
  <si>
    <t>【障害者に対するサービス内容】</t>
    <phoneticPr fontId="9"/>
  </si>
  <si>
    <t>聴覚障害者への配慮（手話通訳ができる者がいる）</t>
  </si>
  <si>
    <t>聴覚障害者への配慮（遠隔手話通訳の提供）</t>
    <phoneticPr fontId="12"/>
  </si>
  <si>
    <t>聴覚障害者への配慮（筆談や音声認識アプリなどによる対応）</t>
    <phoneticPr fontId="12"/>
  </si>
  <si>
    <t>視覚障害者への配慮（拡大文字、点字、代筆による支援）</t>
    <phoneticPr fontId="12"/>
  </si>
  <si>
    <t>盲ろう者への配慮（自治体の派遣する通訳・介助者と連携した医療の説明）</t>
    <phoneticPr fontId="12"/>
  </si>
  <si>
    <t>言語機能障害者への配慮（自治体の派遣する失語症者向け意思疎通支援者等と連携した医療の説明）</t>
    <phoneticPr fontId="12"/>
  </si>
  <si>
    <t>聴覚障害者への配慮（施設内情報の表示）</t>
    <phoneticPr fontId="9"/>
  </si>
  <si>
    <t>視覚障害者への配慮（施設内案内等の音声案内対応）</t>
  </si>
  <si>
    <t>視覚障害者への配慮（施設内点字ブロック設置）</t>
    <phoneticPr fontId="9"/>
  </si>
  <si>
    <t>障害のある方の外来受診時・待ち時間における介助の取組内容　(2000文字以内)</t>
    <rPh sb="0" eb="2">
      <t>ショウガイ</t>
    </rPh>
    <rPh sb="5" eb="6">
      <t>ホウ</t>
    </rPh>
    <rPh sb="7" eb="9">
      <t>ガイライ</t>
    </rPh>
    <rPh sb="9" eb="11">
      <t>ジュシン</t>
    </rPh>
    <rPh sb="11" eb="12">
      <t>ジ</t>
    </rPh>
    <rPh sb="13" eb="14">
      <t>マ</t>
    </rPh>
    <rPh sb="15" eb="17">
      <t>ジカン</t>
    </rPh>
    <rPh sb="21" eb="23">
      <t>カイジョ</t>
    </rPh>
    <rPh sb="24" eb="26">
      <t>トリクミ</t>
    </rPh>
    <rPh sb="26" eb="28">
      <t>ナイヨウ</t>
    </rPh>
    <phoneticPr fontId="9"/>
  </si>
  <si>
    <t>障害者及びその家族向けの相談窓口の有無</t>
    <phoneticPr fontId="9"/>
  </si>
  <si>
    <t>職員に対する障害者への合理的配慮や障害特性に関する研修の実施の有無</t>
    <phoneticPr fontId="9"/>
  </si>
  <si>
    <t>【車椅子・杖等利用者に対するサービス内容】</t>
    <phoneticPr fontId="9"/>
  </si>
  <si>
    <t>施設・敷地のバリアフリー化の実施</t>
  </si>
  <si>
    <t>2：有り（施設内のみ）</t>
  </si>
  <si>
    <t>1：有り（施設入口のみ）</t>
  </si>
  <si>
    <t>3：有り（施設入口及び施設内）</t>
  </si>
  <si>
    <t>施設・敷地のバリアフリー対応状況に関するホームページへの写真の掲載の有無</t>
    <phoneticPr fontId="9"/>
  </si>
  <si>
    <t>車椅子・杖等利用者への配慮がなされたバリアフリートイレの設置</t>
  </si>
  <si>
    <t>オストメイト対応トイレの設置</t>
    <phoneticPr fontId="9"/>
  </si>
  <si>
    <t>【受動喫煙を防止するための措置】</t>
    <phoneticPr fontId="9"/>
  </si>
  <si>
    <t>施設内における全面禁煙の実施</t>
    <phoneticPr fontId="9"/>
  </si>
  <si>
    <t>健康増進法第28条第13号に規定する特定屋外喫煙場所の設置</t>
    <phoneticPr fontId="9"/>
  </si>
  <si>
    <t>【院内サービス等に関する特記事項】</t>
    <phoneticPr fontId="12"/>
  </si>
  <si>
    <t>特記事項　(2000文字以内)</t>
    <rPh sb="0" eb="2">
      <t>トッキ</t>
    </rPh>
    <rPh sb="2" eb="4">
      <t>ジコウ</t>
    </rPh>
    <phoneticPr fontId="9"/>
  </si>
  <si>
    <t>1.（4）費用負担等</t>
    <phoneticPr fontId="12"/>
  </si>
  <si>
    <t>【保険医療機関、公費負担医療機関及びその他の病院の種類】</t>
    <phoneticPr fontId="9"/>
  </si>
  <si>
    <t>特記事項　(2000文字以内)</t>
  </si>
  <si>
    <t>【電子決済による料金の支払いの可否（１）電子決済サービスの有無】</t>
    <phoneticPr fontId="9"/>
  </si>
  <si>
    <t>電子決済サービスへの対応</t>
    <phoneticPr fontId="4"/>
  </si>
  <si>
    <t>【電子決済による料金の支払いの可否（２）対応可能な決済サービス】</t>
    <phoneticPr fontId="9"/>
  </si>
  <si>
    <t>「電子決済サービスへの対応」が「1:可能」の場合、選択する。</t>
    <rPh sb="25" eb="27">
      <t>センタク</t>
    </rPh>
    <phoneticPr fontId="12"/>
  </si>
  <si>
    <t>可否</t>
    <rPh sb="0" eb="2">
      <t>カヒ</t>
    </rPh>
    <phoneticPr fontId="12"/>
  </si>
  <si>
    <t>クレジットカード決済</t>
    <rPh sb="8" eb="10">
      <t>ケッサイ</t>
    </rPh>
    <phoneticPr fontId="9"/>
  </si>
  <si>
    <t>デビットカード決済</t>
    <phoneticPr fontId="4"/>
  </si>
  <si>
    <t>その他電子決済</t>
    <phoneticPr fontId="4"/>
  </si>
  <si>
    <t>【電子決済による料金の支払いの可否（３）決済サービス名称】</t>
    <phoneticPr fontId="9"/>
  </si>
  <si>
    <t>「クレジットカード決済」が「1:可能」の場合、選択する。</t>
    <rPh sb="23" eb="25">
      <t>センタク</t>
    </rPh>
    <phoneticPr fontId="12"/>
  </si>
  <si>
    <t>ＪＣＢ（クレジットカード）</t>
    <phoneticPr fontId="4"/>
  </si>
  <si>
    <t>ＶＩＳＡ（クレジットカード）</t>
    <phoneticPr fontId="4"/>
  </si>
  <si>
    <t>Ｍａｓｔｅｒ　Ｃａｒｄ（クレジットカード）</t>
    <phoneticPr fontId="4"/>
  </si>
  <si>
    <t>中国銀聯（クレジットカード）</t>
    <phoneticPr fontId="4"/>
  </si>
  <si>
    <t>Ａｍｅｒｉｃａｎ Ｅｘｐｒｅｓｓ</t>
    <phoneticPr fontId="4"/>
  </si>
  <si>
    <t>ＤＩＳＣＯＶＥＲ</t>
    <phoneticPr fontId="4"/>
  </si>
  <si>
    <t>Ｄｉｎｅｒｓ　Ｃｌｕｂ</t>
    <phoneticPr fontId="4"/>
  </si>
  <si>
    <t>「デビットカード決済」が「1:可能」の場合、選択する。</t>
    <rPh sb="22" eb="24">
      <t>センタク</t>
    </rPh>
    <phoneticPr fontId="12"/>
  </si>
  <si>
    <t>ＪＣＢ（デビットカード）</t>
    <phoneticPr fontId="4"/>
  </si>
  <si>
    <t>ＶＩＳＡ（デビットカード）</t>
    <phoneticPr fontId="4"/>
  </si>
  <si>
    <t>Ｍａｓｔｅｒ　Ｃａｒｄ（デビットカード）</t>
    <phoneticPr fontId="4"/>
  </si>
  <si>
    <t>中国銀聯（デビットカード）</t>
    <phoneticPr fontId="4"/>
  </si>
  <si>
    <t>「その他電子決済」が「1:可能」の場合、選択する。</t>
    <rPh sb="20" eb="22">
      <t>センタク</t>
    </rPh>
    <phoneticPr fontId="12"/>
  </si>
  <si>
    <t>交通系電子マネー（Ｓｕｉｃａ等）</t>
    <phoneticPr fontId="4"/>
  </si>
  <si>
    <t>Ｅｄｙ</t>
    <phoneticPr fontId="4"/>
  </si>
  <si>
    <t>iＤ</t>
    <phoneticPr fontId="4"/>
  </si>
  <si>
    <t>QUICPay</t>
    <phoneticPr fontId="4"/>
  </si>
  <si>
    <t>「電子決済サービスへの対応」が「1:可能」の場合、任意で記入する。</t>
    <rPh sb="28" eb="30">
      <t>キニュウ</t>
    </rPh>
    <phoneticPr fontId="12"/>
  </si>
  <si>
    <t>提示している電子決済サービス以外で可能な決済サービス（200文字以内）</t>
  </si>
  <si>
    <t>【家族付き添い室の有無】</t>
    <phoneticPr fontId="9"/>
  </si>
  <si>
    <t>家族付き添い室の有無</t>
    <phoneticPr fontId="9"/>
  </si>
  <si>
    <t>【妊産婦等に対する相談又は指導】</t>
    <phoneticPr fontId="9"/>
  </si>
  <si>
    <t>周産期相談</t>
    <rPh sb="0" eb="3">
      <t>シュウサンキ</t>
    </rPh>
    <rPh sb="3" eb="5">
      <t>ソウダン</t>
    </rPh>
    <phoneticPr fontId="9"/>
  </si>
  <si>
    <t>母乳育児相談、その他の育児相談も含む。</t>
    <phoneticPr fontId="9"/>
  </si>
  <si>
    <t>栄養相談</t>
    <rPh sb="0" eb="2">
      <t>エイヨウ</t>
    </rPh>
    <rPh sb="2" eb="4">
      <t>ソウダン</t>
    </rPh>
    <phoneticPr fontId="9"/>
  </si>
  <si>
    <t>家族計画指導（受胎調節実地指導を含む。）</t>
    <phoneticPr fontId="9"/>
  </si>
  <si>
    <t>女性の健康相談</t>
    <rPh sb="0" eb="2">
      <t>ジョセイ</t>
    </rPh>
    <rPh sb="3" eb="5">
      <t>ケンコウ</t>
    </rPh>
    <rPh sb="5" eb="7">
      <t>ソウダン</t>
    </rPh>
    <phoneticPr fontId="9"/>
  </si>
  <si>
    <t>訪問相談又は訪問指導</t>
    <rPh sb="0" eb="2">
      <t>ホウモン</t>
    </rPh>
    <rPh sb="2" eb="4">
      <t>ソウダン</t>
    </rPh>
    <rPh sb="4" eb="5">
      <t>マタ</t>
    </rPh>
    <rPh sb="6" eb="8">
      <t>ホウモン</t>
    </rPh>
    <rPh sb="8" eb="10">
      <t>シドウ</t>
    </rPh>
    <phoneticPr fontId="9"/>
  </si>
  <si>
    <t>1.（4）費用負担等（保険医療機関、公費負担医療機関及びその他の病院の種類）</t>
    <rPh sb="5" eb="7">
      <t>ヒヨウ</t>
    </rPh>
    <rPh sb="7" eb="9">
      <t>フタン</t>
    </rPh>
    <rPh sb="9" eb="10">
      <t>トウ</t>
    </rPh>
    <rPh sb="11" eb="13">
      <t>ホケン</t>
    </rPh>
    <rPh sb="13" eb="15">
      <t>イリョウ</t>
    </rPh>
    <rPh sb="15" eb="17">
      <t>キカン</t>
    </rPh>
    <rPh sb="18" eb="20">
      <t>コウヒ</t>
    </rPh>
    <rPh sb="20" eb="22">
      <t>フタン</t>
    </rPh>
    <rPh sb="22" eb="24">
      <t>イリョウ</t>
    </rPh>
    <rPh sb="24" eb="26">
      <t>キカン</t>
    </rPh>
    <rPh sb="26" eb="27">
      <t>オヨ</t>
    </rPh>
    <rPh sb="30" eb="31">
      <t>タ</t>
    </rPh>
    <rPh sb="32" eb="34">
      <t>ビョウイン</t>
    </rPh>
    <rPh sb="35" eb="37">
      <t>シュルイ</t>
    </rPh>
    <phoneticPr fontId="12"/>
  </si>
  <si>
    <t>該当</t>
    <rPh sb="0" eb="2">
      <t>ガイトウ</t>
    </rPh>
    <phoneticPr fontId="9"/>
  </si>
  <si>
    <t>不妊専門相談センター</t>
    <phoneticPr fontId="4"/>
  </si>
  <si>
    <t>3.医療の実績、結果に関する事項</t>
    <phoneticPr fontId="12"/>
  </si>
  <si>
    <t>【法令上の義務以外の医療安全対策】</t>
    <phoneticPr fontId="9"/>
  </si>
  <si>
    <t>医療安全についての相談窓口の設置の有無</t>
    <rPh sb="0" eb="2">
      <t>イリョウ</t>
    </rPh>
    <rPh sb="2" eb="4">
      <t>アンゼン</t>
    </rPh>
    <rPh sb="9" eb="11">
      <t>ソウダン</t>
    </rPh>
    <rPh sb="11" eb="13">
      <t>マドグチ</t>
    </rPh>
    <rPh sb="14" eb="16">
      <t>セッチ</t>
    </rPh>
    <rPh sb="17" eb="19">
      <t>ウム</t>
    </rPh>
    <phoneticPr fontId="9"/>
  </si>
  <si>
    <t>0：無し</t>
    <rPh sb="2" eb="3">
      <t>ナ</t>
    </rPh>
    <phoneticPr fontId="1"/>
  </si>
  <si>
    <t>医療安全管理者の配置の有無</t>
    <rPh sb="0" eb="2">
      <t>イリョウ</t>
    </rPh>
    <rPh sb="2" eb="4">
      <t>アンゼン</t>
    </rPh>
    <rPh sb="4" eb="6">
      <t>カンリ</t>
    </rPh>
    <rPh sb="6" eb="7">
      <t>シャ</t>
    </rPh>
    <rPh sb="8" eb="10">
      <t>ハイチ</t>
    </rPh>
    <rPh sb="11" eb="13">
      <t>ウム</t>
    </rPh>
    <phoneticPr fontId="9"/>
  </si>
  <si>
    <t>医療事故調査制度に関する研修（医療事故調査・支援センター又は支援団体等連絡協議会が開催するものに限る）の管理者の受講の有無</t>
    <rPh sb="0" eb="2">
      <t>イリョウ</t>
    </rPh>
    <rPh sb="2" eb="4">
      <t>ジコ</t>
    </rPh>
    <rPh sb="4" eb="6">
      <t>チョウサ</t>
    </rPh>
    <rPh sb="6" eb="8">
      <t>セイド</t>
    </rPh>
    <rPh sb="9" eb="10">
      <t>カン</t>
    </rPh>
    <rPh sb="12" eb="14">
      <t>ケンシュウ</t>
    </rPh>
    <rPh sb="15" eb="17">
      <t>イリョウ</t>
    </rPh>
    <rPh sb="17" eb="19">
      <t>ジコ</t>
    </rPh>
    <rPh sb="19" eb="21">
      <t>チョウサ</t>
    </rPh>
    <rPh sb="22" eb="24">
      <t>シエン</t>
    </rPh>
    <rPh sb="28" eb="29">
      <t>マタ</t>
    </rPh>
    <rPh sb="30" eb="32">
      <t>シエン</t>
    </rPh>
    <rPh sb="32" eb="34">
      <t>ダンタイ</t>
    </rPh>
    <rPh sb="34" eb="35">
      <t>ナド</t>
    </rPh>
    <rPh sb="35" eb="37">
      <t>レンラク</t>
    </rPh>
    <rPh sb="37" eb="40">
      <t>キョウギカイ</t>
    </rPh>
    <rPh sb="41" eb="43">
      <t>カイサイ</t>
    </rPh>
    <rPh sb="48" eb="49">
      <t>カギ</t>
    </rPh>
    <rPh sb="52" eb="55">
      <t>カンリシャ</t>
    </rPh>
    <rPh sb="56" eb="58">
      <t>ジュコウ</t>
    </rPh>
    <rPh sb="59" eb="61">
      <t>ウム</t>
    </rPh>
    <phoneticPr fontId="9"/>
  </si>
  <si>
    <t>【分娩取扱数】</t>
    <phoneticPr fontId="9"/>
  </si>
  <si>
    <t>前年分娩取扱数（数値）件</t>
    <phoneticPr fontId="9"/>
  </si>
  <si>
    <t>前年分娩の実施</t>
    <phoneticPr fontId="9"/>
  </si>
  <si>
    <t>件</t>
    <rPh sb="0" eb="1">
      <t>ケン</t>
    </rPh>
    <phoneticPr fontId="9"/>
  </si>
  <si>
    <t>【妊産婦等満足度の調査】</t>
    <phoneticPr fontId="9"/>
  </si>
  <si>
    <t>妊産婦等満足度調査の実施有無</t>
    <phoneticPr fontId="9"/>
  </si>
  <si>
    <t>「妊産婦等満足度調査の実施有無」が「1:有り」の場合、選択する。</t>
    <rPh sb="27" eb="29">
      <t>センタク</t>
    </rPh>
    <phoneticPr fontId="12"/>
  </si>
  <si>
    <t>妊産婦等満足度調査結果の提供有無</t>
    <phoneticPr fontId="9"/>
  </si>
  <si>
    <t>【公益財団法人日本医療機能評価機構が定める産科医療補償制度標準補償約款と同一の産科医療補償約款に基づく補償の有無】</t>
    <phoneticPr fontId="9"/>
  </si>
  <si>
    <t>公益財団法人日本医療機能評価機構が定める産科医療補償制度標準補償約款と同一の産科医療補償約款に基づく補償の有無</t>
    <phoneticPr fontId="9"/>
  </si>
  <si>
    <t>【医療の実績、結果に関する特記事項】</t>
    <phoneticPr fontId="12"/>
  </si>
  <si>
    <t>特記事項（2000文字以内）</t>
    <rPh sb="0" eb="2">
      <t>トッキ</t>
    </rPh>
    <rPh sb="2" eb="4">
      <t>ジコウ</t>
    </rPh>
    <phoneticPr fontId="9"/>
  </si>
  <si>
    <t>3.医療の実績、結果に関する事項（病院・診療所・歯科診療所・助産所の人員配置）詳細</t>
    <phoneticPr fontId="12"/>
  </si>
  <si>
    <t>【助産所の人員配置】</t>
    <rPh sb="1" eb="4">
      <t>ジョサンジョ</t>
    </rPh>
    <phoneticPr fontId="9"/>
  </si>
  <si>
    <t>医療従事者職種名</t>
    <phoneticPr fontId="12"/>
  </si>
  <si>
    <t>総数（常勤）</t>
    <rPh sb="0" eb="2">
      <t>ソウスウ</t>
    </rPh>
    <rPh sb="3" eb="5">
      <t>ジョウキン</t>
    </rPh>
    <phoneticPr fontId="4"/>
  </si>
  <si>
    <t>総数（非常勤）</t>
    <rPh sb="0" eb="2">
      <t>ソウスウ</t>
    </rPh>
    <rPh sb="3" eb="6">
      <t>ヒジョウキン</t>
    </rPh>
    <phoneticPr fontId="4"/>
  </si>
  <si>
    <t>総数（常勤と非常勤の合計）</t>
    <rPh sb="0" eb="2">
      <t>ソウスウ</t>
    </rPh>
    <rPh sb="3" eb="5">
      <t>ジョウキン</t>
    </rPh>
    <rPh sb="6" eb="9">
      <t>ヒジョウキン</t>
    </rPh>
    <rPh sb="10" eb="12">
      <t>ゴウケイ</t>
    </rPh>
    <phoneticPr fontId="9"/>
  </si>
  <si>
    <t>看護師</t>
    <phoneticPr fontId="9"/>
  </si>
  <si>
    <t>准看護師</t>
    <phoneticPr fontId="9"/>
  </si>
  <si>
    <t>助産師</t>
    <phoneticPr fontId="9"/>
  </si>
  <si>
    <t>合計</t>
    <rPh sb="0" eb="2">
      <t>ゴウケイ</t>
    </rPh>
    <phoneticPr fontId="9"/>
  </si>
  <si>
    <t>※非常勤の常勤換算については、医療法上の算定式に基づき、小数点以下第２位を切り捨て、小数点以下第１位までを算出してください。</t>
    <rPh sb="1" eb="4">
      <t>ヒジョウキン</t>
    </rPh>
    <rPh sb="5" eb="7">
      <t>ジョウキン</t>
    </rPh>
    <rPh sb="7" eb="9">
      <t>カンサン</t>
    </rPh>
    <rPh sb="15" eb="18">
      <t>イリョウホウ</t>
    </rPh>
    <rPh sb="18" eb="19">
      <t>ジョウ</t>
    </rPh>
    <rPh sb="20" eb="22">
      <t>サンテイ</t>
    </rPh>
    <rPh sb="22" eb="23">
      <t>シキ</t>
    </rPh>
    <rPh sb="24" eb="25">
      <t>モト</t>
    </rPh>
    <rPh sb="28" eb="31">
      <t>ショウスウテン</t>
    </rPh>
    <rPh sb="31" eb="33">
      <t>イカ</t>
    </rPh>
    <rPh sb="33" eb="34">
      <t>ダイ</t>
    </rPh>
    <rPh sb="35" eb="36">
      <t>イ</t>
    </rPh>
    <rPh sb="37" eb="38">
      <t>キ</t>
    </rPh>
    <rPh sb="39" eb="40">
      <t>ス</t>
    </rPh>
    <rPh sb="42" eb="47">
      <t>ショウスウテンイカ</t>
    </rPh>
    <phoneticPr fontId="9"/>
  </si>
  <si>
    <t>　(例)貴院の定めた常勤看護師の勤務時間が週40時間であり、従事者２人(週40時間が１人、週20時間が１人)の場合</t>
    <rPh sb="2" eb="3">
      <t>レイ</t>
    </rPh>
    <rPh sb="4" eb="5">
      <t>キ</t>
    </rPh>
    <rPh sb="5" eb="6">
      <t>イン</t>
    </rPh>
    <rPh sb="7" eb="8">
      <t>サダ</t>
    </rPh>
    <rPh sb="10" eb="12">
      <t>ジョウキン</t>
    </rPh>
    <rPh sb="12" eb="15">
      <t>カンゴシ</t>
    </rPh>
    <rPh sb="16" eb="18">
      <t>キンム</t>
    </rPh>
    <rPh sb="18" eb="20">
      <t>ジカン</t>
    </rPh>
    <rPh sb="21" eb="22">
      <t>シュウ</t>
    </rPh>
    <rPh sb="24" eb="26">
      <t>ジカン</t>
    </rPh>
    <rPh sb="30" eb="33">
      <t>ジュウジシャ</t>
    </rPh>
    <rPh sb="34" eb="35">
      <t>ニン</t>
    </rPh>
    <rPh sb="36" eb="37">
      <t>シュウ</t>
    </rPh>
    <rPh sb="39" eb="41">
      <t>ジカン</t>
    </rPh>
    <rPh sb="43" eb="44">
      <t>ニン</t>
    </rPh>
    <rPh sb="45" eb="46">
      <t>シュウ</t>
    </rPh>
    <rPh sb="48" eb="50">
      <t>ジカン</t>
    </rPh>
    <phoneticPr fontId="9"/>
  </si>
  <si>
    <t>　　　40÷40=１人(常勤)　20÷40=0.5人(非常勤)　(40÷40)＋(20÷40)=1.5人(総数)</t>
    <rPh sb="10" eb="11">
      <t>ニン</t>
    </rPh>
    <rPh sb="12" eb="14">
      <t>ジョウキン</t>
    </rPh>
    <rPh sb="25" eb="26">
      <t>ニン</t>
    </rPh>
    <rPh sb="27" eb="30">
      <t>ヒジョウキン</t>
    </rPh>
    <rPh sb="51" eb="52">
      <t>ニン</t>
    </rPh>
    <rPh sb="53" eb="55">
      <t>ソウスウ</t>
    </rPh>
    <phoneticPr fontId="9"/>
  </si>
  <si>
    <t>※担当させている業務が２以上にわたる場合は、その主たる業務によって計上し、現に主として行っている業務内容により、</t>
    <rPh sb="1" eb="3">
      <t>タントウ</t>
    </rPh>
    <rPh sb="8" eb="10">
      <t>ギョウム</t>
    </rPh>
    <rPh sb="12" eb="14">
      <t>イジョウ</t>
    </rPh>
    <rPh sb="18" eb="20">
      <t>バアイ</t>
    </rPh>
    <rPh sb="24" eb="25">
      <t>シュ</t>
    </rPh>
    <rPh sb="27" eb="29">
      <t>ギョウム</t>
    </rPh>
    <rPh sb="33" eb="35">
      <t>ケイジョウ</t>
    </rPh>
    <rPh sb="37" eb="38">
      <t>ゲン</t>
    </rPh>
    <rPh sb="39" eb="40">
      <t>シュ</t>
    </rPh>
    <phoneticPr fontId="9"/>
  </si>
  <si>
    <t>　そのいずれか一方に計上してください。</t>
    <rPh sb="7" eb="9">
      <t>イッポウ</t>
    </rPh>
    <rPh sb="10" eb="12">
      <t>ケイジョウ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</si>
</sst>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404040"/>
      <name val="メイリオ"/>
      <family val="3"/>
      <charset val="128"/>
    </font>
    <font>
      <sz val="18"/>
      <color theme="3"/>
      <name val="游ゴシック Light"/>
      <family val="2"/>
      <charset val="128"/>
      <scheme val="major"/>
    </font>
    <font>
      <sz val="10"/>
      <color theme="1"/>
      <name val="HG丸ｺﾞｼｯｸM-PRO"/>
      <family val="2"/>
      <charset val="128"/>
    </font>
    <font>
      <b/>
      <sz val="22"/>
      <color theme="1"/>
      <name val="HGｺﾞｼｯｸM"/>
      <family val="3"/>
      <charset val="128"/>
    </font>
    <font>
      <sz val="6"/>
      <name val="游ゴシック"/>
      <family val="2"/>
      <charset val="128"/>
      <scheme val="minor"/>
    </font>
    <font>
      <sz val="22"/>
      <color theme="1"/>
      <name val="HGｺﾞｼｯｸM"/>
      <family val="3"/>
      <charset val="128"/>
    </font>
    <font>
      <sz val="22"/>
      <name val="HGｺﾞｼｯｸM"/>
      <family val="3"/>
      <charset val="128"/>
    </font>
    <font>
      <b/>
      <sz val="12"/>
      <color theme="1"/>
      <name val="HGｺﾞｼｯｸM"/>
      <family val="3"/>
      <charset val="128"/>
    </font>
    <font>
      <sz val="12"/>
      <color theme="1"/>
      <name val="HGｺﾞｼｯｸM"/>
      <family val="3"/>
      <charset val="128"/>
    </font>
    <font>
      <sz val="6"/>
      <name val="HG丸ｺﾞｼｯｸM-PRO"/>
      <family val="2"/>
      <charset val="128"/>
    </font>
    <font>
      <sz val="12"/>
      <name val="HGｺﾞｼｯｸM"/>
      <family val="3"/>
      <charset val="128"/>
    </font>
    <font>
      <b/>
      <sz val="20"/>
      <color theme="1"/>
      <name val="HGｺﾞｼｯｸM"/>
      <family val="3"/>
      <charset val="128"/>
    </font>
    <font>
      <sz val="6"/>
      <name val="メイリオ"/>
      <family val="3"/>
      <charset val="128"/>
    </font>
    <font>
      <sz val="12"/>
      <color theme="1"/>
      <name val="HG丸ｺﾞｼｯｸM-PRO"/>
      <family val="2"/>
      <charset val="128"/>
    </font>
    <font>
      <b/>
      <sz val="14"/>
      <color theme="1"/>
      <name val="HGｺﾞｼｯｸM"/>
      <family val="3"/>
      <charset val="128"/>
    </font>
    <font>
      <b/>
      <sz val="12"/>
      <name val="HGｺﾞｼｯｸM"/>
      <family val="3"/>
      <charset val="128"/>
    </font>
    <font>
      <sz val="9"/>
      <name val="HGｺﾞｼｯｸM"/>
      <family val="3"/>
      <charset val="128"/>
    </font>
    <font>
      <sz val="10"/>
      <name val="HGｺﾞｼｯｸM"/>
      <family val="3"/>
      <charset val="128"/>
    </font>
    <font>
      <sz val="12"/>
      <name val="游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CCECFF"/>
        <bgColor indexed="64"/>
      </patternFill>
    </fill>
    <fill>
      <patternFill patternType="solid">
        <fgColor rgb="FF00B0F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pplyProtection="0">
      <alignment horizontal="left" vertical="top"/>
    </xf>
    <xf numFmtId="0" fontId="2" fillId="0" borderId="0">
      <alignment vertical="center"/>
    </xf>
  </cellStyleXfs>
  <cellXfs count="339">
    <xf numFmtId="0" fontId="0" fillId="0" borderId="0" xfId="0">
      <alignment horizontal="left" vertical="top"/>
    </xf>
    <xf numFmtId="0" fontId="3"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lignment vertical="center"/>
    </xf>
    <xf numFmtId="0" fontId="8"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8" fillId="2" borderId="4" xfId="1" applyFont="1" applyFill="1" applyBorder="1" applyAlignment="1">
      <alignment horizontal="left" vertical="center" wrapText="1" shrinkToFit="1"/>
    </xf>
    <xf numFmtId="0" fontId="8" fillId="0" borderId="4" xfId="1" applyFont="1" applyBorder="1" applyAlignment="1">
      <alignment horizontal="left" vertical="center" wrapText="1" shrinkToFit="1"/>
    </xf>
    <xf numFmtId="0" fontId="10" fillId="0" borderId="0" xfId="1" applyFont="1">
      <alignment vertical="center"/>
    </xf>
    <xf numFmtId="0" fontId="8" fillId="0" borderId="5" xfId="1" applyFont="1" applyBorder="1">
      <alignment vertical="center"/>
    </xf>
    <xf numFmtId="0" fontId="8" fillId="0" borderId="6" xfId="1" applyFont="1" applyBorder="1">
      <alignment vertical="center"/>
    </xf>
    <xf numFmtId="0" fontId="8" fillId="0" borderId="7" xfId="1" applyFont="1" applyBorder="1">
      <alignment vertical="center"/>
    </xf>
    <xf numFmtId="0" fontId="0" fillId="0" borderId="4" xfId="0" applyBorder="1" applyAlignment="1">
      <alignment horizontal="left" vertical="center" wrapText="1" shrinkToFit="1"/>
    </xf>
    <xf numFmtId="0" fontId="8" fillId="0" borderId="0" xfId="1" applyFont="1">
      <alignment vertical="center"/>
    </xf>
    <xf numFmtId="0" fontId="8" fillId="0" borderId="0" xfId="1" applyFont="1" applyAlignment="1">
      <alignment horizontal="left" vertical="center"/>
    </xf>
    <xf numFmtId="0" fontId="11" fillId="3" borderId="0" xfId="1" applyFont="1" applyFill="1" applyAlignment="1">
      <alignment horizontal="center" vertical="center"/>
    </xf>
    <xf numFmtId="0" fontId="11" fillId="0" borderId="0" xfId="1" applyFont="1" applyAlignment="1">
      <alignment horizontal="center" vertical="center"/>
    </xf>
    <xf numFmtId="0" fontId="8" fillId="0" borderId="4" xfId="1" applyFont="1" applyBorder="1" applyAlignment="1">
      <alignment horizontal="left" vertical="center"/>
    </xf>
    <xf numFmtId="0" fontId="8" fillId="2" borderId="4" xfId="1" applyFont="1" applyFill="1" applyBorder="1" applyAlignment="1">
      <alignment horizontal="left" vertical="center" wrapText="1"/>
    </xf>
    <xf numFmtId="0" fontId="8" fillId="0" borderId="4" xfId="1" applyFont="1" applyBorder="1" applyAlignment="1">
      <alignment horizontal="left" vertical="center" wrapText="1"/>
    </xf>
    <xf numFmtId="0" fontId="0" fillId="0" borderId="4" xfId="0" applyBorder="1" applyAlignment="1">
      <alignment horizontal="left" vertical="center" wrapText="1"/>
    </xf>
    <xf numFmtId="0" fontId="8" fillId="0" borderId="8" xfId="1" applyFont="1" applyBorder="1" applyAlignment="1">
      <alignment horizontal="left" vertical="center" wrapText="1"/>
    </xf>
    <xf numFmtId="0" fontId="0" fillId="0" borderId="8" xfId="0" applyBorder="1" applyAlignment="1">
      <alignment horizontal="left" vertical="center" wrapText="1"/>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xf>
    <xf numFmtId="0" fontId="8" fillId="0" borderId="0" xfId="1" applyFont="1" applyAlignment="1">
      <alignment horizontal="right" vertical="center"/>
    </xf>
    <xf numFmtId="0" fontId="8" fillId="0" borderId="1" xfId="1" applyFont="1" applyBorder="1" applyAlignment="1">
      <alignment vertical="center" wrapText="1"/>
    </xf>
    <xf numFmtId="0" fontId="8" fillId="0" borderId="2" xfId="1" applyFont="1" applyBorder="1">
      <alignment vertical="center"/>
    </xf>
    <xf numFmtId="0" fontId="8" fillId="0" borderId="2" xfId="1" applyFont="1" applyBorder="1" applyAlignment="1">
      <alignment horizontal="left" vertical="center" wrapText="1" shrinkToFit="1"/>
    </xf>
    <xf numFmtId="0" fontId="0" fillId="0" borderId="2" xfId="0" applyBorder="1" applyAlignment="1">
      <alignment horizontal="left" vertical="center" wrapText="1" shrinkToFit="1"/>
    </xf>
    <xf numFmtId="0" fontId="8" fillId="0" borderId="4" xfId="1" applyFont="1" applyBorder="1" applyAlignment="1">
      <alignment horizontal="center" vertical="center"/>
    </xf>
    <xf numFmtId="0" fontId="8" fillId="0" borderId="0" xfId="1" applyFont="1" applyAlignment="1">
      <alignment horizontal="left" vertical="center" wrapText="1" shrinkToFit="1"/>
    </xf>
    <xf numFmtId="0" fontId="0" fillId="0" borderId="0" xfId="0" applyAlignment="1">
      <alignment horizontal="left" vertical="center" wrapText="1" shrinkToFit="1"/>
    </xf>
    <xf numFmtId="0" fontId="8" fillId="2" borderId="1" xfId="1" applyFont="1" applyFill="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13" xfId="1" applyFont="1" applyBorder="1" applyAlignment="1">
      <alignment vertical="center" wrapText="1" shrinkToFit="1"/>
    </xf>
    <xf numFmtId="0" fontId="8" fillId="0" borderId="0" xfId="1" applyFont="1" applyAlignment="1">
      <alignment vertical="center" wrapText="1" shrinkToFit="1"/>
    </xf>
    <xf numFmtId="0" fontId="0" fillId="0" borderId="0" xfId="0" applyAlignment="1">
      <alignment vertical="center" wrapText="1" shrinkToFit="1"/>
    </xf>
    <xf numFmtId="0" fontId="8" fillId="0" borderId="5" xfId="1" applyFont="1" applyBorder="1" applyAlignment="1">
      <alignment horizontal="center" vertical="center" wrapText="1" shrinkToFit="1"/>
    </xf>
    <xf numFmtId="0" fontId="8" fillId="0" borderId="7" xfId="1" applyFont="1" applyBorder="1" applyAlignment="1">
      <alignment horizontal="center" vertical="center" wrapText="1" shrinkToFi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8" fillId="0" borderId="7" xfId="1" applyFont="1" applyBorder="1" applyAlignment="1">
      <alignment vertical="center" wrapText="1"/>
    </xf>
    <xf numFmtId="0" fontId="8" fillId="2" borderId="13" xfId="1" applyFont="1" applyFill="1" applyBorder="1" applyAlignment="1">
      <alignment horizontal="center" vertical="center"/>
    </xf>
    <xf numFmtId="0" fontId="8" fillId="0" borderId="0" xfId="1" applyFont="1" applyAlignment="1">
      <alignment horizontal="center" vertical="center"/>
    </xf>
    <xf numFmtId="0" fontId="8" fillId="2" borderId="0" xfId="1" applyFont="1" applyFill="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2" borderId="2" xfId="1" applyFont="1" applyFill="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lignment vertical="center"/>
    </xf>
    <xf numFmtId="0" fontId="8" fillId="0" borderId="7" xfId="1" applyFont="1" applyBorder="1">
      <alignment vertical="center"/>
    </xf>
    <xf numFmtId="0" fontId="8" fillId="0" borderId="13" xfId="1" applyFont="1" applyBorder="1">
      <alignment vertical="center"/>
    </xf>
    <xf numFmtId="0" fontId="8" fillId="0" borderId="0" xfId="1" applyFont="1">
      <alignment vertical="center"/>
    </xf>
    <xf numFmtId="0" fontId="8" fillId="0" borderId="9" xfId="1" applyFont="1" applyBorder="1">
      <alignment vertical="center"/>
    </xf>
    <xf numFmtId="0" fontId="13" fillId="0" borderId="5" xfId="1" applyFont="1" applyBorder="1" applyAlignment="1">
      <alignment horizontal="center" vertical="center"/>
    </xf>
    <xf numFmtId="0" fontId="8" fillId="2" borderId="4" xfId="1" applyFont="1" applyFill="1" applyBorder="1" applyAlignment="1">
      <alignment horizontal="center" vertical="center"/>
    </xf>
    <xf numFmtId="0" fontId="8" fillId="2" borderId="4" xfId="1" applyFont="1" applyFill="1" applyBorder="1" applyAlignment="1">
      <alignment horizontal="left" vertical="top" wrapText="1"/>
    </xf>
    <xf numFmtId="0" fontId="8" fillId="0" borderId="4" xfId="1" applyFont="1" applyBorder="1" applyAlignment="1">
      <alignment horizontal="left" vertical="top" wrapText="1"/>
    </xf>
    <xf numFmtId="0" fontId="8" fillId="0" borderId="2" xfId="1" applyFont="1" applyBorder="1" applyAlignment="1">
      <alignment horizontal="center" vertical="center"/>
    </xf>
    <xf numFmtId="0" fontId="8" fillId="0" borderId="13" xfId="1" applyFont="1" applyBorder="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2" borderId="18" xfId="1" applyFont="1" applyFill="1" applyBorder="1" applyAlignment="1">
      <alignment horizontal="center" vertical="center"/>
    </xf>
    <xf numFmtId="0" fontId="8" fillId="0" borderId="19" xfId="1" applyFont="1" applyBorder="1" applyAlignment="1">
      <alignment horizontal="center" vertical="center"/>
    </xf>
    <xf numFmtId="0" fontId="8" fillId="0" borderId="0" xfId="1" applyFont="1" applyAlignment="1">
      <alignment horizontal="center" vertical="center"/>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13" xfId="1" applyFont="1" applyFill="1" applyBorder="1" applyAlignment="1">
      <alignment horizontal="left" vertical="top" wrapText="1"/>
    </xf>
    <xf numFmtId="0" fontId="8" fillId="2" borderId="0" xfId="1" applyFont="1" applyFill="1" applyAlignment="1">
      <alignment horizontal="left" vertical="top" wrapText="1"/>
    </xf>
    <xf numFmtId="0" fontId="8" fillId="2" borderId="9"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2" borderId="6" xfId="1" applyFont="1" applyFill="1" applyBorder="1" applyAlignment="1">
      <alignment horizontal="left" vertical="top" wrapText="1"/>
    </xf>
    <xf numFmtId="0" fontId="8" fillId="2" borderId="7" xfId="1" applyFont="1" applyFill="1" applyBorder="1" applyAlignment="1">
      <alignment horizontal="left" vertical="top" wrapText="1"/>
    </xf>
    <xf numFmtId="0" fontId="8" fillId="2" borderId="6" xfId="1" applyFont="1" applyFill="1" applyBorder="1" applyAlignment="1">
      <alignment horizontal="center" vertical="center"/>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13" xfId="1" applyFont="1" applyBorder="1">
      <alignment vertical="center"/>
    </xf>
    <xf numFmtId="0" fontId="8" fillId="0" borderId="4"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3"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2" borderId="20" xfId="1" applyFont="1" applyFill="1" applyBorder="1" applyAlignment="1">
      <alignment horizontal="left" vertical="center" wrapText="1"/>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8" fillId="2" borderId="21" xfId="1" applyFont="1" applyFill="1" applyBorder="1" applyAlignment="1">
      <alignment horizontal="left" vertical="center" wrapText="1"/>
    </xf>
    <xf numFmtId="0" fontId="8" fillId="0" borderId="8" xfId="1" applyFont="1" applyBorder="1" applyAlignment="1">
      <alignment horizontal="center" vertical="center" wrapText="1"/>
    </xf>
    <xf numFmtId="0" fontId="8" fillId="0" borderId="22" xfId="1" applyFont="1" applyBorder="1" applyAlignment="1">
      <alignment horizontal="left" vertical="center" wrapText="1"/>
    </xf>
    <xf numFmtId="0" fontId="8" fillId="0" borderId="13"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2" borderId="1" xfId="1" applyFont="1" applyFill="1" applyBorder="1" applyAlignment="1">
      <alignment horizontal="left" vertical="center" wrapText="1"/>
    </xf>
    <xf numFmtId="0" fontId="8" fillId="2" borderId="20" xfId="1" quotePrefix="1" applyFont="1" applyFill="1" applyBorder="1" applyAlignment="1">
      <alignment horizontal="left" vertical="center" wrapText="1"/>
    </xf>
    <xf numFmtId="0" fontId="8" fillId="0" borderId="20" xfId="1" quotePrefix="1" applyFont="1" applyBorder="1" applyAlignment="1">
      <alignment horizontal="left" vertical="center" wrapText="1"/>
    </xf>
    <xf numFmtId="0" fontId="8" fillId="0" borderId="21" xfId="1" quotePrefix="1" applyFont="1" applyBorder="1" applyAlignment="1">
      <alignment horizontal="left" vertical="center" wrapText="1"/>
    </xf>
    <xf numFmtId="0" fontId="8" fillId="2" borderId="21" xfId="1" quotePrefix="1" applyFont="1" applyFill="1" applyBorder="1" applyAlignment="1">
      <alignment horizontal="left" vertical="center" wrapText="1"/>
    </xf>
    <xf numFmtId="0" fontId="8" fillId="0" borderId="11" xfId="1" applyFont="1" applyBorder="1" applyAlignment="1">
      <alignment horizontal="center"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23" xfId="1" applyFont="1" applyBorder="1">
      <alignment vertical="center"/>
    </xf>
    <xf numFmtId="0" fontId="8" fillId="0" borderId="24" xfId="1" applyFont="1" applyBorder="1">
      <alignment vertical="center"/>
    </xf>
    <xf numFmtId="0" fontId="8" fillId="0" borderId="25" xfId="1" applyFont="1" applyBorder="1">
      <alignment vertical="center"/>
    </xf>
    <xf numFmtId="0" fontId="8" fillId="0" borderId="26" xfId="1" applyFont="1" applyBorder="1">
      <alignment vertical="center"/>
    </xf>
    <xf numFmtId="0" fontId="8" fillId="0" borderId="27" xfId="1" applyFont="1" applyBorder="1">
      <alignment vertical="center"/>
    </xf>
    <xf numFmtId="0" fontId="8" fillId="0" borderId="28" xfId="1" applyFont="1" applyBorder="1">
      <alignment vertical="center"/>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13"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8" fillId="0" borderId="29" xfId="1" applyFont="1" applyBorder="1" applyAlignment="1">
      <alignment horizontal="center" vertical="center"/>
    </xf>
    <xf numFmtId="0" fontId="8" fillId="2" borderId="30" xfId="1" applyFont="1" applyFill="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8" fillId="2" borderId="34" xfId="1" applyFont="1" applyFill="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4" borderId="2" xfId="1" applyFont="1" applyFill="1" applyBorder="1" applyAlignment="1">
      <alignment horizontal="center" vertical="center"/>
    </xf>
    <xf numFmtId="0" fontId="8" fillId="4" borderId="3" xfId="1" applyFont="1" applyFill="1" applyBorder="1" applyAlignment="1">
      <alignment horizontal="center" vertical="center"/>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7" xfId="1" applyFont="1" applyFill="1" applyBorder="1" applyAlignment="1">
      <alignment horizontal="center" vertical="center"/>
    </xf>
    <xf numFmtId="0" fontId="8" fillId="0" borderId="4" xfId="1" applyFont="1" applyBorder="1" applyAlignment="1">
      <alignment vertical="center" wrapText="1"/>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10" fillId="0" borderId="0" xfId="1" applyFont="1" applyAlignment="1">
      <alignment horizontal="left" vertical="center" wrapText="1"/>
    </xf>
    <xf numFmtId="0" fontId="8" fillId="0" borderId="0" xfId="1" applyFont="1" applyAlignment="1">
      <alignment vertical="center" wrapText="1"/>
    </xf>
    <xf numFmtId="0" fontId="8" fillId="4" borderId="2" xfId="1" applyFont="1" applyFill="1" applyBorder="1" applyAlignment="1">
      <alignment vertical="center" wrapText="1"/>
    </xf>
    <xf numFmtId="0" fontId="8" fillId="4" borderId="3" xfId="1" applyFont="1" applyFill="1" applyBorder="1" applyAlignment="1">
      <alignment vertical="center" wrapText="1"/>
    </xf>
    <xf numFmtId="0" fontId="8" fillId="4" borderId="5" xfId="1" applyFont="1" applyFill="1" applyBorder="1" applyAlignment="1">
      <alignment vertical="center" wrapText="1"/>
    </xf>
    <xf numFmtId="0" fontId="8" fillId="4" borderId="6" xfId="1" applyFont="1" applyFill="1" applyBorder="1" applyAlignment="1">
      <alignment vertical="center" wrapText="1"/>
    </xf>
    <xf numFmtId="0" fontId="8" fillId="4" borderId="7" xfId="1" applyFont="1" applyFill="1" applyBorder="1" applyAlignment="1">
      <alignment vertical="center" wrapText="1"/>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5" xfId="1" applyFont="1" applyBorder="1" applyAlignment="1">
      <alignment vertical="center" wrapText="1"/>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10" fillId="0" borderId="11" xfId="1" applyFont="1" applyBorder="1" applyAlignment="1">
      <alignment horizontal="center" vertical="center"/>
    </xf>
    <xf numFmtId="0" fontId="8" fillId="2" borderId="12" xfId="1" applyFont="1" applyFill="1" applyBorder="1" applyAlignment="1">
      <alignment horizontal="center" vertical="center"/>
    </xf>
    <xf numFmtId="0" fontId="10" fillId="0" borderId="13"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1" fillId="0" borderId="0" xfId="1" applyFont="1">
      <alignment vertical="center"/>
    </xf>
    <xf numFmtId="0" fontId="14" fillId="3" borderId="0" xfId="1" applyFont="1" applyFill="1" applyAlignment="1">
      <alignment horizontal="center" vertical="center"/>
    </xf>
    <xf numFmtId="0" fontId="14" fillId="0" borderId="0" xfId="1" applyFont="1">
      <alignment vertical="center"/>
    </xf>
    <xf numFmtId="0" fontId="15" fillId="0" borderId="0" xfId="1" applyFont="1">
      <alignment vertical="center"/>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 xfId="1" applyFont="1" applyBorder="1" applyAlignment="1">
      <alignment horizontal="left" vertical="center" wrapText="1" shrinkToFit="1"/>
    </xf>
    <xf numFmtId="0" fontId="10" fillId="0" borderId="2" xfId="1" applyFont="1" applyBorder="1" applyAlignment="1">
      <alignment horizontal="left" vertical="center" wrapText="1" shrinkToFit="1"/>
    </xf>
    <xf numFmtId="0" fontId="10" fillId="0" borderId="3" xfId="1" applyFont="1" applyBorder="1" applyAlignment="1">
      <alignment horizontal="left" vertical="center" wrapText="1" shrinkToFit="1"/>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0" borderId="2" xfId="1" applyFont="1" applyBorder="1" applyAlignment="1">
      <alignment horizontal="center" vertical="center" wrapText="1" shrinkToFit="1"/>
    </xf>
    <xf numFmtId="0" fontId="10" fillId="0" borderId="3" xfId="1" applyFont="1" applyBorder="1" applyAlignment="1">
      <alignment horizontal="center" vertical="center" wrapText="1" shrinkToFit="1"/>
    </xf>
    <xf numFmtId="0" fontId="10" fillId="2" borderId="4" xfId="1" applyFont="1" applyFill="1" applyBorder="1" applyAlignment="1">
      <alignment horizontal="center" vertical="center" shrinkToFit="1"/>
    </xf>
    <xf numFmtId="0" fontId="10" fillId="0" borderId="4" xfId="1" applyFont="1" applyBorder="1" applyAlignment="1">
      <alignment horizontal="center" vertical="center" shrinkToFit="1"/>
    </xf>
    <xf numFmtId="0" fontId="10" fillId="2" borderId="4" xfId="1" applyFont="1" applyFill="1" applyBorder="1" applyAlignment="1">
      <alignment horizontal="center" vertical="center"/>
    </xf>
    <xf numFmtId="0" fontId="10" fillId="0" borderId="4" xfId="1" applyFont="1" applyBorder="1" applyAlignment="1">
      <alignment horizontal="center" vertical="center"/>
    </xf>
    <xf numFmtId="0" fontId="16" fillId="0" borderId="1" xfId="1" applyFont="1" applyBorder="1" applyAlignment="1">
      <alignment horizontal="center" vertical="center" wrapText="1" shrinkToFit="1"/>
    </xf>
    <xf numFmtId="0" fontId="16" fillId="0" borderId="2" xfId="1" applyFont="1" applyBorder="1" applyAlignment="1">
      <alignment horizontal="center" vertical="center" wrapText="1" shrinkToFit="1"/>
    </xf>
    <xf numFmtId="0" fontId="10" fillId="0" borderId="29" xfId="1" applyFont="1" applyBorder="1">
      <alignment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0" borderId="31" xfId="1" applyFont="1" applyBorder="1" applyAlignment="1">
      <alignment horizontal="center" vertical="center"/>
    </xf>
    <xf numFmtId="0" fontId="10" fillId="2" borderId="3" xfId="1" applyFont="1" applyFill="1" applyBorder="1" applyAlignment="1">
      <alignment horizontal="center" vertical="center"/>
    </xf>
    <xf numFmtId="0" fontId="10" fillId="0" borderId="13" xfId="1" applyFont="1" applyBorder="1" applyAlignment="1">
      <alignment horizontal="left" vertical="center" wrapText="1" shrinkToFit="1"/>
    </xf>
    <xf numFmtId="0" fontId="10" fillId="0" borderId="0" xfId="1" applyFont="1" applyAlignment="1">
      <alignment horizontal="left" vertical="center" wrapText="1" shrinkToFit="1"/>
    </xf>
    <xf numFmtId="0" fontId="10" fillId="0" borderId="9" xfId="1" applyFont="1" applyBorder="1" applyAlignment="1">
      <alignment horizontal="left" vertical="center" wrapText="1" shrinkToFit="1"/>
    </xf>
    <xf numFmtId="0" fontId="10" fillId="2" borderId="13" xfId="1" applyFont="1" applyFill="1" applyBorder="1" applyAlignment="1">
      <alignment horizontal="center" vertical="center" shrinkToFit="1"/>
    </xf>
    <xf numFmtId="0" fontId="10" fillId="2" borderId="0" xfId="1" applyFont="1" applyFill="1" applyAlignment="1">
      <alignment horizontal="center" vertical="center" shrinkToFit="1"/>
    </xf>
    <xf numFmtId="0" fontId="10" fillId="2" borderId="9" xfId="1" applyFont="1" applyFill="1" applyBorder="1" applyAlignment="1">
      <alignment horizontal="center" vertical="center" shrinkToFit="1"/>
    </xf>
    <xf numFmtId="0" fontId="10" fillId="0" borderId="6" xfId="1" applyFont="1" applyBorder="1" applyAlignment="1">
      <alignment horizontal="center" vertical="center" wrapText="1" shrinkToFit="1"/>
    </xf>
    <xf numFmtId="0" fontId="10" fillId="0" borderId="7" xfId="1" applyFont="1" applyBorder="1" applyAlignment="1">
      <alignment horizontal="center" vertical="center" wrapText="1" shrinkToFit="1"/>
    </xf>
    <xf numFmtId="0" fontId="16" fillId="0" borderId="5" xfId="1" applyFont="1" applyBorder="1" applyAlignment="1">
      <alignment horizontal="center" vertical="center" wrapText="1" shrinkToFit="1"/>
    </xf>
    <xf numFmtId="0" fontId="16" fillId="0" borderId="6" xfId="1" applyFont="1" applyBorder="1" applyAlignment="1">
      <alignment horizontal="center" vertical="center" wrapText="1" shrinkToFit="1"/>
    </xf>
    <xf numFmtId="0" fontId="10" fillId="0" borderId="33" xfId="1" applyFont="1" applyBorder="1">
      <alignment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0" borderId="35" xfId="1" applyFont="1" applyBorder="1" applyAlignment="1">
      <alignment horizontal="center" vertical="center"/>
    </xf>
    <xf numFmtId="0" fontId="10" fillId="2" borderId="16" xfId="1" applyFont="1" applyFill="1" applyBorder="1" applyAlignment="1">
      <alignment horizontal="center" vertical="center"/>
    </xf>
    <xf numFmtId="0" fontId="17" fillId="0" borderId="1"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7" fillId="0" borderId="5" xfId="1" applyFont="1" applyBorder="1" applyAlignment="1">
      <alignment horizontal="center" vertical="center" wrapText="1" shrinkToFit="1"/>
    </xf>
    <xf numFmtId="0" fontId="17" fillId="0" borderId="6" xfId="1" applyFont="1" applyBorder="1" applyAlignment="1">
      <alignment horizontal="center" vertical="center" wrapText="1" shrinkToFit="1"/>
    </xf>
    <xf numFmtId="0" fontId="10" fillId="0" borderId="37" xfId="1" applyFont="1" applyBorder="1">
      <alignmen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0" borderId="39" xfId="1" applyFont="1" applyBorder="1" applyAlignment="1">
      <alignment horizontal="center" vertical="center"/>
    </xf>
    <xf numFmtId="0" fontId="10" fillId="2" borderId="7" xfId="1" applyFont="1" applyFill="1" applyBorder="1" applyAlignment="1">
      <alignment horizontal="center" vertical="center"/>
    </xf>
    <xf numFmtId="0" fontId="10" fillId="0" borderId="1" xfId="1" applyFont="1" applyBorder="1" applyAlignment="1">
      <alignment horizontal="center" vertical="center" wrapText="1" shrinkToFit="1"/>
    </xf>
    <xf numFmtId="0" fontId="10" fillId="2" borderId="2" xfId="1" applyFont="1" applyFill="1" applyBorder="1" applyAlignment="1">
      <alignment horizontal="left" vertical="top" wrapText="1" shrinkToFit="1"/>
    </xf>
    <xf numFmtId="0" fontId="10" fillId="2" borderId="3" xfId="1" applyFont="1" applyFill="1" applyBorder="1" applyAlignment="1">
      <alignment horizontal="left" vertical="top" wrapText="1" shrinkToFit="1"/>
    </xf>
    <xf numFmtId="0" fontId="10" fillId="0" borderId="13"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9" xfId="1" applyFont="1" applyBorder="1" applyAlignment="1">
      <alignment horizontal="center" vertical="center" wrapText="1" shrinkToFit="1"/>
    </xf>
    <xf numFmtId="0" fontId="10" fillId="2" borderId="0" xfId="1" applyFont="1" applyFill="1" applyAlignment="1">
      <alignment horizontal="left" vertical="top" wrapText="1" shrinkToFit="1"/>
    </xf>
    <xf numFmtId="0" fontId="10" fillId="2" borderId="9" xfId="1" applyFont="1" applyFill="1" applyBorder="1" applyAlignment="1">
      <alignment horizontal="left" vertical="top" wrapText="1" shrinkToFit="1"/>
    </xf>
    <xf numFmtId="0" fontId="10" fillId="0" borderId="5" xfId="1" applyFont="1" applyBorder="1" applyAlignment="1">
      <alignment horizontal="left" vertical="center" wrapText="1" shrinkToFit="1"/>
    </xf>
    <xf numFmtId="0" fontId="10" fillId="0" borderId="6" xfId="1" applyFont="1" applyBorder="1" applyAlignment="1">
      <alignment horizontal="left" vertical="center" wrapText="1" shrinkToFit="1"/>
    </xf>
    <xf numFmtId="0" fontId="10" fillId="0" borderId="7" xfId="1" applyFont="1" applyBorder="1" applyAlignment="1">
      <alignment horizontal="left" vertical="center" wrapText="1"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0" borderId="5" xfId="1" applyFont="1" applyBorder="1" applyAlignment="1">
      <alignment horizontal="center" vertical="center" wrapText="1" shrinkToFit="1"/>
    </xf>
    <xf numFmtId="0" fontId="10" fillId="2" borderId="6" xfId="1" applyFont="1" applyFill="1" applyBorder="1" applyAlignment="1">
      <alignment horizontal="left" vertical="top" wrapText="1" shrinkToFit="1"/>
    </xf>
    <xf numFmtId="0" fontId="10" fillId="2" borderId="7" xfId="1" applyFont="1" applyFill="1" applyBorder="1" applyAlignment="1">
      <alignment horizontal="left" vertical="top" wrapText="1" shrinkToFit="1"/>
    </xf>
    <xf numFmtId="0" fontId="18" fillId="0" borderId="13"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9" xfId="0" applyFont="1" applyBorder="1" applyAlignment="1">
      <alignment horizontal="left" vertical="center" wrapText="1" shrinkToFit="1"/>
    </xf>
    <xf numFmtId="0" fontId="18" fillId="0" borderId="5" xfId="0" applyFont="1" applyBorder="1" applyAlignment="1">
      <alignment horizontal="left" vertical="center" wrapText="1" shrinkToFit="1"/>
    </xf>
    <xf numFmtId="0" fontId="18" fillId="0" borderId="6" xfId="0" applyFont="1" applyBorder="1" applyAlignment="1">
      <alignment horizontal="left" vertical="center" wrapText="1" shrinkToFit="1"/>
    </xf>
    <xf numFmtId="0" fontId="18" fillId="0" borderId="7" xfId="0" applyFont="1" applyBorder="1" applyAlignment="1">
      <alignment horizontal="left" vertical="center" wrapText="1" shrinkToFit="1"/>
    </xf>
    <xf numFmtId="0" fontId="8" fillId="0" borderId="6" xfId="1" applyFont="1" applyBorder="1">
      <alignment vertical="center"/>
    </xf>
    <xf numFmtId="0" fontId="8" fillId="2" borderId="4" xfId="1" applyFont="1" applyFill="1" applyBorder="1" applyAlignment="1">
      <alignment horizontal="center" vertical="center" shrinkToFit="1"/>
    </xf>
    <xf numFmtId="0" fontId="8" fillId="0" borderId="4" xfId="1" applyFont="1" applyBorder="1" applyAlignment="1">
      <alignment horizontal="center" vertical="center" shrinkToFit="1"/>
    </xf>
    <xf numFmtId="0" fontId="16" fillId="0" borderId="3" xfId="1" applyFont="1" applyBorder="1" applyAlignment="1">
      <alignment horizontal="center" vertical="center" wrapText="1" shrinkToFit="1"/>
    </xf>
    <xf numFmtId="0" fontId="10"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16" fillId="0" borderId="7" xfId="1" applyFont="1" applyBorder="1" applyAlignment="1">
      <alignment horizontal="center" vertical="center" wrapText="1" shrinkToFit="1"/>
    </xf>
    <xf numFmtId="0" fontId="10" fillId="0" borderId="14" xfId="1" applyFont="1" applyBorder="1">
      <alignment vertical="center"/>
    </xf>
    <xf numFmtId="0" fontId="10" fillId="0" borderId="15" xfId="1" applyFont="1" applyBorder="1">
      <alignment vertical="center"/>
    </xf>
    <xf numFmtId="0" fontId="10" fillId="0" borderId="16" xfId="1" applyFont="1" applyBorder="1">
      <alignment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10" fillId="0" borderId="15" xfId="1" applyFont="1" applyBorder="1" applyAlignment="1">
      <alignment horizontal="center" vertical="center"/>
    </xf>
    <xf numFmtId="0" fontId="8" fillId="2" borderId="16" xfId="1" applyFont="1" applyFill="1" applyBorder="1" applyAlignment="1">
      <alignment horizontal="center" vertical="center"/>
    </xf>
    <xf numFmtId="0" fontId="17" fillId="0" borderId="3" xfId="1" applyFont="1" applyBorder="1" applyAlignment="1">
      <alignment horizontal="center" vertical="center" wrapText="1" shrinkToFit="1"/>
    </xf>
    <xf numFmtId="0" fontId="10" fillId="0" borderId="17" xfId="1" applyFont="1" applyBorder="1">
      <alignment vertical="center"/>
    </xf>
    <xf numFmtId="0" fontId="10" fillId="0" borderId="18" xfId="1" applyFont="1" applyBorder="1">
      <alignment vertical="center"/>
    </xf>
    <xf numFmtId="0" fontId="10" fillId="0" borderId="19" xfId="1" applyFont="1" applyBorder="1">
      <alignment vertical="center"/>
    </xf>
    <xf numFmtId="0" fontId="8" fillId="2" borderId="17" xfId="1" applyFont="1" applyFill="1" applyBorder="1" applyAlignment="1">
      <alignment horizontal="center" vertical="center"/>
    </xf>
    <xf numFmtId="0" fontId="10" fillId="0" borderId="18" xfId="1" applyFont="1" applyBorder="1" applyAlignment="1">
      <alignment horizontal="center" vertical="center"/>
    </xf>
    <xf numFmtId="0" fontId="8" fillId="2" borderId="19" xfId="1" applyFont="1" applyFill="1" applyBorder="1" applyAlignment="1">
      <alignment horizontal="center" vertical="center"/>
    </xf>
    <xf numFmtId="0" fontId="17" fillId="0" borderId="7" xfId="1" applyFont="1" applyBorder="1" applyAlignment="1">
      <alignment horizontal="center" vertical="center" wrapText="1" shrinkToFit="1"/>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8" fillId="2" borderId="1" xfId="1" applyFont="1" applyFill="1" applyBorder="1" applyAlignment="1">
      <alignment horizontal="left" vertical="top" wrapText="1" shrinkToFit="1"/>
    </xf>
    <xf numFmtId="0" fontId="8" fillId="2" borderId="2" xfId="1" applyFont="1" applyFill="1" applyBorder="1" applyAlignment="1">
      <alignment horizontal="left" vertical="top" wrapText="1" shrinkToFit="1"/>
    </xf>
    <xf numFmtId="0" fontId="8" fillId="2" borderId="3" xfId="1" applyFont="1" applyFill="1" applyBorder="1" applyAlignment="1">
      <alignment horizontal="left" vertical="top" wrapText="1" shrinkToFit="1"/>
    </xf>
    <xf numFmtId="0" fontId="8" fillId="2" borderId="13" xfId="1" applyFont="1" applyFill="1" applyBorder="1" applyAlignment="1">
      <alignment horizontal="left" vertical="top" wrapText="1" shrinkToFit="1"/>
    </xf>
    <xf numFmtId="0" fontId="8" fillId="2" borderId="0" xfId="1" applyFont="1" applyFill="1" applyAlignment="1">
      <alignment horizontal="left" vertical="top" wrapText="1" shrinkToFit="1"/>
    </xf>
    <xf numFmtId="0" fontId="8" fillId="2" borderId="9" xfId="1" applyFont="1" applyFill="1" applyBorder="1" applyAlignment="1">
      <alignment horizontal="left" vertical="top" wrapText="1" shrinkToFit="1"/>
    </xf>
    <xf numFmtId="0" fontId="8" fillId="2" borderId="5" xfId="1" applyFont="1" applyFill="1" applyBorder="1" applyAlignment="1">
      <alignment horizontal="left" vertical="top" wrapText="1" shrinkToFit="1"/>
    </xf>
    <xf numFmtId="0" fontId="8" fillId="2" borderId="6" xfId="1" applyFont="1" applyFill="1" applyBorder="1" applyAlignment="1">
      <alignment horizontal="left" vertical="top" wrapText="1" shrinkToFit="1"/>
    </xf>
    <xf numFmtId="0" fontId="8" fillId="2" borderId="7" xfId="1" applyFont="1" applyFill="1" applyBorder="1" applyAlignment="1">
      <alignment horizontal="left" vertical="top" wrapText="1" shrinkToFit="1"/>
    </xf>
    <xf numFmtId="0" fontId="8" fillId="5" borderId="12" xfId="1" applyFont="1" applyFill="1" applyBorder="1" applyAlignment="1">
      <alignment horizontal="center" vertical="center"/>
    </xf>
    <xf numFmtId="0" fontId="8" fillId="5" borderId="4" xfId="1" applyFont="1" applyFill="1" applyBorder="1" applyAlignment="1">
      <alignment horizontal="left" vertical="center" wrapText="1"/>
    </xf>
    <xf numFmtId="0" fontId="8" fillId="4" borderId="4" xfId="1" applyFont="1" applyFill="1" applyBorder="1" applyAlignment="1">
      <alignment horizontal="left" vertical="center" wrapText="1"/>
    </xf>
    <xf numFmtId="0" fontId="8" fillId="0" borderId="11" xfId="1" applyFont="1" applyBorder="1" applyAlignment="1">
      <alignment vertical="center" wrapText="1"/>
    </xf>
    <xf numFmtId="0" fontId="10" fillId="0" borderId="11" xfId="1" applyFont="1" applyBorder="1">
      <alignment vertical="center"/>
    </xf>
    <xf numFmtId="0" fontId="8" fillId="4" borderId="4" xfId="1" applyFont="1" applyFill="1" applyBorder="1" applyAlignment="1">
      <alignment vertical="center" wrapText="1"/>
    </xf>
    <xf numFmtId="0" fontId="8" fillId="5" borderId="3" xfId="1" applyFont="1" applyFill="1" applyBorder="1" applyAlignment="1">
      <alignment horizontal="center" vertical="center"/>
    </xf>
    <xf numFmtId="0" fontId="10" fillId="0" borderId="0" xfId="1" applyFont="1" applyAlignment="1">
      <alignment horizontal="center" vertical="center"/>
    </xf>
    <xf numFmtId="0" fontId="7" fillId="0" borderId="0" xfId="1" applyFont="1" applyAlignment="1">
      <alignment horizontal="left" vertical="center"/>
    </xf>
    <xf numFmtId="0" fontId="8" fillId="0" borderId="4" xfId="1" applyFont="1" applyBorder="1">
      <alignment vertical="center"/>
    </xf>
    <xf numFmtId="0" fontId="8" fillId="0" borderId="13" xfId="1" applyFont="1" applyBorder="1" applyAlignment="1">
      <alignment vertical="top" wrapText="1"/>
    </xf>
    <xf numFmtId="0" fontId="8" fillId="0" borderId="0" xfId="1" applyFont="1" applyAlignment="1">
      <alignment vertical="top" wrapText="1"/>
    </xf>
    <xf numFmtId="0" fontId="8" fillId="2" borderId="4" xfId="1" applyFont="1" applyFill="1" applyBorder="1" applyAlignment="1">
      <alignment horizontal="center" vertical="center" wrapText="1"/>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10" fillId="0" borderId="4" xfId="1" applyFont="1" applyBorder="1" applyAlignment="1">
      <alignment horizontal="left" vertical="center" wrapText="1"/>
    </xf>
    <xf numFmtId="0" fontId="8" fillId="2" borderId="1" xfId="1" applyFont="1" applyFill="1" applyBorder="1" applyAlignment="1">
      <alignment horizontal="center" vertical="center" wrapText="1"/>
    </xf>
  </cellXfs>
  <cellStyles count="2">
    <cellStyle name="標準" xfId="0" builtinId="0"/>
    <cellStyle name="標準 2" xfId="1" xr:uid="{8B7D3244-0973-40BD-AB52-1F91793614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40</xdr:col>
      <xdr:colOff>8899</xdr:colOff>
      <xdr:row>106</xdr:row>
      <xdr:rowOff>157886</xdr:rowOff>
    </xdr:from>
    <xdr:ext cx="1965286" cy="162000"/>
    <xdr:sp macro="" textlink="">
      <xdr:nvSpPr>
        <xdr:cNvPr id="2" name="ホームベース 2">
          <a:extLst>
            <a:ext uri="{FF2B5EF4-FFF2-40B4-BE49-F238E27FC236}">
              <a16:creationId xmlns:a16="http://schemas.microsoft.com/office/drawing/2014/main" id="{43900274-4527-4463-B55D-0DA7A0AB2DCE}"/>
            </a:ext>
          </a:extLst>
        </xdr:cNvPr>
        <xdr:cNvSpPr/>
      </xdr:nvSpPr>
      <xdr:spPr>
        <a:xfrm>
          <a:off x="8543299" y="18956426"/>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第１</a:t>
          </a:r>
        </a:p>
      </xdr:txBody>
    </xdr:sp>
    <xdr:clientData/>
  </xdr:oneCellAnchor>
  <xdr:oneCellAnchor>
    <xdr:from>
      <xdr:col>40</xdr:col>
      <xdr:colOff>7460</xdr:colOff>
      <xdr:row>108</xdr:row>
      <xdr:rowOff>157947</xdr:rowOff>
    </xdr:from>
    <xdr:ext cx="1965286" cy="162000"/>
    <xdr:sp macro="" textlink="">
      <xdr:nvSpPr>
        <xdr:cNvPr id="3" name="ホームベース 3">
          <a:extLst>
            <a:ext uri="{FF2B5EF4-FFF2-40B4-BE49-F238E27FC236}">
              <a16:creationId xmlns:a16="http://schemas.microsoft.com/office/drawing/2014/main" id="{5FAA976F-F6CB-49FC-BB5C-D34029778133}"/>
            </a:ext>
          </a:extLst>
        </xdr:cNvPr>
        <xdr:cNvSpPr/>
      </xdr:nvSpPr>
      <xdr:spPr>
        <a:xfrm>
          <a:off x="8541860" y="19307007"/>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第２</a:t>
          </a:r>
        </a:p>
      </xdr:txBody>
    </xdr:sp>
    <xdr:clientData/>
  </xdr:oneCellAnchor>
  <xdr:oneCellAnchor>
    <xdr:from>
      <xdr:col>40</xdr:col>
      <xdr:colOff>11035</xdr:colOff>
      <xdr:row>110</xdr:row>
      <xdr:rowOff>161515</xdr:rowOff>
    </xdr:from>
    <xdr:ext cx="1965286" cy="162000"/>
    <xdr:sp macro="" textlink="">
      <xdr:nvSpPr>
        <xdr:cNvPr id="4" name="ホームベース 4">
          <a:extLst>
            <a:ext uri="{FF2B5EF4-FFF2-40B4-BE49-F238E27FC236}">
              <a16:creationId xmlns:a16="http://schemas.microsoft.com/office/drawing/2014/main" id="{1A463562-809E-4D9F-8C4B-A19C68DA56E0}"/>
            </a:ext>
          </a:extLst>
        </xdr:cNvPr>
        <xdr:cNvSpPr/>
      </xdr:nvSpPr>
      <xdr:spPr>
        <a:xfrm>
          <a:off x="8545435" y="19661095"/>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第３</a:t>
          </a:r>
        </a:p>
      </xdr:txBody>
    </xdr:sp>
    <xdr:clientData/>
  </xdr:oneCellAnchor>
  <xdr:oneCellAnchor>
    <xdr:from>
      <xdr:col>40</xdr:col>
      <xdr:colOff>8657</xdr:colOff>
      <xdr:row>112</xdr:row>
      <xdr:rowOff>159129</xdr:rowOff>
    </xdr:from>
    <xdr:ext cx="1965286" cy="162000"/>
    <xdr:sp macro="" textlink="">
      <xdr:nvSpPr>
        <xdr:cNvPr id="5" name="ホームベース 5">
          <a:extLst>
            <a:ext uri="{FF2B5EF4-FFF2-40B4-BE49-F238E27FC236}">
              <a16:creationId xmlns:a16="http://schemas.microsoft.com/office/drawing/2014/main" id="{2569EEA0-3FDC-4636-8A27-A781F869AB23}"/>
            </a:ext>
          </a:extLst>
        </xdr:cNvPr>
        <xdr:cNvSpPr/>
      </xdr:nvSpPr>
      <xdr:spPr>
        <a:xfrm>
          <a:off x="8543057" y="20009229"/>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第４</a:t>
          </a:r>
        </a:p>
      </xdr:txBody>
    </xdr:sp>
    <xdr:clientData/>
  </xdr:oneCellAnchor>
  <xdr:oneCellAnchor>
    <xdr:from>
      <xdr:col>40</xdr:col>
      <xdr:colOff>11911</xdr:colOff>
      <xdr:row>114</xdr:row>
      <xdr:rowOff>149585</xdr:rowOff>
    </xdr:from>
    <xdr:ext cx="393057" cy="162000"/>
    <xdr:sp macro="" textlink="">
      <xdr:nvSpPr>
        <xdr:cNvPr id="6" name="ホームベース 6">
          <a:extLst>
            <a:ext uri="{FF2B5EF4-FFF2-40B4-BE49-F238E27FC236}">
              <a16:creationId xmlns:a16="http://schemas.microsoft.com/office/drawing/2014/main" id="{C82C3F6F-F952-42FA-8FBD-33A67A27B838}"/>
            </a:ext>
          </a:extLst>
        </xdr:cNvPr>
        <xdr:cNvSpPr/>
      </xdr:nvSpPr>
      <xdr:spPr>
        <a:xfrm>
          <a:off x="8546311" y="20350205"/>
          <a:ext cx="393057" cy="162000"/>
        </a:xfrm>
        <a:prstGeom prst="homePlate">
          <a:avLst>
            <a:gd name="adj" fmla="val 31626"/>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600">
              <a:latin typeface="HGｺﾞｼｯｸM" pitchFamily="49" charset="-128"/>
              <a:ea typeface="HGｺﾞｼｯｸM" pitchFamily="49" charset="-128"/>
            </a:rPr>
            <a:t>第５</a:t>
          </a:r>
        </a:p>
      </xdr:txBody>
    </xdr:sp>
    <xdr:clientData/>
  </xdr:oneCellAnchor>
  <xdr:oneCellAnchor>
    <xdr:from>
      <xdr:col>50</xdr:col>
      <xdr:colOff>23820</xdr:colOff>
      <xdr:row>104</xdr:row>
      <xdr:rowOff>158814</xdr:rowOff>
    </xdr:from>
    <xdr:ext cx="770470" cy="162000"/>
    <xdr:sp macro="" textlink="">
      <xdr:nvSpPr>
        <xdr:cNvPr id="7" name="ホームベース 7">
          <a:extLst>
            <a:ext uri="{FF2B5EF4-FFF2-40B4-BE49-F238E27FC236}">
              <a16:creationId xmlns:a16="http://schemas.microsoft.com/office/drawing/2014/main" id="{2335ECD2-E885-4ACB-8D48-0669541E12B7}"/>
            </a:ext>
          </a:extLst>
        </xdr:cNvPr>
        <xdr:cNvSpPr/>
      </xdr:nvSpPr>
      <xdr:spPr>
        <a:xfrm flipH="1">
          <a:off x="10691820" y="18606834"/>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第１</a:t>
          </a:r>
        </a:p>
      </xdr:txBody>
    </xdr:sp>
    <xdr:clientData/>
  </xdr:oneCellAnchor>
  <xdr:oneCellAnchor>
    <xdr:from>
      <xdr:col>50</xdr:col>
      <xdr:colOff>27395</xdr:colOff>
      <xdr:row>106</xdr:row>
      <xdr:rowOff>154343</xdr:rowOff>
    </xdr:from>
    <xdr:ext cx="770470" cy="162000"/>
    <xdr:sp macro="" textlink="">
      <xdr:nvSpPr>
        <xdr:cNvPr id="8" name="ホームベース 8">
          <a:extLst>
            <a:ext uri="{FF2B5EF4-FFF2-40B4-BE49-F238E27FC236}">
              <a16:creationId xmlns:a16="http://schemas.microsoft.com/office/drawing/2014/main" id="{CFECEEA3-E6EE-4E0A-BDAC-8F5B5F25C9F8}"/>
            </a:ext>
          </a:extLst>
        </xdr:cNvPr>
        <xdr:cNvSpPr/>
      </xdr:nvSpPr>
      <xdr:spPr>
        <a:xfrm flipH="1">
          <a:off x="10695395" y="18952883"/>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第２</a:t>
          </a:r>
        </a:p>
      </xdr:txBody>
    </xdr:sp>
    <xdr:clientData/>
  </xdr:oneCellAnchor>
  <xdr:oneCellAnchor>
    <xdr:from>
      <xdr:col>50</xdr:col>
      <xdr:colOff>25017</xdr:colOff>
      <xdr:row>108</xdr:row>
      <xdr:rowOff>151958</xdr:rowOff>
    </xdr:from>
    <xdr:ext cx="770470" cy="162000"/>
    <xdr:sp macro="" textlink="">
      <xdr:nvSpPr>
        <xdr:cNvPr id="9" name="ホームベース 9">
          <a:extLst>
            <a:ext uri="{FF2B5EF4-FFF2-40B4-BE49-F238E27FC236}">
              <a16:creationId xmlns:a16="http://schemas.microsoft.com/office/drawing/2014/main" id="{A8453C40-3C6C-41C5-8176-8E21F2998E18}"/>
            </a:ext>
          </a:extLst>
        </xdr:cNvPr>
        <xdr:cNvSpPr/>
      </xdr:nvSpPr>
      <xdr:spPr>
        <a:xfrm flipH="1">
          <a:off x="10693017" y="19301018"/>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第３</a:t>
          </a:r>
        </a:p>
      </xdr:txBody>
    </xdr:sp>
    <xdr:clientData/>
  </xdr:oneCellAnchor>
  <xdr:oneCellAnchor>
    <xdr:from>
      <xdr:col>50</xdr:col>
      <xdr:colOff>28592</xdr:colOff>
      <xdr:row>110</xdr:row>
      <xdr:rowOff>155526</xdr:rowOff>
    </xdr:from>
    <xdr:ext cx="770470" cy="162000"/>
    <xdr:sp macro="" textlink="">
      <xdr:nvSpPr>
        <xdr:cNvPr id="10" name="ホームベース 10">
          <a:extLst>
            <a:ext uri="{FF2B5EF4-FFF2-40B4-BE49-F238E27FC236}">
              <a16:creationId xmlns:a16="http://schemas.microsoft.com/office/drawing/2014/main" id="{CF523120-8C8A-416D-A7A6-CAF9331DD266}"/>
            </a:ext>
          </a:extLst>
        </xdr:cNvPr>
        <xdr:cNvSpPr/>
      </xdr:nvSpPr>
      <xdr:spPr>
        <a:xfrm flipH="1">
          <a:off x="10696592" y="19655106"/>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第４</a:t>
          </a:r>
        </a:p>
      </xdr:txBody>
    </xdr:sp>
    <xdr:clientData/>
  </xdr:oneCellAnchor>
  <xdr:oneCellAnchor>
    <xdr:from>
      <xdr:col>50</xdr:col>
      <xdr:colOff>20261</xdr:colOff>
      <xdr:row>112</xdr:row>
      <xdr:rowOff>157007</xdr:rowOff>
    </xdr:from>
    <xdr:ext cx="770470" cy="162000"/>
    <xdr:sp macro="" textlink="">
      <xdr:nvSpPr>
        <xdr:cNvPr id="11" name="ホームベース 11">
          <a:extLst>
            <a:ext uri="{FF2B5EF4-FFF2-40B4-BE49-F238E27FC236}">
              <a16:creationId xmlns:a16="http://schemas.microsoft.com/office/drawing/2014/main" id="{91D0750A-FC16-460B-9AAD-F4CDEB78041D}"/>
            </a:ext>
          </a:extLst>
        </xdr:cNvPr>
        <xdr:cNvSpPr/>
      </xdr:nvSpPr>
      <xdr:spPr>
        <a:xfrm flipH="1">
          <a:off x="10688261" y="20007107"/>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第５</a:t>
          </a:r>
        </a:p>
      </xdr:txBody>
    </xdr:sp>
    <xdr:clientData/>
  </xdr:oneCellAnchor>
  <xdr:twoCellAnchor>
    <xdr:from>
      <xdr:col>39</xdr:col>
      <xdr:colOff>107157</xdr:colOff>
      <xdr:row>102</xdr:row>
      <xdr:rowOff>0</xdr:rowOff>
    </xdr:from>
    <xdr:to>
      <xdr:col>54</xdr:col>
      <xdr:colOff>113109</xdr:colOff>
      <xdr:row>116</xdr:row>
      <xdr:rowOff>89647</xdr:rowOff>
    </xdr:to>
    <xdr:sp macro="" textlink="">
      <xdr:nvSpPr>
        <xdr:cNvPr id="12" name="角丸四角形 12">
          <a:extLst>
            <a:ext uri="{FF2B5EF4-FFF2-40B4-BE49-F238E27FC236}">
              <a16:creationId xmlns:a16="http://schemas.microsoft.com/office/drawing/2014/main" id="{5EDCB7BC-42C3-4576-834E-665249E222F3}"/>
            </a:ext>
          </a:extLst>
        </xdr:cNvPr>
        <xdr:cNvSpPr/>
      </xdr:nvSpPr>
      <xdr:spPr>
        <a:xfrm>
          <a:off x="8428197" y="18097500"/>
          <a:ext cx="3206352" cy="2543287"/>
        </a:xfrm>
        <a:prstGeom prst="roundRect">
          <a:avLst>
            <a:gd name="adj" fmla="val 4019"/>
          </a:avLst>
        </a:prstGeom>
        <a:noFill/>
        <a:ln>
          <a:solidFill>
            <a:schemeClr val="accent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Tools\&#35519;&#26619;&#31080;&#20316;&#25104;&#25903;&#25588;&#12484;&#12540;&#12523;_20251104\&#35519;&#26619;&#31080;&#20316;&#25104;&#25903;&#25588;&#12484;&#12540;&#12523;_20251104\&#35519;&#26619;&#31080;&#20316;&#25104;&#25903;&#25588;&#12484;&#12540;&#12523;_20251104\&#35519;&#26619;&#31080;&#20316;&#25104;&#25903;&#25588;&#12484;&#12540;&#12523;(32bit&#29256;)_ver3.0.xlsm" TargetMode="External"/><Relationship Id="rId1" Type="http://schemas.openxmlformats.org/officeDocument/2006/relationships/externalLinkPath" Target="/Tools/&#35519;&#26619;&#31080;&#20316;&#25104;&#25903;&#25588;&#12484;&#12540;&#12523;_20251104/&#35519;&#26619;&#31080;&#20316;&#25104;&#25903;&#25588;&#12484;&#12540;&#12523;_20251104/&#35519;&#26619;&#31080;&#20316;&#25104;&#25903;&#25588;&#12484;&#12540;&#12523;_20251104/&#35519;&#26619;&#31080;&#20316;&#25104;&#25903;&#25588;&#12484;&#12540;&#12523;(32bit&#29256;)_ver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履歴"/>
      <sheetName val="出力対象選択"/>
      <sheetName val="レイアウト一覧"/>
      <sheetName val="データ一覧"/>
      <sheetName val="データ更新"/>
      <sheetName val="L1"/>
      <sheetName val="L1_1"/>
      <sheetName val="D1"/>
      <sheetName val="D1_1"/>
      <sheetName val="D1_2"/>
      <sheetName val="D1_3"/>
      <sheetName val="D1_4"/>
      <sheetName val="D1_5"/>
      <sheetName val="D1_6"/>
      <sheetName val="D1_7"/>
      <sheetName val="D1_8"/>
      <sheetName val="D1_9"/>
      <sheetName val="D1_10"/>
      <sheetName val="D1_11"/>
      <sheetName val="D1_12"/>
      <sheetName val="D1_13"/>
      <sheetName val="D1_14"/>
      <sheetName val="D1_15"/>
      <sheetName val="D1_16"/>
      <sheetName val="D1_K1"/>
      <sheetName val="L2"/>
      <sheetName val="L2_1"/>
      <sheetName val="D2"/>
      <sheetName val="D2_1"/>
      <sheetName val="D2_2"/>
      <sheetName val="D2_3"/>
      <sheetName val="D2_4"/>
      <sheetName val="D2_5"/>
      <sheetName val="D2_6"/>
      <sheetName val="D2_7"/>
      <sheetName val="D2_8"/>
      <sheetName val="D2_9"/>
      <sheetName val="D2_10"/>
      <sheetName val="D2_11"/>
      <sheetName val="D2_12"/>
      <sheetName val="D2_13"/>
      <sheetName val="D2_14"/>
      <sheetName val="D2_15"/>
      <sheetName val="D2_16"/>
      <sheetName val="D2_K1"/>
      <sheetName val="L3"/>
      <sheetName val="L3_1"/>
      <sheetName val="D3"/>
      <sheetName val="D3_1"/>
      <sheetName val="D3_2"/>
      <sheetName val="D3_3"/>
      <sheetName val="D3_4"/>
      <sheetName val="D3_6"/>
      <sheetName val="D3_7"/>
      <sheetName val="D3_8"/>
      <sheetName val="D3_9"/>
      <sheetName val="D3_10"/>
      <sheetName val="D3_12"/>
      <sheetName val="D3_15"/>
      <sheetName val="D3_16"/>
      <sheetName val="L4"/>
      <sheetName val="D4"/>
      <sheetName val="D4_3"/>
      <sheetName val="D4_4"/>
      <sheetName val="D4_12"/>
      <sheetName val="L5"/>
      <sheetName val="D5"/>
      <sheetName val="SQL"/>
    </sheetNames>
    <sheetDataSet>
      <sheetData sheetId="0" refreshError="1"/>
      <sheetData sheetId="1" refreshError="1"/>
      <sheetData sheetId="2" refreshError="1"/>
      <sheetData sheetId="3" refreshError="1"/>
      <sheetData sheetId="4" refreshError="1"/>
      <sheetData sheetId="5"/>
      <sheetData sheetId="6"/>
      <sheetData sheetId="7"/>
      <sheetData sheetId="8">
        <row r="5">
          <cell r="B5" t="str">
            <v>内科</v>
          </cell>
        </row>
      </sheetData>
      <sheetData sheetId="9">
        <row r="5">
          <cell r="B5" t="str">
            <v>内科</v>
          </cell>
        </row>
      </sheetData>
      <sheetData sheetId="10">
        <row r="5">
          <cell r="B5" t="str">
            <v>英語</v>
          </cell>
        </row>
      </sheetData>
      <sheetData sheetId="11">
        <row r="5">
          <cell r="B5" t="str">
            <v>保険医療機関</v>
          </cell>
        </row>
      </sheetData>
      <sheetData sheetId="12">
        <row r="5">
          <cell r="B5" t="str">
            <v>身体測定</v>
          </cell>
        </row>
      </sheetData>
      <sheetData sheetId="13">
        <row r="5">
          <cell r="B5" t="str">
            <v>人間ドック（日帰り）</v>
          </cell>
        </row>
      </sheetData>
      <sheetData sheetId="14">
        <row r="5">
          <cell r="B5" t="str">
            <v>集中治療室（ICU）</v>
          </cell>
        </row>
      </sheetData>
      <sheetData sheetId="15">
        <row r="5">
          <cell r="B5" t="str">
            <v>1 皮膚･形成外科領域の一次診療</v>
          </cell>
        </row>
      </sheetData>
      <sheetData sheetId="16"/>
      <sheetData sheetId="17">
        <row r="5">
          <cell r="B5" t="str">
            <v>整形外科専門医　公益社団法人日本整形外科学会</v>
          </cell>
        </row>
      </sheetData>
      <sheetData sheetId="18">
        <row r="5">
          <cell r="B5" t="str">
            <v>ジフテリア、百日せき、急性灰白髄炎、破傷風及びＨｉｂ感染症の五種混合の予防接種</v>
          </cell>
        </row>
      </sheetData>
      <sheetData sheetId="19">
        <row r="5">
          <cell r="B5" t="str">
            <v>医師</v>
          </cell>
        </row>
      </sheetData>
      <sheetData sheetId="20">
        <row r="5">
          <cell r="B5" t="str">
            <v>1 球脊髄性筋萎縮症</v>
          </cell>
        </row>
      </sheetData>
      <sheetData sheetId="21" refreshError="1"/>
      <sheetData sheetId="22" refreshError="1"/>
      <sheetData sheetId="23" refreshError="1"/>
      <sheetData sheetId="24"/>
      <sheetData sheetId="25"/>
      <sheetData sheetId="26"/>
      <sheetData sheetId="27"/>
      <sheetData sheetId="28">
        <row r="5">
          <cell r="B5" t="str">
            <v>内科</v>
          </cell>
        </row>
      </sheetData>
      <sheetData sheetId="29">
        <row r="5">
          <cell r="B5" t="str">
            <v>内科</v>
          </cell>
        </row>
      </sheetData>
      <sheetData sheetId="30">
        <row r="5">
          <cell r="B5" t="str">
            <v>英語</v>
          </cell>
        </row>
      </sheetData>
      <sheetData sheetId="31">
        <row r="5">
          <cell r="B5" t="str">
            <v>保険医療機関</v>
          </cell>
        </row>
      </sheetData>
      <sheetData sheetId="32">
        <row r="5">
          <cell r="B5" t="str">
            <v>身体測定</v>
          </cell>
        </row>
      </sheetData>
      <sheetData sheetId="33">
        <row r="5">
          <cell r="B5" t="str">
            <v>人間ドック（日帰り）</v>
          </cell>
        </row>
      </sheetData>
      <sheetData sheetId="34">
        <row r="5">
          <cell r="B5" t="str">
            <v>移動型デジタル式循環器用Ｘ線透視診断装置</v>
          </cell>
        </row>
      </sheetData>
      <sheetData sheetId="35">
        <row r="5">
          <cell r="B5" t="str">
            <v>1 皮膚･形成外科領域の一次診療</v>
          </cell>
        </row>
      </sheetData>
      <sheetData sheetId="36"/>
      <sheetData sheetId="37">
        <row r="5">
          <cell r="B5" t="str">
            <v>整形外科専門医　公益社団法人日本整形外科学会</v>
          </cell>
        </row>
      </sheetData>
      <sheetData sheetId="38">
        <row r="5">
          <cell r="B5" t="str">
            <v>ジフテリア、百日せき、急性灰白髄炎、破傷風及びＨｉｂ感染症の五種混合の予防接種</v>
          </cell>
        </row>
      </sheetData>
      <sheetData sheetId="39">
        <row r="5">
          <cell r="B5" t="str">
            <v>医師</v>
          </cell>
        </row>
      </sheetData>
      <sheetData sheetId="40">
        <row r="5">
          <cell r="B5" t="str">
            <v>1 球脊髄性筋萎縮症</v>
          </cell>
        </row>
      </sheetData>
      <sheetData sheetId="41" refreshError="1"/>
      <sheetData sheetId="42" refreshError="1"/>
      <sheetData sheetId="43" refreshError="1"/>
      <sheetData sheetId="44"/>
      <sheetData sheetId="45"/>
      <sheetData sheetId="46"/>
      <sheetData sheetId="47"/>
      <sheetData sheetId="48">
        <row r="5">
          <cell r="B5" t="str">
            <v>内科</v>
          </cell>
        </row>
      </sheetData>
      <sheetData sheetId="49">
        <row r="5">
          <cell r="B5" t="str">
            <v>内科</v>
          </cell>
        </row>
      </sheetData>
      <sheetData sheetId="50">
        <row r="5">
          <cell r="B5" t="str">
            <v>英語</v>
          </cell>
        </row>
      </sheetData>
      <sheetData sheetId="51">
        <row r="5">
          <cell r="B5" t="str">
            <v>保険医療機関</v>
          </cell>
        </row>
      </sheetData>
      <sheetData sheetId="52">
        <row r="5">
          <cell r="B5" t="str">
            <v>英文の(歯科）健康診断書（留学・渡航用等）</v>
          </cell>
        </row>
      </sheetData>
      <sheetData sheetId="53" refreshError="1"/>
      <sheetData sheetId="54">
        <row r="5">
          <cell r="B5" t="str">
            <v>1 皮膚･形成外科領域の一次診療</v>
          </cell>
        </row>
      </sheetData>
      <sheetData sheetId="55"/>
      <sheetData sheetId="56">
        <row r="5">
          <cell r="B5" t="str">
            <v>整形外科専門医　公益社団法人日本整形外科学会</v>
          </cell>
        </row>
      </sheetData>
      <sheetData sheetId="57">
        <row r="5">
          <cell r="B5" t="str">
            <v>医師</v>
          </cell>
        </row>
      </sheetData>
      <sheetData sheetId="58" refreshError="1"/>
      <sheetData sheetId="59" refreshError="1"/>
      <sheetData sheetId="60"/>
      <sheetData sheetId="61"/>
      <sheetData sheetId="62">
        <row r="5">
          <cell r="B5" t="str">
            <v>英語</v>
          </cell>
          <cell r="D5" t="str">
            <v>4444444444</v>
          </cell>
          <cell r="E5" t="str">
            <v>0001</v>
          </cell>
        </row>
        <row r="6">
          <cell r="B6" t="str">
            <v>広東語</v>
          </cell>
          <cell r="D6" t="str">
            <v>4444444444</v>
          </cell>
          <cell r="E6" t="str">
            <v>0002</v>
          </cell>
        </row>
        <row r="7">
          <cell r="B7" t="str">
            <v>北京語</v>
          </cell>
          <cell r="D7" t="str">
            <v>4444444444</v>
          </cell>
          <cell r="E7" t="str">
            <v>0003</v>
          </cell>
        </row>
        <row r="8">
          <cell r="B8" t="str">
            <v>台湾語</v>
          </cell>
          <cell r="D8" t="str">
            <v>4444444444</v>
          </cell>
          <cell r="E8" t="str">
            <v>0004</v>
          </cell>
        </row>
        <row r="9">
          <cell r="B9" t="str">
            <v>韓国・朝鮮語</v>
          </cell>
          <cell r="D9" t="str">
            <v>4444444444</v>
          </cell>
          <cell r="E9" t="str">
            <v>0005</v>
          </cell>
        </row>
        <row r="10">
          <cell r="B10" t="str">
            <v>タイ語</v>
          </cell>
          <cell r="D10" t="str">
            <v>4444444444</v>
          </cell>
          <cell r="E10" t="str">
            <v>0006</v>
          </cell>
        </row>
        <row r="11">
          <cell r="B11" t="str">
            <v>タガログ語</v>
          </cell>
          <cell r="D11" t="str">
            <v>4444444444</v>
          </cell>
          <cell r="E11" t="str">
            <v>0007</v>
          </cell>
        </row>
        <row r="12">
          <cell r="B12" t="str">
            <v>ミャンマー語</v>
          </cell>
          <cell r="D12" t="str">
            <v>4444444444</v>
          </cell>
          <cell r="E12" t="str">
            <v>0008</v>
          </cell>
        </row>
        <row r="13">
          <cell r="B13" t="str">
            <v>ベトナム語</v>
          </cell>
          <cell r="D13" t="str">
            <v>4444444444</v>
          </cell>
          <cell r="E13" t="str">
            <v>0009</v>
          </cell>
        </row>
        <row r="14">
          <cell r="B14" t="str">
            <v>ベンガル語</v>
          </cell>
          <cell r="D14" t="str">
            <v>4444444444</v>
          </cell>
          <cell r="E14" t="str">
            <v>0010</v>
          </cell>
        </row>
        <row r="15">
          <cell r="B15" t="str">
            <v>フランス語</v>
          </cell>
          <cell r="D15" t="str">
            <v>4444444444</v>
          </cell>
          <cell r="E15" t="str">
            <v>0011</v>
          </cell>
        </row>
        <row r="16">
          <cell r="B16" t="str">
            <v>ポルトガル語</v>
          </cell>
          <cell r="D16" t="str">
            <v>4444444444</v>
          </cell>
          <cell r="E16" t="str">
            <v>0012</v>
          </cell>
        </row>
        <row r="17">
          <cell r="B17" t="str">
            <v>ドイツ語</v>
          </cell>
          <cell r="D17" t="str">
            <v>4444444444</v>
          </cell>
          <cell r="E17" t="str">
            <v>0013</v>
          </cell>
        </row>
        <row r="18">
          <cell r="B18" t="str">
            <v>ロシア語</v>
          </cell>
          <cell r="D18" t="str">
            <v>4444444444</v>
          </cell>
          <cell r="E18" t="str">
            <v>0014</v>
          </cell>
        </row>
        <row r="19">
          <cell r="B19" t="str">
            <v>イタリア語</v>
          </cell>
          <cell r="D19" t="str">
            <v>4444444444</v>
          </cell>
          <cell r="E19" t="str">
            <v>0015</v>
          </cell>
        </row>
        <row r="20">
          <cell r="B20" t="str">
            <v>スペイン語</v>
          </cell>
          <cell r="D20" t="str">
            <v>4444444444</v>
          </cell>
          <cell r="E20" t="str">
            <v>0016</v>
          </cell>
        </row>
        <row r="21">
          <cell r="B21" t="str">
            <v>インドネシア語</v>
          </cell>
          <cell r="D21" t="str">
            <v>4444444444</v>
          </cell>
          <cell r="E21" t="str">
            <v>0017</v>
          </cell>
        </row>
        <row r="22">
          <cell r="B22" t="str">
            <v>トルコ語</v>
          </cell>
          <cell r="D22" t="str">
            <v>4444444444</v>
          </cell>
          <cell r="E22" t="str">
            <v>0018</v>
          </cell>
        </row>
        <row r="23">
          <cell r="B23" t="str">
            <v>マレー語</v>
          </cell>
          <cell r="D23" t="str">
            <v>4444444444</v>
          </cell>
          <cell r="E23" t="str">
            <v>0019</v>
          </cell>
        </row>
        <row r="24">
          <cell r="B24" t="str">
            <v>ヒンディー語</v>
          </cell>
          <cell r="D24" t="str">
            <v>4444444444</v>
          </cell>
          <cell r="E24" t="str">
            <v>0020</v>
          </cell>
        </row>
        <row r="25">
          <cell r="B25" t="str">
            <v>ネパール語</v>
          </cell>
          <cell r="D25" t="str">
            <v>4444444444</v>
          </cell>
          <cell r="E25" t="str">
            <v>0021</v>
          </cell>
        </row>
        <row r="26">
          <cell r="B26" t="str">
            <v>シンハラ語</v>
          </cell>
          <cell r="D26" t="str">
            <v>4444444444</v>
          </cell>
          <cell r="E26" t="str">
            <v>0022</v>
          </cell>
        </row>
        <row r="27">
          <cell r="B27" t="str">
            <v>その他</v>
          </cell>
          <cell r="D27" t="str">
            <v>4444444444</v>
          </cell>
          <cell r="E27" t="str">
            <v>9999</v>
          </cell>
        </row>
      </sheetData>
      <sheetData sheetId="63"/>
      <sheetData sheetId="64">
        <row r="5">
          <cell r="B5" t="str">
            <v>看護師</v>
          </cell>
          <cell r="D5" t="str">
            <v>4444444444</v>
          </cell>
          <cell r="E5" t="str">
            <v>00004</v>
          </cell>
        </row>
        <row r="6">
          <cell r="B6" t="str">
            <v>准看護師</v>
          </cell>
          <cell r="D6" t="str">
            <v>4444444444</v>
          </cell>
          <cell r="E6" t="str">
            <v>00012</v>
          </cell>
        </row>
        <row r="7">
          <cell r="B7" t="str">
            <v>助産師</v>
          </cell>
          <cell r="D7" t="str">
            <v>4444444444</v>
          </cell>
          <cell r="E7" t="str">
            <v>00005</v>
          </cell>
        </row>
        <row r="8">
          <cell r="B8" t="str">
            <v>社会福祉士</v>
          </cell>
          <cell r="D8" t="str">
            <v>4444444444</v>
          </cell>
          <cell r="E8" t="str">
            <v>d0001</v>
          </cell>
        </row>
        <row r="9">
          <cell r="B9" t="str">
            <v>医療社会事業従事者（医療ソーシャルワーカー等）</v>
          </cell>
          <cell r="D9" t="str">
            <v>4444444444</v>
          </cell>
          <cell r="E9" t="str">
            <v>d0004</v>
          </cell>
        </row>
        <row r="10">
          <cell r="B10" t="str">
            <v>精神保健福祉士</v>
          </cell>
          <cell r="D10" t="str">
            <v>4444444444</v>
          </cell>
          <cell r="E10" t="str">
            <v>d0005</v>
          </cell>
        </row>
        <row r="11">
          <cell r="B11" t="str">
            <v>臨床工学技士</v>
          </cell>
          <cell r="D11" t="str">
            <v>4444444444</v>
          </cell>
          <cell r="E11" t="str">
            <v>d0006</v>
          </cell>
        </row>
        <row r="12">
          <cell r="B12" t="str">
            <v>臨床心理士</v>
          </cell>
          <cell r="D12" t="str">
            <v>4444444444</v>
          </cell>
          <cell r="E12" t="str">
            <v>d0008</v>
          </cell>
        </row>
        <row r="13">
          <cell r="B13" t="str">
            <v>臨床検査技師・衛生検査技師</v>
          </cell>
          <cell r="D13" t="str">
            <v>4444444444</v>
          </cell>
          <cell r="E13" t="str">
            <v>d0010</v>
          </cell>
        </row>
        <row r="14">
          <cell r="B14" t="str">
            <v>視能訓練士</v>
          </cell>
          <cell r="D14" t="str">
            <v>4444444444</v>
          </cell>
          <cell r="E14" t="str">
            <v>d0015</v>
          </cell>
        </row>
        <row r="15">
          <cell r="B15" t="str">
            <v>健康運動指導士</v>
          </cell>
          <cell r="D15" t="str">
            <v>4444444444</v>
          </cell>
          <cell r="E15" t="str">
            <v>d0019</v>
          </cell>
        </row>
        <row r="16">
          <cell r="B16" t="str">
            <v>看護補助者</v>
          </cell>
          <cell r="D16" t="str">
            <v>4444444444</v>
          </cell>
          <cell r="E16" t="str">
            <v>d0020</v>
          </cell>
        </row>
        <row r="17">
          <cell r="B17" t="str">
            <v>管理栄養士</v>
          </cell>
          <cell r="D17" t="str">
            <v>4444444444</v>
          </cell>
          <cell r="E17" t="str">
            <v>d0022</v>
          </cell>
        </row>
        <row r="18">
          <cell r="B18" t="str">
            <v>栄養士</v>
          </cell>
          <cell r="D18" t="str">
            <v>4444444444</v>
          </cell>
          <cell r="E18" t="str">
            <v>d0023</v>
          </cell>
        </row>
        <row r="19">
          <cell r="B19" t="str">
            <v>保健師</v>
          </cell>
          <cell r="D19" t="str">
            <v>4444444444</v>
          </cell>
          <cell r="E19" t="str">
            <v>d0027</v>
          </cell>
        </row>
        <row r="20">
          <cell r="B20" t="str">
            <v>歯科助手</v>
          </cell>
          <cell r="D20" t="str">
            <v>4444444444</v>
          </cell>
          <cell r="E20" t="str">
            <v>d0031</v>
          </cell>
        </row>
        <row r="21">
          <cell r="B21" t="str">
            <v>歯科技工士</v>
          </cell>
          <cell r="D21" t="str">
            <v>4444444444</v>
          </cell>
          <cell r="E21" t="str">
            <v>d0032</v>
          </cell>
        </row>
        <row r="22">
          <cell r="B22" t="str">
            <v>言語聴覚士（ＳＴ）</v>
          </cell>
          <cell r="D22" t="str">
            <v>4444444444</v>
          </cell>
          <cell r="E22" t="str">
            <v>d0038</v>
          </cell>
        </row>
        <row r="23">
          <cell r="B23" t="str">
            <v>あん摩マッサージ指圧師・はり師・きゅう師・柔道整復師</v>
          </cell>
          <cell r="D23" t="str">
            <v>4444444444</v>
          </cell>
          <cell r="E23" t="str">
            <v>d0044</v>
          </cell>
        </row>
        <row r="24">
          <cell r="B24" t="str">
            <v>医師</v>
          </cell>
          <cell r="D24" t="str">
            <v>4444444444</v>
          </cell>
          <cell r="E24" t="str">
            <v>d0049</v>
          </cell>
        </row>
        <row r="25">
          <cell r="B25" t="str">
            <v>その他職員</v>
          </cell>
          <cell r="D25" t="str">
            <v>4444444444</v>
          </cell>
          <cell r="E25" t="str">
            <v>d0051</v>
          </cell>
        </row>
        <row r="26">
          <cell r="B26" t="str">
            <v>日本糖尿病療養指導士認定機構の日本糖尿病療養指導士（ＣＤＥＪ）</v>
          </cell>
          <cell r="D26" t="str">
            <v>4444444444</v>
          </cell>
          <cell r="E26" t="str">
            <v>d0052</v>
          </cell>
        </row>
        <row r="27">
          <cell r="B27" t="str">
            <v>地域で認定した糖尿病療養指導士（ＬＣＤＥ）</v>
          </cell>
          <cell r="D27" t="str">
            <v>4444444444</v>
          </cell>
          <cell r="E27" t="str">
            <v>d0053</v>
          </cell>
        </row>
      </sheetData>
      <sheetData sheetId="65" refreshError="1"/>
      <sheetData sheetId="66" refreshError="1"/>
      <sheetData sheetId="6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4E65-5B17-48AD-9E91-8C0DD6A8F67F}">
  <sheetPr codeName="Sheet77">
    <tabColor rgb="FFFFC000"/>
    <pageSetUpPr fitToPage="1"/>
  </sheetPr>
  <dimension ref="A1:BY939"/>
  <sheetViews>
    <sheetView showGridLines="0" tabSelected="1" view="pageBreakPreview" zoomScaleNormal="70" zoomScaleSheetLayoutView="100" workbookViewId="0"/>
  </sheetViews>
  <sheetFormatPr defaultColWidth="2.54296875" defaultRowHeight="14.25" customHeight="1" x14ac:dyDescent="0.45"/>
  <cols>
    <col min="1" max="1" width="2.54296875" style="15"/>
    <col min="2" max="2" width="2.54296875" style="15" customWidth="1"/>
    <col min="3" max="34" width="2.54296875" style="15"/>
    <col min="35" max="35" width="2.54296875" style="15" customWidth="1"/>
    <col min="36" max="36" width="2.54296875" style="16" customWidth="1"/>
    <col min="37" max="37" width="2.54296875" style="15" customWidth="1"/>
    <col min="38" max="53" width="2.54296875" style="15"/>
    <col min="54" max="16384" width="2.54296875" style="10"/>
  </cols>
  <sheetData>
    <row r="1" spans="1:56" s="3" customFormat="1" ht="31.5" customHeight="1" x14ac:dyDescent="0.4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6" s="3" customFormat="1" ht="14.25"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6" ht="14.25" customHeight="1" x14ac:dyDescent="0.45">
      <c r="A3" s="4"/>
      <c r="B3" s="5" t="s">
        <v>1</v>
      </c>
      <c r="C3" s="6"/>
      <c r="D3" s="6"/>
      <c r="E3" s="6"/>
      <c r="F3" s="6"/>
      <c r="G3" s="6"/>
      <c r="H3" s="6"/>
      <c r="I3" s="6"/>
      <c r="J3" s="7"/>
      <c r="K3" s="8" t="str">
        <f>[1]D4!G7&amp;""</f>
        <v/>
      </c>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6" ht="14.25" customHeight="1" x14ac:dyDescent="0.45">
      <c r="A4" s="4"/>
      <c r="B4" s="11"/>
      <c r="C4" s="12"/>
      <c r="D4" s="12"/>
      <c r="E4" s="12"/>
      <c r="F4" s="12"/>
      <c r="G4" s="12"/>
      <c r="H4" s="12"/>
      <c r="I4" s="12"/>
      <c r="J4" s="13"/>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6" ht="14.25" customHeight="1" x14ac:dyDescent="0.45">
      <c r="A5" s="4"/>
      <c r="B5" s="5" t="s">
        <v>2</v>
      </c>
      <c r="C5" s="6"/>
      <c r="D5" s="6"/>
      <c r="E5" s="6"/>
      <c r="F5" s="6"/>
      <c r="G5" s="6"/>
      <c r="H5" s="6"/>
      <c r="I5" s="6"/>
      <c r="J5" s="7"/>
      <c r="K5" s="8" t="str">
        <f>[1]D4!G38&amp;""</f>
        <v/>
      </c>
      <c r="L5" s="9"/>
      <c r="M5" s="9"/>
      <c r="N5" s="9"/>
      <c r="O5" s="9"/>
      <c r="P5" s="9"/>
      <c r="Q5" s="9"/>
      <c r="R5" s="9"/>
      <c r="S5" s="9"/>
      <c r="T5" s="9"/>
      <c r="U5" s="9"/>
      <c r="V5" s="9"/>
      <c r="W5" s="9"/>
      <c r="X5" s="9"/>
      <c r="Y5" s="9"/>
      <c r="Z5" s="9"/>
      <c r="AA5" s="9"/>
      <c r="AB5" s="9"/>
      <c r="AC5" s="9"/>
      <c r="AD5" s="9"/>
      <c r="AE5" s="9"/>
      <c r="AF5" s="9"/>
      <c r="AG5" s="9"/>
      <c r="AH5" s="14"/>
      <c r="AI5" s="14"/>
      <c r="AJ5" s="14"/>
      <c r="AK5" s="14"/>
      <c r="AL5" s="14"/>
      <c r="AM5" s="14"/>
      <c r="AN5" s="14"/>
      <c r="AO5" s="14"/>
      <c r="AP5" s="14"/>
      <c r="AQ5" s="14"/>
      <c r="AR5" s="14"/>
      <c r="AS5" s="14"/>
      <c r="AT5" s="14"/>
      <c r="AU5" s="14"/>
      <c r="AV5" s="14"/>
      <c r="AW5" s="14"/>
      <c r="AX5" s="14"/>
      <c r="AY5" s="14"/>
      <c r="AZ5" s="14"/>
      <c r="BA5" s="14"/>
    </row>
    <row r="6" spans="1:56" ht="14.25" customHeight="1" x14ac:dyDescent="0.45">
      <c r="A6" s="4"/>
      <c r="B6" s="11"/>
      <c r="C6" s="12"/>
      <c r="D6" s="12"/>
      <c r="E6" s="12"/>
      <c r="F6" s="12"/>
      <c r="G6" s="12"/>
      <c r="H6" s="12"/>
      <c r="I6" s="12"/>
      <c r="J6" s="13"/>
      <c r="K6" s="9"/>
      <c r="L6" s="9"/>
      <c r="M6" s="9"/>
      <c r="N6" s="9"/>
      <c r="O6" s="9"/>
      <c r="P6" s="9"/>
      <c r="Q6" s="9"/>
      <c r="R6" s="9"/>
      <c r="S6" s="9"/>
      <c r="T6" s="9"/>
      <c r="U6" s="9"/>
      <c r="V6" s="9"/>
      <c r="W6" s="9"/>
      <c r="X6" s="9"/>
      <c r="Y6" s="9"/>
      <c r="Z6" s="9"/>
      <c r="AA6" s="9"/>
      <c r="AB6" s="9"/>
      <c r="AC6" s="9"/>
      <c r="AD6" s="9"/>
      <c r="AE6" s="9"/>
      <c r="AF6" s="9"/>
      <c r="AG6" s="9"/>
      <c r="AH6" s="14"/>
      <c r="AI6" s="14"/>
      <c r="AJ6" s="14"/>
      <c r="AK6" s="14"/>
      <c r="AL6" s="14"/>
      <c r="AM6" s="14"/>
      <c r="AN6" s="14"/>
      <c r="AO6" s="14"/>
      <c r="AP6" s="14"/>
      <c r="AQ6" s="14"/>
      <c r="AR6" s="14"/>
      <c r="AS6" s="14"/>
      <c r="AT6" s="14"/>
      <c r="AU6" s="14"/>
      <c r="AV6" s="14"/>
      <c r="AW6" s="14"/>
      <c r="AX6" s="14"/>
      <c r="AY6" s="14"/>
      <c r="AZ6" s="14"/>
      <c r="BA6" s="14"/>
    </row>
    <row r="7" spans="1:56" ht="14.25" customHeight="1" x14ac:dyDescent="0.45">
      <c r="A7" s="4"/>
    </row>
    <row r="8" spans="1:56" ht="14.25" customHeight="1" x14ac:dyDescent="0.45">
      <c r="A8" s="17" t="s">
        <v>3</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row>
    <row r="9" spans="1:56" ht="14.25" customHeight="1" x14ac:dyDescent="0.4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row>
    <row r="10" spans="1:56" ht="14.25" customHeight="1" x14ac:dyDescent="0.4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row>
    <row r="11" spans="1:56" ht="14.25" customHeight="1" x14ac:dyDescent="0.4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row>
    <row r="12" spans="1:56" ht="14.25" customHeight="1" x14ac:dyDescent="0.45">
      <c r="A12" s="4" t="s">
        <v>4</v>
      </c>
    </row>
    <row r="13" spans="1:56" ht="14.25" customHeight="1" x14ac:dyDescent="0.45">
      <c r="A13" s="4"/>
    </row>
    <row r="14" spans="1:56" ht="14.25" customHeight="1" x14ac:dyDescent="0.45">
      <c r="B14" s="19" t="s">
        <v>5</v>
      </c>
      <c r="C14" s="19"/>
      <c r="D14" s="19"/>
      <c r="E14" s="19"/>
      <c r="F14" s="19"/>
      <c r="G14" s="19"/>
      <c r="H14" s="19"/>
      <c r="I14" s="19"/>
      <c r="J14" s="19"/>
      <c r="K14" s="20" t="str">
        <f>[1]D4!G27&amp;""</f>
        <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row>
    <row r="15" spans="1:56" ht="14.25" customHeight="1" x14ac:dyDescent="0.45">
      <c r="B15" s="19"/>
      <c r="C15" s="19"/>
      <c r="D15" s="19"/>
      <c r="E15" s="19"/>
      <c r="F15" s="19"/>
      <c r="G15" s="19"/>
      <c r="H15" s="19"/>
      <c r="I15" s="19"/>
      <c r="J15" s="19"/>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row>
    <row r="16" spans="1:56" ht="14.25" customHeight="1" x14ac:dyDescent="0.45">
      <c r="B16" s="19" t="s">
        <v>6</v>
      </c>
      <c r="C16" s="19"/>
      <c r="D16" s="19"/>
      <c r="E16" s="19"/>
      <c r="F16" s="19"/>
      <c r="G16" s="19"/>
      <c r="H16" s="19"/>
      <c r="I16" s="19"/>
      <c r="J16" s="19"/>
      <c r="K16" s="20" t="str">
        <f>[1]D4!G28&amp;""</f>
        <v/>
      </c>
      <c r="L16" s="21"/>
      <c r="M16" s="21"/>
      <c r="N16" s="21"/>
      <c r="O16" s="21"/>
      <c r="P16" s="21"/>
      <c r="Q16" s="21"/>
      <c r="R16" s="21"/>
      <c r="S16" s="21"/>
      <c r="T16" s="21"/>
      <c r="U16" s="21"/>
      <c r="V16" s="21"/>
      <c r="W16" s="21"/>
      <c r="X16" s="21"/>
      <c r="Y16" s="21"/>
      <c r="Z16" s="21"/>
      <c r="AA16" s="21"/>
      <c r="AB16" s="21"/>
      <c r="AC16" s="21"/>
      <c r="AD16" s="21"/>
      <c r="AE16" s="21"/>
      <c r="AF16" s="21"/>
      <c r="AG16" s="21"/>
      <c r="AH16" s="22"/>
      <c r="AI16" s="22"/>
      <c r="AJ16" s="22"/>
      <c r="AK16" s="22"/>
      <c r="AL16" s="22"/>
      <c r="AM16" s="22"/>
      <c r="AN16" s="22"/>
      <c r="AO16" s="22"/>
      <c r="AP16" s="22"/>
      <c r="AQ16" s="22"/>
      <c r="AR16" s="22"/>
      <c r="AS16" s="22"/>
      <c r="AT16" s="22"/>
      <c r="AU16" s="22"/>
      <c r="AV16" s="22"/>
      <c r="AW16" s="22"/>
      <c r="AX16" s="22"/>
      <c r="AY16" s="22"/>
      <c r="AZ16" s="22"/>
      <c r="BA16" s="22"/>
    </row>
    <row r="17" spans="1:56" ht="14.25" customHeight="1" x14ac:dyDescent="0.45">
      <c r="B17" s="19"/>
      <c r="C17" s="19"/>
      <c r="D17" s="19"/>
      <c r="E17" s="19"/>
      <c r="F17" s="19"/>
      <c r="G17" s="19"/>
      <c r="H17" s="19"/>
      <c r="I17" s="19"/>
      <c r="J17" s="19"/>
      <c r="K17" s="21"/>
      <c r="L17" s="21"/>
      <c r="M17" s="21"/>
      <c r="N17" s="21"/>
      <c r="O17" s="21"/>
      <c r="P17" s="21"/>
      <c r="Q17" s="21"/>
      <c r="R17" s="21"/>
      <c r="S17" s="21"/>
      <c r="T17" s="21"/>
      <c r="U17" s="21"/>
      <c r="V17" s="21"/>
      <c r="W17" s="21"/>
      <c r="X17" s="21"/>
      <c r="Y17" s="21"/>
      <c r="Z17" s="21"/>
      <c r="AA17" s="21"/>
      <c r="AB17" s="21"/>
      <c r="AC17" s="21"/>
      <c r="AD17" s="21"/>
      <c r="AE17" s="21"/>
      <c r="AF17" s="21"/>
      <c r="AG17" s="21"/>
      <c r="AH17" s="22"/>
      <c r="AI17" s="22"/>
      <c r="AJ17" s="22"/>
      <c r="AK17" s="22"/>
      <c r="AL17" s="22"/>
      <c r="AM17" s="22"/>
      <c r="AN17" s="22"/>
      <c r="AO17" s="22"/>
      <c r="AP17" s="22"/>
      <c r="AQ17" s="22"/>
      <c r="AR17" s="22"/>
      <c r="AS17" s="22"/>
      <c r="AT17" s="22"/>
      <c r="AU17" s="22"/>
      <c r="AV17" s="22"/>
      <c r="AW17" s="22"/>
      <c r="AX17" s="22"/>
      <c r="AY17" s="22"/>
      <c r="AZ17" s="22"/>
      <c r="BA17" s="22"/>
    </row>
    <row r="18" spans="1:56" ht="14.25" customHeight="1" x14ac:dyDescent="0.45">
      <c r="B18" s="19" t="s">
        <v>7</v>
      </c>
      <c r="C18" s="19"/>
      <c r="D18" s="19"/>
      <c r="E18" s="19"/>
      <c r="F18" s="19"/>
      <c r="G18" s="19"/>
      <c r="H18" s="19"/>
      <c r="I18" s="19"/>
      <c r="J18" s="19"/>
      <c r="K18" s="20" t="str">
        <f>[1]D4!G29&amp;""</f>
        <v/>
      </c>
      <c r="L18" s="21"/>
      <c r="M18" s="21"/>
      <c r="N18" s="21"/>
      <c r="O18" s="21"/>
      <c r="P18" s="21"/>
      <c r="Q18" s="21"/>
      <c r="R18" s="21"/>
      <c r="S18" s="21"/>
      <c r="T18" s="21"/>
      <c r="U18" s="21"/>
      <c r="V18" s="21"/>
      <c r="W18" s="21"/>
      <c r="X18" s="21"/>
      <c r="Y18" s="21"/>
      <c r="Z18" s="21"/>
      <c r="AA18" s="21"/>
      <c r="AB18" s="21"/>
      <c r="AC18" s="21"/>
      <c r="AD18" s="21"/>
      <c r="AE18" s="21"/>
      <c r="AF18" s="21"/>
      <c r="AG18" s="21"/>
      <c r="AH18" s="22"/>
      <c r="AI18" s="22"/>
      <c r="AJ18" s="22"/>
      <c r="AK18" s="22"/>
      <c r="AL18" s="22"/>
      <c r="AM18" s="22"/>
      <c r="AN18" s="22"/>
      <c r="AO18" s="22"/>
      <c r="AP18" s="22"/>
      <c r="AQ18" s="22"/>
      <c r="AR18" s="22"/>
      <c r="AS18" s="22"/>
      <c r="AT18" s="22"/>
      <c r="AU18" s="22"/>
      <c r="AV18" s="22"/>
      <c r="AW18" s="22"/>
      <c r="AX18" s="22"/>
      <c r="AY18" s="22"/>
      <c r="AZ18" s="22"/>
      <c r="BA18" s="22"/>
    </row>
    <row r="19" spans="1:56" ht="14.25" customHeight="1" x14ac:dyDescent="0.45">
      <c r="B19" s="19"/>
      <c r="C19" s="19"/>
      <c r="D19" s="19"/>
      <c r="E19" s="19"/>
      <c r="F19" s="19"/>
      <c r="G19" s="19"/>
      <c r="H19" s="19"/>
      <c r="I19" s="19"/>
      <c r="J19" s="19"/>
      <c r="K19" s="21"/>
      <c r="L19" s="21"/>
      <c r="M19" s="21"/>
      <c r="N19" s="21"/>
      <c r="O19" s="21"/>
      <c r="P19" s="21"/>
      <c r="Q19" s="21"/>
      <c r="R19" s="21"/>
      <c r="S19" s="21"/>
      <c r="T19" s="21"/>
      <c r="U19" s="21"/>
      <c r="V19" s="21"/>
      <c r="W19" s="21"/>
      <c r="X19" s="21"/>
      <c r="Y19" s="21"/>
      <c r="Z19" s="21"/>
      <c r="AA19" s="21"/>
      <c r="AB19" s="21"/>
      <c r="AC19" s="21"/>
      <c r="AD19" s="21"/>
      <c r="AE19" s="21"/>
      <c r="AF19" s="21"/>
      <c r="AG19" s="21"/>
      <c r="AH19" s="22"/>
      <c r="AI19" s="22"/>
      <c r="AJ19" s="22"/>
      <c r="AK19" s="22"/>
      <c r="AL19" s="22"/>
      <c r="AM19" s="22"/>
      <c r="AN19" s="22"/>
      <c r="AO19" s="22"/>
      <c r="AP19" s="22"/>
      <c r="AQ19" s="22"/>
      <c r="AR19" s="22"/>
      <c r="AS19" s="22"/>
      <c r="AT19" s="22"/>
      <c r="AU19" s="22"/>
      <c r="AV19" s="22"/>
      <c r="AW19" s="22"/>
      <c r="AX19" s="22"/>
      <c r="AY19" s="22"/>
      <c r="AZ19" s="22"/>
      <c r="BA19" s="22"/>
    </row>
    <row r="20" spans="1:56" ht="14.25" customHeight="1" x14ac:dyDescent="0.45">
      <c r="B20" s="5" t="s">
        <v>8</v>
      </c>
      <c r="C20" s="6"/>
      <c r="D20" s="6"/>
      <c r="E20" s="6"/>
      <c r="F20" s="6"/>
      <c r="G20" s="6"/>
      <c r="H20" s="6"/>
      <c r="I20" s="6"/>
      <c r="J20" s="7"/>
      <c r="K20" s="20" t="str">
        <f>[1]D4!G30&amp;""</f>
        <v/>
      </c>
      <c r="L20" s="21"/>
      <c r="M20" s="21"/>
      <c r="N20" s="21"/>
      <c r="O20" s="21"/>
      <c r="P20" s="21"/>
      <c r="Q20" s="21"/>
      <c r="R20" s="21"/>
      <c r="S20" s="21"/>
      <c r="T20" s="21"/>
      <c r="U20" s="21"/>
      <c r="V20" s="21"/>
      <c r="W20" s="21"/>
      <c r="X20" s="21"/>
      <c r="Y20" s="21"/>
      <c r="Z20" s="21"/>
      <c r="AA20" s="21"/>
      <c r="AB20" s="21"/>
      <c r="AC20" s="21"/>
      <c r="AD20" s="21"/>
      <c r="AE20" s="21"/>
      <c r="AF20" s="21"/>
      <c r="AG20" s="21"/>
      <c r="AH20" s="22"/>
      <c r="AI20" s="22"/>
      <c r="AJ20" s="22"/>
      <c r="AK20" s="22"/>
      <c r="AL20" s="22"/>
      <c r="AM20" s="22"/>
      <c r="AN20" s="22"/>
      <c r="AO20" s="22"/>
      <c r="AP20" s="22"/>
      <c r="AQ20" s="22"/>
      <c r="AR20" s="22"/>
      <c r="AS20" s="22"/>
      <c r="AT20" s="22"/>
      <c r="AU20" s="22"/>
      <c r="AV20" s="22"/>
      <c r="AW20" s="22"/>
      <c r="AX20" s="22"/>
      <c r="AY20" s="22"/>
      <c r="AZ20" s="22"/>
      <c r="BA20" s="22"/>
    </row>
    <row r="21" spans="1:56" ht="14.25" customHeight="1" x14ac:dyDescent="0.45">
      <c r="B21" s="11"/>
      <c r="C21" s="12"/>
      <c r="D21" s="12"/>
      <c r="E21" s="12"/>
      <c r="F21" s="12"/>
      <c r="G21" s="12"/>
      <c r="H21" s="12"/>
      <c r="I21" s="12"/>
      <c r="J21" s="13"/>
      <c r="K21" s="21"/>
      <c r="L21" s="21"/>
      <c r="M21" s="21"/>
      <c r="N21" s="21"/>
      <c r="O21" s="21"/>
      <c r="P21" s="21"/>
      <c r="Q21" s="21"/>
      <c r="R21" s="21"/>
      <c r="S21" s="21"/>
      <c r="T21" s="21"/>
      <c r="U21" s="21"/>
      <c r="V21" s="21"/>
      <c r="W21" s="21"/>
      <c r="X21" s="21"/>
      <c r="Y21" s="21"/>
      <c r="Z21" s="21"/>
      <c r="AA21" s="21"/>
      <c r="AB21" s="21"/>
      <c r="AC21" s="21"/>
      <c r="AD21" s="21"/>
      <c r="AE21" s="21"/>
      <c r="AF21" s="21"/>
      <c r="AG21" s="21"/>
      <c r="AH21" s="22"/>
      <c r="AI21" s="22"/>
      <c r="AJ21" s="22"/>
      <c r="AK21" s="22"/>
      <c r="AL21" s="22"/>
      <c r="AM21" s="22"/>
      <c r="AN21" s="22"/>
      <c r="AO21" s="22"/>
      <c r="AP21" s="22"/>
      <c r="AQ21" s="22"/>
      <c r="AR21" s="22"/>
      <c r="AS21" s="22"/>
      <c r="AT21" s="22"/>
      <c r="AU21" s="22"/>
      <c r="AV21" s="22"/>
      <c r="AW21" s="22"/>
      <c r="AX21" s="22"/>
      <c r="AY21" s="22"/>
      <c r="AZ21" s="22"/>
      <c r="BA21" s="22"/>
    </row>
    <row r="22" spans="1:56" ht="14.25" customHeight="1" x14ac:dyDescent="0.45">
      <c r="B22" s="19" t="s">
        <v>9</v>
      </c>
      <c r="C22" s="19"/>
      <c r="D22" s="19"/>
      <c r="E22" s="19"/>
      <c r="F22" s="19"/>
      <c r="G22" s="19"/>
      <c r="H22" s="19"/>
      <c r="I22" s="19"/>
      <c r="J22" s="19"/>
      <c r="K22" s="20" t="str">
        <f>[1]D4!G31&amp;""</f>
        <v/>
      </c>
      <c r="L22" s="21"/>
      <c r="M22" s="21"/>
      <c r="N22" s="21"/>
      <c r="O22" s="21"/>
      <c r="P22" s="21"/>
      <c r="Q22" s="21"/>
      <c r="R22" s="21"/>
      <c r="S22" s="21"/>
      <c r="T22" s="21"/>
      <c r="U22" s="21"/>
      <c r="V22" s="21"/>
      <c r="W22" s="21"/>
      <c r="X22" s="21"/>
      <c r="Y22" s="21"/>
      <c r="Z22" s="21"/>
      <c r="AA22" s="21"/>
      <c r="AB22" s="21"/>
      <c r="AC22" s="21"/>
      <c r="AD22" s="21"/>
      <c r="AE22" s="21"/>
      <c r="AF22" s="21"/>
      <c r="AG22" s="21"/>
      <c r="AH22" s="22"/>
      <c r="AI22" s="22"/>
      <c r="AJ22" s="22"/>
      <c r="AK22" s="22"/>
      <c r="AL22" s="22"/>
      <c r="AM22" s="22"/>
      <c r="AN22" s="22"/>
      <c r="AO22" s="22"/>
      <c r="AP22" s="22"/>
      <c r="AQ22" s="22"/>
      <c r="AR22" s="22"/>
      <c r="AS22" s="22"/>
      <c r="AT22" s="22"/>
      <c r="AU22" s="22"/>
      <c r="AV22" s="22"/>
      <c r="AW22" s="22"/>
      <c r="AX22" s="22"/>
      <c r="AY22" s="22"/>
      <c r="AZ22" s="22"/>
      <c r="BA22" s="22"/>
    </row>
    <row r="23" spans="1:56" ht="14.25" customHeight="1" x14ac:dyDescent="0.45">
      <c r="B23" s="19"/>
      <c r="C23" s="19"/>
      <c r="D23" s="19"/>
      <c r="E23" s="19"/>
      <c r="F23" s="19"/>
      <c r="G23" s="19"/>
      <c r="H23" s="19"/>
      <c r="I23" s="19"/>
      <c r="J23" s="19"/>
      <c r="K23" s="23"/>
      <c r="L23" s="23"/>
      <c r="M23" s="23"/>
      <c r="N23" s="23"/>
      <c r="O23" s="23"/>
      <c r="P23" s="23"/>
      <c r="Q23" s="23"/>
      <c r="R23" s="23"/>
      <c r="S23" s="23"/>
      <c r="T23" s="23"/>
      <c r="U23" s="23"/>
      <c r="V23" s="23"/>
      <c r="W23" s="23"/>
      <c r="X23" s="23"/>
      <c r="Y23" s="23"/>
      <c r="Z23" s="23"/>
      <c r="AA23" s="23"/>
      <c r="AB23" s="23"/>
      <c r="AC23" s="23"/>
      <c r="AD23" s="23"/>
      <c r="AE23" s="21"/>
      <c r="AF23" s="21"/>
      <c r="AG23" s="21"/>
      <c r="AH23" s="24"/>
      <c r="AI23" s="24"/>
      <c r="AJ23" s="24"/>
      <c r="AK23" s="24"/>
      <c r="AL23" s="24"/>
      <c r="AM23" s="24"/>
      <c r="AN23" s="24"/>
      <c r="AO23" s="24"/>
      <c r="AP23" s="24"/>
      <c r="AQ23" s="24"/>
      <c r="AR23" s="24"/>
      <c r="AS23" s="24"/>
      <c r="AT23" s="24"/>
      <c r="AU23" s="24"/>
      <c r="AV23" s="24"/>
      <c r="AW23" s="24"/>
      <c r="AX23" s="24"/>
      <c r="AY23" s="24"/>
      <c r="AZ23" s="24"/>
      <c r="BA23" s="24"/>
    </row>
    <row r="24" spans="1:56" ht="14.25" customHeight="1" x14ac:dyDescent="0.45">
      <c r="B24" s="19" t="s">
        <v>10</v>
      </c>
      <c r="C24" s="19"/>
      <c r="D24" s="19"/>
      <c r="E24" s="19"/>
      <c r="F24" s="19"/>
      <c r="G24" s="19"/>
      <c r="H24" s="19"/>
      <c r="I24" s="19"/>
      <c r="J24" s="19"/>
      <c r="K24" s="20" t="str">
        <f>[1]D4!G32&amp;""</f>
        <v/>
      </c>
      <c r="L24" s="21"/>
      <c r="M24" s="21"/>
      <c r="N24" s="21"/>
      <c r="O24" s="21"/>
      <c r="P24" s="21"/>
      <c r="Q24" s="21"/>
      <c r="R24" s="21"/>
      <c r="S24" s="21"/>
      <c r="T24" s="21"/>
      <c r="U24" s="21"/>
      <c r="V24" s="21"/>
      <c r="W24" s="21"/>
      <c r="X24" s="21"/>
      <c r="Y24" s="21"/>
      <c r="Z24" s="21"/>
      <c r="AA24" s="21"/>
      <c r="AB24" s="21"/>
      <c r="AC24" s="21"/>
      <c r="AD24" s="21"/>
      <c r="AE24" s="25" t="s">
        <v>11</v>
      </c>
      <c r="AF24" s="25"/>
      <c r="AG24" s="26"/>
      <c r="AH24" s="20" t="str">
        <f>[1]D4!G33&amp;""</f>
        <v/>
      </c>
      <c r="AI24" s="21"/>
      <c r="AJ24" s="21"/>
      <c r="AK24" s="21"/>
      <c r="AL24" s="21"/>
      <c r="AM24" s="21"/>
      <c r="AN24" s="21"/>
      <c r="AO24" s="21"/>
      <c r="AP24" s="21"/>
      <c r="AQ24" s="21"/>
      <c r="AR24" s="21"/>
      <c r="AS24" s="21"/>
      <c r="AT24" s="21"/>
      <c r="AU24" s="21"/>
      <c r="AV24" s="21"/>
      <c r="AW24" s="21"/>
      <c r="AX24" s="21"/>
      <c r="AY24" s="21"/>
      <c r="AZ24" s="21"/>
      <c r="BA24" s="21"/>
    </row>
    <row r="25" spans="1:56" ht="14.25" customHeight="1" x14ac:dyDescent="0.45">
      <c r="B25" s="19"/>
      <c r="C25" s="19"/>
      <c r="D25" s="19"/>
      <c r="E25" s="19"/>
      <c r="F25" s="19"/>
      <c r="G25" s="19"/>
      <c r="H25" s="19"/>
      <c r="I25" s="19"/>
      <c r="J25" s="19"/>
      <c r="K25" s="21"/>
      <c r="L25" s="21"/>
      <c r="M25" s="21"/>
      <c r="N25" s="21"/>
      <c r="O25" s="21"/>
      <c r="P25" s="21"/>
      <c r="Q25" s="21"/>
      <c r="R25" s="21"/>
      <c r="S25" s="21"/>
      <c r="T25" s="21"/>
      <c r="U25" s="21"/>
      <c r="V25" s="21"/>
      <c r="W25" s="21"/>
      <c r="X25" s="21"/>
      <c r="Y25" s="21"/>
      <c r="Z25" s="21"/>
      <c r="AA25" s="21"/>
      <c r="AB25" s="21"/>
      <c r="AC25" s="21"/>
      <c r="AD25" s="21"/>
      <c r="AE25" s="25"/>
      <c r="AF25" s="25"/>
      <c r="AG25" s="26"/>
      <c r="AH25" s="21"/>
      <c r="AI25" s="21"/>
      <c r="AJ25" s="21"/>
      <c r="AK25" s="21"/>
      <c r="AL25" s="21"/>
      <c r="AM25" s="21"/>
      <c r="AN25" s="21"/>
      <c r="AO25" s="21"/>
      <c r="AP25" s="21"/>
      <c r="AQ25" s="21"/>
      <c r="AR25" s="21"/>
      <c r="AS25" s="21"/>
      <c r="AT25" s="21"/>
      <c r="AU25" s="21"/>
      <c r="AV25" s="21"/>
      <c r="AW25" s="21"/>
      <c r="AX25" s="21"/>
      <c r="AY25" s="21"/>
      <c r="AZ25" s="21"/>
      <c r="BA25" s="21"/>
    </row>
    <row r="26" spans="1:56" ht="14.25" customHeight="1" x14ac:dyDescent="0.45">
      <c r="B26" s="19" t="s">
        <v>12</v>
      </c>
      <c r="C26" s="19"/>
      <c r="D26" s="19"/>
      <c r="E26" s="19"/>
      <c r="F26" s="19"/>
      <c r="G26" s="19"/>
      <c r="H26" s="19"/>
      <c r="I26" s="19"/>
      <c r="J26" s="19"/>
      <c r="K26" s="20" t="str">
        <f>[1]D4!G34&amp;""</f>
        <v/>
      </c>
      <c r="L26" s="21"/>
      <c r="M26" s="21"/>
      <c r="N26" s="21"/>
      <c r="O26" s="21"/>
      <c r="P26" s="21"/>
      <c r="Q26" s="21"/>
      <c r="R26" s="21"/>
      <c r="S26" s="21"/>
      <c r="T26" s="21"/>
      <c r="U26" s="21"/>
      <c r="V26" s="21"/>
      <c r="W26" s="21"/>
      <c r="X26" s="21"/>
      <c r="Y26" s="21"/>
      <c r="Z26" s="21"/>
      <c r="AA26" s="21"/>
      <c r="AB26" s="21"/>
      <c r="AC26" s="21"/>
      <c r="AD26" s="21"/>
      <c r="AE26" s="21"/>
      <c r="AF26" s="21"/>
      <c r="AG26" s="21"/>
      <c r="AH26" s="22"/>
      <c r="AI26" s="22"/>
      <c r="AJ26" s="22"/>
      <c r="AK26" s="22"/>
      <c r="AL26" s="22"/>
      <c r="AM26" s="22"/>
      <c r="AN26" s="22"/>
      <c r="AO26" s="22"/>
      <c r="AP26" s="22"/>
      <c r="AQ26" s="22"/>
      <c r="AR26" s="22"/>
      <c r="AS26" s="22"/>
      <c r="AT26" s="22"/>
      <c r="AU26" s="22"/>
      <c r="AV26" s="22"/>
      <c r="AW26" s="22"/>
      <c r="AX26" s="22"/>
      <c r="AY26" s="22"/>
      <c r="AZ26" s="22"/>
      <c r="BA26" s="22"/>
    </row>
    <row r="27" spans="1:56" ht="14.25" customHeight="1" x14ac:dyDescent="0.45">
      <c r="B27" s="19"/>
      <c r="C27" s="19"/>
      <c r="D27" s="19"/>
      <c r="E27" s="19"/>
      <c r="F27" s="19"/>
      <c r="G27" s="19"/>
      <c r="H27" s="19"/>
      <c r="I27" s="19"/>
      <c r="J27" s="19"/>
      <c r="K27" s="21"/>
      <c r="L27" s="21"/>
      <c r="M27" s="21"/>
      <c r="N27" s="21"/>
      <c r="O27" s="21"/>
      <c r="P27" s="21"/>
      <c r="Q27" s="21"/>
      <c r="R27" s="21"/>
      <c r="S27" s="21"/>
      <c r="T27" s="21"/>
      <c r="U27" s="21"/>
      <c r="V27" s="21"/>
      <c r="W27" s="21"/>
      <c r="X27" s="21"/>
      <c r="Y27" s="21"/>
      <c r="Z27" s="21"/>
      <c r="AA27" s="21"/>
      <c r="AB27" s="21"/>
      <c r="AC27" s="21"/>
      <c r="AD27" s="21"/>
      <c r="AE27" s="21"/>
      <c r="AF27" s="21"/>
      <c r="AG27" s="21"/>
      <c r="AH27" s="22"/>
      <c r="AI27" s="22"/>
      <c r="AJ27" s="22"/>
      <c r="AK27" s="22"/>
      <c r="AL27" s="22"/>
      <c r="AM27" s="22"/>
      <c r="AN27" s="22"/>
      <c r="AO27" s="22"/>
      <c r="AP27" s="22"/>
      <c r="AQ27" s="22"/>
      <c r="AR27" s="22"/>
      <c r="AS27" s="22"/>
      <c r="AT27" s="22"/>
      <c r="AU27" s="22"/>
      <c r="AV27" s="22"/>
      <c r="AW27" s="22"/>
      <c r="AX27" s="22"/>
      <c r="AY27" s="22"/>
      <c r="AZ27" s="22"/>
      <c r="BA27" s="22"/>
    </row>
    <row r="28" spans="1:56" ht="14.25" customHeight="1" x14ac:dyDescent="0.45">
      <c r="B28" s="19" t="s">
        <v>13</v>
      </c>
      <c r="C28" s="19"/>
      <c r="D28" s="19"/>
      <c r="E28" s="19"/>
      <c r="F28" s="19"/>
      <c r="G28" s="19"/>
      <c r="H28" s="19"/>
      <c r="I28" s="19"/>
      <c r="J28" s="19"/>
      <c r="K28" s="20" t="str">
        <f>[1]D4!G35&amp;""</f>
        <v/>
      </c>
      <c r="L28" s="21"/>
      <c r="M28" s="21"/>
      <c r="N28" s="21"/>
      <c r="O28" s="21"/>
      <c r="P28" s="21"/>
      <c r="Q28" s="21"/>
      <c r="R28" s="21"/>
      <c r="S28" s="21"/>
      <c r="T28" s="21"/>
      <c r="U28" s="21"/>
      <c r="V28" s="21"/>
      <c r="W28" s="21"/>
      <c r="X28" s="21"/>
      <c r="Y28" s="21"/>
      <c r="Z28" s="21"/>
      <c r="AA28" s="21"/>
      <c r="AB28" s="21"/>
      <c r="AC28" s="21"/>
      <c r="AD28" s="21"/>
      <c r="AE28" s="21"/>
      <c r="AF28" s="21"/>
      <c r="AG28" s="21"/>
      <c r="AH28" s="22"/>
      <c r="AI28" s="22"/>
      <c r="AJ28" s="22"/>
      <c r="AK28" s="22"/>
      <c r="AL28" s="22"/>
      <c r="AM28" s="22"/>
      <c r="AN28" s="22"/>
      <c r="AO28" s="22"/>
      <c r="AP28" s="22"/>
      <c r="AQ28" s="22"/>
      <c r="AR28" s="22"/>
      <c r="AS28" s="22"/>
      <c r="AT28" s="22"/>
      <c r="AU28" s="22"/>
      <c r="AV28" s="22"/>
      <c r="AW28" s="22"/>
      <c r="AX28" s="22"/>
      <c r="AY28" s="22"/>
      <c r="AZ28" s="22"/>
      <c r="BA28" s="22"/>
    </row>
    <row r="29" spans="1:56" ht="14.25" customHeight="1" x14ac:dyDescent="0.45">
      <c r="B29" s="19"/>
      <c r="C29" s="19"/>
      <c r="D29" s="19"/>
      <c r="E29" s="19"/>
      <c r="F29" s="19"/>
      <c r="G29" s="19"/>
      <c r="H29" s="19"/>
      <c r="I29" s="19"/>
      <c r="J29" s="19"/>
      <c r="K29" s="21"/>
      <c r="L29" s="21"/>
      <c r="M29" s="21"/>
      <c r="N29" s="21"/>
      <c r="O29" s="21"/>
      <c r="P29" s="21"/>
      <c r="Q29" s="21"/>
      <c r="R29" s="21"/>
      <c r="S29" s="21"/>
      <c r="T29" s="21"/>
      <c r="U29" s="21"/>
      <c r="V29" s="21"/>
      <c r="W29" s="21"/>
      <c r="X29" s="21"/>
      <c r="Y29" s="21"/>
      <c r="Z29" s="21"/>
      <c r="AA29" s="21"/>
      <c r="AB29" s="21"/>
      <c r="AC29" s="21"/>
      <c r="AD29" s="21"/>
      <c r="AE29" s="21"/>
      <c r="AF29" s="21"/>
      <c r="AG29" s="21"/>
      <c r="AH29" s="22"/>
      <c r="AI29" s="22"/>
      <c r="AJ29" s="22"/>
      <c r="AK29" s="22"/>
      <c r="AL29" s="22"/>
      <c r="AM29" s="22"/>
      <c r="AN29" s="22"/>
      <c r="AO29" s="22"/>
      <c r="AP29" s="22"/>
      <c r="AQ29" s="22"/>
      <c r="AR29" s="22"/>
      <c r="AS29" s="22"/>
      <c r="AT29" s="22"/>
      <c r="AU29" s="22"/>
      <c r="AV29" s="22"/>
      <c r="AW29" s="22"/>
      <c r="AX29" s="22"/>
      <c r="AY29" s="22"/>
      <c r="AZ29" s="22"/>
      <c r="BA29" s="22"/>
    </row>
    <row r="30" spans="1:56" ht="14.25" customHeight="1" x14ac:dyDescent="0.45">
      <c r="A30" s="10"/>
      <c r="BB30" s="15"/>
      <c r="BC30" s="15"/>
      <c r="BD30" s="15"/>
    </row>
    <row r="31" spans="1:56" ht="14.25" customHeight="1" x14ac:dyDescent="0.45">
      <c r="A31" s="10"/>
      <c r="B31" s="27" t="s">
        <v>14</v>
      </c>
      <c r="C31" s="28"/>
      <c r="D31" s="28"/>
      <c r="E31" s="28"/>
      <c r="F31" s="28"/>
      <c r="G31" s="28"/>
      <c r="H31" s="28"/>
      <c r="I31" s="28"/>
      <c r="J31" s="29"/>
      <c r="K31" s="27" t="s">
        <v>15</v>
      </c>
      <c r="L31" s="29"/>
      <c r="BB31" s="15"/>
      <c r="BC31" s="15"/>
      <c r="BD31" s="15"/>
    </row>
    <row r="32" spans="1:56" ht="14.25" customHeight="1" x14ac:dyDescent="0.45">
      <c r="A32" s="10"/>
      <c r="B32" s="30" t="s">
        <v>16</v>
      </c>
      <c r="C32" s="31"/>
      <c r="D32" s="31"/>
      <c r="E32" s="31"/>
      <c r="F32" s="31"/>
      <c r="G32" s="31"/>
      <c r="H32" s="31"/>
      <c r="I32" s="31"/>
      <c r="J32" s="32"/>
      <c r="K32" s="33" t="str">
        <f>[1]D4!G36&amp;""</f>
        <v/>
      </c>
      <c r="L32" s="34"/>
      <c r="N32" s="15" t="s">
        <v>17</v>
      </c>
      <c r="BB32" s="15"/>
      <c r="BC32" s="15"/>
      <c r="BD32" s="15"/>
    </row>
    <row r="33" spans="1:56" ht="14.25" customHeight="1" x14ac:dyDescent="0.45">
      <c r="A33" s="10"/>
      <c r="B33" s="35"/>
      <c r="C33" s="36"/>
      <c r="D33" s="36"/>
      <c r="E33" s="36"/>
      <c r="F33" s="36"/>
      <c r="G33" s="36"/>
      <c r="H33" s="36"/>
      <c r="I33" s="36"/>
      <c r="J33" s="37"/>
      <c r="K33" s="38"/>
      <c r="L33" s="39"/>
      <c r="N33" s="15" t="s">
        <v>18</v>
      </c>
      <c r="BB33" s="15"/>
      <c r="BC33" s="15"/>
      <c r="BD33" s="15"/>
    </row>
    <row r="35" spans="1:56" ht="14.25" customHeight="1" x14ac:dyDescent="0.45">
      <c r="A35" s="4" t="s">
        <v>19</v>
      </c>
    </row>
    <row r="36" spans="1:56" ht="14.25" customHeight="1" x14ac:dyDescent="0.45">
      <c r="AG36" s="40"/>
    </row>
    <row r="37" spans="1:56" ht="14.25" customHeight="1" x14ac:dyDescent="0.45">
      <c r="B37" s="5" t="s">
        <v>20</v>
      </c>
      <c r="C37" s="6"/>
      <c r="D37" s="6"/>
      <c r="E37" s="6"/>
      <c r="F37" s="6"/>
      <c r="G37" s="6"/>
      <c r="H37" s="6"/>
      <c r="I37" s="6"/>
      <c r="J37" s="7"/>
      <c r="K37" s="8" t="str">
        <f>[1]D4!G37&amp;""</f>
        <v/>
      </c>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6" ht="14.25" customHeight="1" x14ac:dyDescent="0.45">
      <c r="B38" s="11"/>
      <c r="C38" s="12"/>
      <c r="D38" s="12"/>
      <c r="E38" s="12"/>
      <c r="F38" s="12"/>
      <c r="G38" s="12"/>
      <c r="H38" s="12"/>
      <c r="I38" s="12"/>
      <c r="J38" s="13"/>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6" ht="14.25" customHeight="1" x14ac:dyDescent="0.45">
      <c r="B39" s="41" t="s">
        <v>21</v>
      </c>
      <c r="C39" s="6"/>
      <c r="D39" s="6"/>
      <c r="E39" s="6"/>
      <c r="F39" s="6"/>
      <c r="G39" s="6"/>
      <c r="H39" s="6"/>
      <c r="I39" s="6"/>
      <c r="J39" s="7"/>
      <c r="K39" s="8" t="str">
        <f>[1]D4!G38&amp;""</f>
        <v/>
      </c>
      <c r="L39" s="9"/>
      <c r="M39" s="9"/>
      <c r="N39" s="9"/>
      <c r="O39" s="9"/>
      <c r="P39" s="9"/>
      <c r="Q39" s="9"/>
      <c r="R39" s="9"/>
      <c r="S39" s="9"/>
      <c r="T39" s="9"/>
      <c r="U39" s="9"/>
      <c r="V39" s="9"/>
      <c r="W39" s="9"/>
      <c r="X39" s="9"/>
      <c r="Y39" s="9"/>
      <c r="Z39" s="9"/>
      <c r="AA39" s="9"/>
      <c r="AB39" s="9"/>
      <c r="AC39" s="9"/>
      <c r="AD39" s="9"/>
      <c r="AE39" s="9"/>
      <c r="AF39" s="9"/>
      <c r="AG39" s="9"/>
      <c r="AH39" s="14"/>
      <c r="AI39" s="14"/>
      <c r="AJ39" s="14"/>
      <c r="AK39" s="14"/>
      <c r="AL39" s="14"/>
      <c r="AM39" s="14"/>
      <c r="AN39" s="14"/>
      <c r="AO39" s="14"/>
      <c r="AP39" s="14"/>
      <c r="AQ39" s="14"/>
      <c r="AR39" s="14"/>
      <c r="AS39" s="14"/>
      <c r="AT39" s="14"/>
      <c r="AU39" s="14"/>
      <c r="AV39" s="14"/>
      <c r="AW39" s="14"/>
      <c r="AX39" s="14"/>
      <c r="AY39" s="14"/>
      <c r="AZ39" s="14"/>
      <c r="BA39" s="14"/>
    </row>
    <row r="40" spans="1:56" ht="14.25" customHeight="1" x14ac:dyDescent="0.45">
      <c r="B40" s="11"/>
      <c r="C40" s="12"/>
      <c r="D40" s="12"/>
      <c r="E40" s="12"/>
      <c r="F40" s="12"/>
      <c r="G40" s="12"/>
      <c r="H40" s="12"/>
      <c r="I40" s="12"/>
      <c r="J40" s="13"/>
      <c r="K40" s="9"/>
      <c r="L40" s="9"/>
      <c r="M40" s="9"/>
      <c r="N40" s="9"/>
      <c r="O40" s="9"/>
      <c r="P40" s="9"/>
      <c r="Q40" s="9"/>
      <c r="R40" s="9"/>
      <c r="S40" s="9"/>
      <c r="T40" s="9"/>
      <c r="U40" s="9"/>
      <c r="V40" s="9"/>
      <c r="W40" s="9"/>
      <c r="X40" s="9"/>
      <c r="Y40" s="9"/>
      <c r="Z40" s="9"/>
      <c r="AA40" s="9"/>
      <c r="AB40" s="9"/>
      <c r="AC40" s="9"/>
      <c r="AD40" s="9"/>
      <c r="AE40" s="9"/>
      <c r="AF40" s="9"/>
      <c r="AG40" s="9"/>
      <c r="AH40" s="14"/>
      <c r="AI40" s="14"/>
      <c r="AJ40" s="14"/>
      <c r="AK40" s="14"/>
      <c r="AL40" s="14"/>
      <c r="AM40" s="14"/>
      <c r="AN40" s="14"/>
      <c r="AO40" s="14"/>
      <c r="AP40" s="14"/>
      <c r="AQ40" s="14"/>
      <c r="AR40" s="14"/>
      <c r="AS40" s="14"/>
      <c r="AT40" s="14"/>
      <c r="AU40" s="14"/>
      <c r="AV40" s="14"/>
      <c r="AW40" s="14"/>
      <c r="AX40" s="14"/>
      <c r="AY40" s="14"/>
      <c r="AZ40" s="14"/>
      <c r="BA40" s="14"/>
    </row>
    <row r="41" spans="1:56" ht="14.25" customHeight="1" x14ac:dyDescent="0.45">
      <c r="B41" s="5" t="s">
        <v>22</v>
      </c>
      <c r="C41" s="6"/>
      <c r="D41" s="6"/>
      <c r="E41" s="6"/>
      <c r="F41" s="6"/>
      <c r="G41" s="6"/>
      <c r="H41" s="6"/>
      <c r="I41" s="6"/>
      <c r="J41" s="7"/>
      <c r="K41" s="8" t="str">
        <f>[1]D4!G39&amp;""</f>
        <v/>
      </c>
      <c r="L41" s="9"/>
      <c r="M41" s="9"/>
      <c r="N41" s="9"/>
      <c r="O41" s="9"/>
      <c r="P41" s="9"/>
      <c r="Q41" s="9"/>
      <c r="R41" s="9"/>
      <c r="S41" s="9"/>
      <c r="T41" s="9"/>
      <c r="U41" s="9"/>
      <c r="V41" s="9"/>
      <c r="W41" s="9"/>
      <c r="X41" s="9"/>
      <c r="Y41" s="9"/>
      <c r="Z41" s="9"/>
      <c r="AA41" s="9"/>
      <c r="AB41" s="9"/>
      <c r="AC41" s="9"/>
      <c r="AD41" s="9"/>
      <c r="AE41" s="9"/>
      <c r="AF41" s="9"/>
      <c r="AG41" s="9"/>
      <c r="AH41" s="14"/>
      <c r="AI41" s="14"/>
      <c r="AJ41" s="14"/>
      <c r="AK41" s="14"/>
      <c r="AL41" s="14"/>
      <c r="AM41" s="14"/>
      <c r="AN41" s="14"/>
      <c r="AO41" s="14"/>
      <c r="AP41" s="14"/>
      <c r="AQ41" s="14"/>
      <c r="AR41" s="14"/>
      <c r="AS41" s="14"/>
      <c r="AT41" s="14"/>
      <c r="AU41" s="14"/>
      <c r="AV41" s="14"/>
      <c r="AW41" s="14"/>
      <c r="AX41" s="14"/>
      <c r="AY41" s="14"/>
      <c r="AZ41" s="14"/>
      <c r="BA41" s="14"/>
    </row>
    <row r="42" spans="1:56" ht="14.25" customHeight="1" x14ac:dyDescent="0.45">
      <c r="B42" s="11"/>
      <c r="C42" s="12"/>
      <c r="D42" s="12"/>
      <c r="E42" s="12"/>
      <c r="F42" s="12"/>
      <c r="G42" s="12"/>
      <c r="H42" s="12"/>
      <c r="I42" s="12"/>
      <c r="J42" s="13"/>
      <c r="K42" s="9"/>
      <c r="L42" s="9"/>
      <c r="M42" s="9"/>
      <c r="N42" s="9"/>
      <c r="O42" s="9"/>
      <c r="P42" s="9"/>
      <c r="Q42" s="9"/>
      <c r="R42" s="9"/>
      <c r="S42" s="9"/>
      <c r="T42" s="9"/>
      <c r="U42" s="9"/>
      <c r="V42" s="9"/>
      <c r="W42" s="9"/>
      <c r="X42" s="9"/>
      <c r="Y42" s="9"/>
      <c r="Z42" s="9"/>
      <c r="AA42" s="9"/>
      <c r="AB42" s="9"/>
      <c r="AC42" s="9"/>
      <c r="AD42" s="9"/>
      <c r="AE42" s="9"/>
      <c r="AF42" s="9"/>
      <c r="AG42" s="9"/>
      <c r="AH42" s="14"/>
      <c r="AI42" s="14"/>
      <c r="AJ42" s="14"/>
      <c r="AK42" s="14"/>
      <c r="AL42" s="14"/>
      <c r="AM42" s="14"/>
      <c r="AN42" s="14"/>
      <c r="AO42" s="14"/>
      <c r="AP42" s="14"/>
      <c r="AQ42" s="14"/>
      <c r="AR42" s="14"/>
      <c r="AS42" s="14"/>
      <c r="AT42" s="14"/>
      <c r="AU42" s="14"/>
      <c r="AV42" s="14"/>
      <c r="AW42" s="14"/>
      <c r="AX42" s="14"/>
      <c r="AY42" s="14"/>
      <c r="AZ42" s="14"/>
      <c r="BA42" s="14"/>
    </row>
    <row r="43" spans="1:56" ht="14.25" customHeight="1" x14ac:dyDescent="0.45">
      <c r="B43" s="5" t="s">
        <v>23</v>
      </c>
      <c r="C43" s="6"/>
      <c r="D43" s="6"/>
      <c r="E43" s="6"/>
      <c r="F43" s="6"/>
      <c r="G43" s="6"/>
      <c r="H43" s="6"/>
      <c r="I43" s="6"/>
      <c r="J43" s="7"/>
      <c r="K43" s="8" t="str">
        <f>[1]D4!G40&amp;""</f>
        <v/>
      </c>
      <c r="L43" s="9"/>
      <c r="M43" s="9"/>
      <c r="N43" s="9"/>
      <c r="O43" s="9"/>
      <c r="P43" s="9"/>
      <c r="Q43" s="9"/>
      <c r="R43" s="9"/>
      <c r="S43" s="9"/>
      <c r="T43" s="9"/>
      <c r="U43" s="9"/>
      <c r="V43" s="9"/>
      <c r="W43" s="9"/>
      <c r="X43" s="9"/>
      <c r="Y43" s="9"/>
      <c r="Z43" s="9"/>
      <c r="AA43" s="9"/>
      <c r="AB43" s="9"/>
      <c r="AC43" s="9"/>
      <c r="AD43" s="9"/>
      <c r="AE43" s="9"/>
      <c r="AF43" s="9"/>
      <c r="AG43" s="9"/>
      <c r="AH43" s="14"/>
      <c r="AI43" s="14"/>
      <c r="AJ43" s="14"/>
      <c r="AK43" s="14"/>
      <c r="AL43" s="14"/>
      <c r="AM43" s="14"/>
      <c r="AN43" s="14"/>
      <c r="AO43" s="14"/>
      <c r="AP43" s="14"/>
      <c r="AQ43" s="14"/>
      <c r="AR43" s="14"/>
      <c r="AS43" s="14"/>
      <c r="AT43" s="14"/>
      <c r="AU43" s="14"/>
      <c r="AV43" s="14"/>
      <c r="AW43" s="14"/>
      <c r="AX43" s="14"/>
      <c r="AY43" s="14"/>
      <c r="AZ43" s="14"/>
      <c r="BA43" s="14"/>
    </row>
    <row r="44" spans="1:56" ht="14.25" customHeight="1" x14ac:dyDescent="0.45">
      <c r="B44" s="11"/>
      <c r="C44" s="12"/>
      <c r="D44" s="12"/>
      <c r="E44" s="12"/>
      <c r="F44" s="12"/>
      <c r="G44" s="12"/>
      <c r="H44" s="12"/>
      <c r="I44" s="12"/>
      <c r="J44" s="13"/>
      <c r="K44" s="9"/>
      <c r="L44" s="9"/>
      <c r="M44" s="9"/>
      <c r="N44" s="9"/>
      <c r="O44" s="9"/>
      <c r="P44" s="9"/>
      <c r="Q44" s="9"/>
      <c r="R44" s="9"/>
      <c r="S44" s="9"/>
      <c r="T44" s="9"/>
      <c r="U44" s="9"/>
      <c r="V44" s="9"/>
      <c r="W44" s="9"/>
      <c r="X44" s="9"/>
      <c r="Y44" s="9"/>
      <c r="Z44" s="9"/>
      <c r="AA44" s="9"/>
      <c r="AB44" s="9"/>
      <c r="AC44" s="9"/>
      <c r="AD44" s="9"/>
      <c r="AE44" s="9"/>
      <c r="AF44" s="9"/>
      <c r="AG44" s="9"/>
      <c r="AH44" s="14"/>
      <c r="AI44" s="14"/>
      <c r="AJ44" s="14"/>
      <c r="AK44" s="14"/>
      <c r="AL44" s="14"/>
      <c r="AM44" s="14"/>
      <c r="AN44" s="14"/>
      <c r="AO44" s="14"/>
      <c r="AP44" s="14"/>
      <c r="AQ44" s="14"/>
      <c r="AR44" s="14"/>
      <c r="AS44" s="14"/>
      <c r="AT44" s="14"/>
      <c r="AU44" s="14"/>
      <c r="AV44" s="14"/>
      <c r="AW44" s="14"/>
      <c r="AX44" s="14"/>
      <c r="AY44" s="14"/>
      <c r="AZ44" s="14"/>
      <c r="BA44" s="14"/>
    </row>
    <row r="45" spans="1:56" ht="14.25" customHeight="1" x14ac:dyDescent="0.45">
      <c r="B45" s="5" t="s">
        <v>24</v>
      </c>
      <c r="C45" s="6"/>
      <c r="D45" s="6"/>
      <c r="E45" s="6"/>
      <c r="F45" s="6"/>
      <c r="G45" s="6"/>
      <c r="H45" s="6"/>
      <c r="I45" s="6"/>
      <c r="J45" s="7"/>
      <c r="K45" s="8" t="str">
        <f>[1]D4!G41&amp;""</f>
        <v/>
      </c>
      <c r="L45" s="9"/>
      <c r="M45" s="9"/>
      <c r="N45" s="9"/>
      <c r="O45" s="9"/>
      <c r="P45" s="9"/>
      <c r="Q45" s="9"/>
      <c r="R45" s="9"/>
      <c r="S45" s="9"/>
      <c r="T45" s="9"/>
      <c r="U45" s="9"/>
      <c r="V45" s="9"/>
      <c r="W45" s="9"/>
      <c r="X45" s="9"/>
      <c r="Y45" s="9"/>
      <c r="Z45" s="9"/>
      <c r="AA45" s="9"/>
      <c r="AB45" s="9"/>
      <c r="AC45" s="9"/>
      <c r="AD45" s="9"/>
      <c r="AE45" s="9"/>
      <c r="AF45" s="9"/>
      <c r="AG45" s="9"/>
      <c r="AH45" s="14"/>
      <c r="AI45" s="14"/>
      <c r="AJ45" s="14"/>
      <c r="AK45" s="14"/>
      <c r="AL45" s="14"/>
      <c r="AM45" s="14"/>
      <c r="AN45" s="14"/>
      <c r="AO45" s="14"/>
      <c r="AP45" s="14"/>
      <c r="AQ45" s="14"/>
      <c r="AR45" s="14"/>
      <c r="AS45" s="14"/>
      <c r="AT45" s="14"/>
      <c r="AU45" s="14"/>
      <c r="AV45" s="14"/>
      <c r="AW45" s="14"/>
      <c r="AX45" s="14"/>
      <c r="AY45" s="14"/>
      <c r="AZ45" s="14"/>
      <c r="BA45" s="14"/>
    </row>
    <row r="46" spans="1:56" ht="14.25" customHeight="1" x14ac:dyDescent="0.45">
      <c r="B46" s="11"/>
      <c r="C46" s="12"/>
      <c r="D46" s="12"/>
      <c r="E46" s="12"/>
      <c r="F46" s="12"/>
      <c r="G46" s="12"/>
      <c r="H46" s="12"/>
      <c r="I46" s="12"/>
      <c r="J46" s="13"/>
      <c r="K46" s="9"/>
      <c r="L46" s="9"/>
      <c r="M46" s="9"/>
      <c r="N46" s="9"/>
      <c r="O46" s="9"/>
      <c r="P46" s="9"/>
      <c r="Q46" s="9"/>
      <c r="R46" s="9"/>
      <c r="S46" s="9"/>
      <c r="T46" s="9"/>
      <c r="U46" s="9"/>
      <c r="V46" s="9"/>
      <c r="W46" s="9"/>
      <c r="X46" s="9"/>
      <c r="Y46" s="9"/>
      <c r="Z46" s="9"/>
      <c r="AA46" s="9"/>
      <c r="AB46" s="9"/>
      <c r="AC46" s="9"/>
      <c r="AD46" s="9"/>
      <c r="AE46" s="9"/>
      <c r="AF46" s="9"/>
      <c r="AG46" s="9"/>
      <c r="AH46" s="14"/>
      <c r="AI46" s="14"/>
      <c r="AJ46" s="14"/>
      <c r="AK46" s="14"/>
      <c r="AL46" s="14"/>
      <c r="AM46" s="14"/>
      <c r="AN46" s="14"/>
      <c r="AO46" s="14"/>
      <c r="AP46" s="14"/>
      <c r="AQ46" s="14"/>
      <c r="AR46" s="14"/>
      <c r="AS46" s="14"/>
      <c r="AT46" s="14"/>
      <c r="AU46" s="14"/>
      <c r="AV46" s="14"/>
      <c r="AW46" s="14"/>
      <c r="AX46" s="14"/>
      <c r="AY46" s="14"/>
      <c r="AZ46" s="14"/>
      <c r="BA46" s="14"/>
    </row>
    <row r="48" spans="1:56" ht="14.25" customHeight="1" x14ac:dyDescent="0.45">
      <c r="A48" s="4" t="s">
        <v>25</v>
      </c>
    </row>
    <row r="49" spans="2:56" ht="14.25" customHeight="1" x14ac:dyDescent="0.45">
      <c r="AG49" s="40"/>
    </row>
    <row r="50" spans="2:56" ht="14.25" customHeight="1" x14ac:dyDescent="0.45">
      <c r="B50" s="5" t="s">
        <v>26</v>
      </c>
      <c r="C50" s="6"/>
      <c r="D50" s="6"/>
      <c r="E50" s="6"/>
      <c r="F50" s="6"/>
      <c r="G50" s="6"/>
      <c r="H50" s="6"/>
      <c r="I50" s="6"/>
      <c r="J50" s="7"/>
      <c r="K50" s="8" t="str">
        <f>[1]D4!G43&amp;""</f>
        <v/>
      </c>
      <c r="L50" s="9"/>
      <c r="M50" s="9"/>
      <c r="N50" s="9"/>
      <c r="O50" s="9"/>
      <c r="P50" s="9"/>
      <c r="Q50" s="9"/>
      <c r="R50" s="9"/>
      <c r="S50" s="9"/>
      <c r="T50" s="9"/>
      <c r="U50" s="9"/>
      <c r="V50" s="9"/>
      <c r="W50" s="9"/>
      <c r="X50" s="9"/>
      <c r="Y50" s="9"/>
      <c r="Z50" s="9"/>
      <c r="AA50" s="9"/>
      <c r="AB50" s="9"/>
      <c r="AC50" s="9"/>
      <c r="AD50" s="9"/>
      <c r="AE50" s="9"/>
      <c r="AF50" s="9"/>
      <c r="AG50" s="9"/>
      <c r="AH50" s="14"/>
      <c r="AI50" s="14"/>
      <c r="AJ50" s="14"/>
      <c r="AK50" s="14"/>
      <c r="AL50" s="14"/>
      <c r="AM50" s="14"/>
      <c r="AN50" s="14"/>
      <c r="AO50" s="14"/>
      <c r="AP50" s="14"/>
      <c r="AQ50" s="14"/>
      <c r="AR50" s="14"/>
      <c r="AS50" s="14"/>
      <c r="AT50" s="14"/>
      <c r="AU50" s="14"/>
      <c r="AV50" s="14"/>
      <c r="AW50" s="14"/>
      <c r="AX50" s="14"/>
      <c r="AY50" s="14"/>
      <c r="AZ50" s="14"/>
      <c r="BA50" s="14"/>
    </row>
    <row r="51" spans="2:56" ht="14.25" customHeight="1" x14ac:dyDescent="0.45">
      <c r="B51" s="11"/>
      <c r="C51" s="12"/>
      <c r="D51" s="12"/>
      <c r="E51" s="12"/>
      <c r="F51" s="12"/>
      <c r="G51" s="12"/>
      <c r="H51" s="12"/>
      <c r="I51" s="12"/>
      <c r="J51" s="13"/>
      <c r="K51" s="9"/>
      <c r="L51" s="9"/>
      <c r="M51" s="9"/>
      <c r="N51" s="9"/>
      <c r="O51" s="9"/>
      <c r="P51" s="9"/>
      <c r="Q51" s="9"/>
      <c r="R51" s="9"/>
      <c r="S51" s="9"/>
      <c r="T51" s="9"/>
      <c r="U51" s="9"/>
      <c r="V51" s="9"/>
      <c r="W51" s="9"/>
      <c r="X51" s="9"/>
      <c r="Y51" s="9"/>
      <c r="Z51" s="9"/>
      <c r="AA51" s="9"/>
      <c r="AB51" s="9"/>
      <c r="AC51" s="9"/>
      <c r="AD51" s="9"/>
      <c r="AE51" s="9"/>
      <c r="AF51" s="9"/>
      <c r="AG51" s="9"/>
      <c r="AH51" s="14"/>
      <c r="AI51" s="14"/>
      <c r="AJ51" s="14"/>
      <c r="AK51" s="14"/>
      <c r="AL51" s="14"/>
      <c r="AM51" s="14"/>
      <c r="AN51" s="14"/>
      <c r="AO51" s="14"/>
      <c r="AP51" s="14"/>
      <c r="AQ51" s="14"/>
      <c r="AR51" s="14"/>
      <c r="AS51" s="14"/>
      <c r="AT51" s="14"/>
      <c r="AU51" s="14"/>
      <c r="AV51" s="14"/>
      <c r="AW51" s="14"/>
      <c r="AX51" s="14"/>
      <c r="AY51" s="14"/>
      <c r="AZ51" s="14"/>
      <c r="BA51" s="14"/>
    </row>
    <row r="52" spans="2:56" ht="14.25" customHeight="1" x14ac:dyDescent="0.45">
      <c r="B52" s="5" t="s">
        <v>27</v>
      </c>
      <c r="C52" s="6"/>
      <c r="D52" s="6"/>
      <c r="E52" s="6"/>
      <c r="F52" s="6"/>
      <c r="G52" s="6"/>
      <c r="H52" s="6"/>
      <c r="I52" s="6"/>
      <c r="J52" s="7"/>
      <c r="K52" s="8" t="str">
        <f>[1]D4!G44&amp;""</f>
        <v/>
      </c>
      <c r="L52" s="9"/>
      <c r="M52" s="9"/>
      <c r="N52" s="9"/>
      <c r="O52" s="9"/>
      <c r="P52" s="9"/>
      <c r="Q52" s="9"/>
      <c r="R52" s="9"/>
      <c r="S52" s="9"/>
      <c r="T52" s="9"/>
      <c r="U52" s="9"/>
      <c r="V52" s="9"/>
      <c r="W52" s="9"/>
      <c r="X52" s="9"/>
      <c r="Y52" s="9"/>
      <c r="Z52" s="9"/>
      <c r="AA52" s="9"/>
      <c r="AB52" s="9"/>
      <c r="AC52" s="9"/>
      <c r="AD52" s="9"/>
      <c r="AE52" s="9"/>
      <c r="AF52" s="9"/>
      <c r="AG52" s="9"/>
      <c r="AH52" s="14"/>
      <c r="AI52" s="14"/>
      <c r="AJ52" s="14"/>
      <c r="AK52" s="14"/>
      <c r="AL52" s="14"/>
      <c r="AM52" s="14"/>
      <c r="AN52" s="14"/>
      <c r="AO52" s="14"/>
      <c r="AP52" s="14"/>
      <c r="AQ52" s="14"/>
      <c r="AR52" s="14"/>
      <c r="AS52" s="14"/>
      <c r="AT52" s="14"/>
      <c r="AU52" s="14"/>
      <c r="AV52" s="14"/>
      <c r="AW52" s="14"/>
      <c r="AX52" s="14"/>
      <c r="AY52" s="14"/>
      <c r="AZ52" s="14"/>
      <c r="BA52" s="14"/>
    </row>
    <row r="53" spans="2:56" ht="14.25" customHeight="1" x14ac:dyDescent="0.45">
      <c r="B53" s="11"/>
      <c r="C53" s="12"/>
      <c r="D53" s="12"/>
      <c r="E53" s="12"/>
      <c r="F53" s="12"/>
      <c r="G53" s="12"/>
      <c r="H53" s="12"/>
      <c r="I53" s="12"/>
      <c r="J53" s="13"/>
      <c r="K53" s="9"/>
      <c r="L53" s="9"/>
      <c r="M53" s="9"/>
      <c r="N53" s="9"/>
      <c r="O53" s="9"/>
      <c r="P53" s="9"/>
      <c r="Q53" s="9"/>
      <c r="R53" s="9"/>
      <c r="S53" s="9"/>
      <c r="T53" s="9"/>
      <c r="U53" s="9"/>
      <c r="V53" s="9"/>
      <c r="W53" s="9"/>
      <c r="X53" s="9"/>
      <c r="Y53" s="9"/>
      <c r="Z53" s="9"/>
      <c r="AA53" s="9"/>
      <c r="AB53" s="9"/>
      <c r="AC53" s="9"/>
      <c r="AD53" s="9"/>
      <c r="AE53" s="9"/>
      <c r="AF53" s="9"/>
      <c r="AG53" s="9"/>
      <c r="AH53" s="14"/>
      <c r="AI53" s="14"/>
      <c r="AJ53" s="14"/>
      <c r="AK53" s="14"/>
      <c r="AL53" s="14"/>
      <c r="AM53" s="14"/>
      <c r="AN53" s="14"/>
      <c r="AO53" s="14"/>
      <c r="AP53" s="14"/>
      <c r="AQ53" s="14"/>
      <c r="AR53" s="14"/>
      <c r="AS53" s="14"/>
      <c r="AT53" s="14"/>
      <c r="AU53" s="14"/>
      <c r="AV53" s="14"/>
      <c r="AW53" s="14"/>
      <c r="AX53" s="14"/>
      <c r="AY53" s="14"/>
      <c r="AZ53" s="14"/>
      <c r="BA53" s="14"/>
    </row>
    <row r="54" spans="2:56" ht="14.25" customHeight="1" x14ac:dyDescent="0.45">
      <c r="B54" s="42"/>
      <c r="C54" s="42"/>
      <c r="D54" s="42"/>
      <c r="E54" s="42"/>
      <c r="F54" s="42"/>
      <c r="G54" s="42"/>
      <c r="H54" s="42"/>
      <c r="I54" s="42"/>
      <c r="J54" s="42"/>
      <c r="K54" s="43"/>
      <c r="L54" s="43"/>
      <c r="M54" s="43"/>
      <c r="N54" s="43"/>
      <c r="O54" s="43"/>
      <c r="P54" s="43"/>
      <c r="Q54" s="43"/>
      <c r="R54" s="43"/>
      <c r="S54" s="43"/>
      <c r="T54" s="43"/>
      <c r="U54" s="43"/>
      <c r="V54" s="43"/>
      <c r="W54" s="43"/>
      <c r="X54" s="43"/>
      <c r="Y54" s="43"/>
      <c r="Z54" s="43"/>
      <c r="AA54" s="43"/>
      <c r="AB54" s="43"/>
      <c r="AC54" s="43"/>
      <c r="AD54" s="43"/>
      <c r="AE54" s="43"/>
      <c r="AF54" s="43"/>
      <c r="AG54" s="43"/>
      <c r="AH54" s="44"/>
      <c r="AI54" s="44"/>
      <c r="AJ54" s="44"/>
      <c r="AK54" s="44"/>
      <c r="AL54" s="44"/>
      <c r="AM54" s="44"/>
      <c r="AN54" s="44"/>
      <c r="AO54" s="44"/>
      <c r="AP54" s="44"/>
      <c r="AQ54" s="44"/>
      <c r="AR54" s="44"/>
      <c r="AS54" s="44"/>
      <c r="AT54" s="44"/>
      <c r="AU54" s="44"/>
      <c r="AV54" s="44"/>
      <c r="AW54" s="44"/>
      <c r="AX54" s="44"/>
      <c r="AY54" s="44"/>
      <c r="AZ54" s="44"/>
      <c r="BA54" s="44"/>
    </row>
    <row r="55" spans="2:56" ht="14.25" customHeight="1" x14ac:dyDescent="0.45">
      <c r="B55" s="45" t="s">
        <v>14</v>
      </c>
      <c r="C55" s="45"/>
      <c r="D55" s="45"/>
      <c r="E55" s="45"/>
      <c r="F55" s="45"/>
      <c r="G55" s="45"/>
      <c r="H55" s="45"/>
      <c r="I55" s="45"/>
      <c r="J55" s="45"/>
      <c r="K55" s="45" t="s">
        <v>15</v>
      </c>
      <c r="L55" s="45"/>
      <c r="M55" s="46"/>
      <c r="N55" s="46"/>
      <c r="O55" s="46"/>
      <c r="P55" s="46"/>
      <c r="Q55" s="46"/>
      <c r="R55" s="46"/>
      <c r="S55" s="46"/>
      <c r="T55" s="46"/>
      <c r="U55" s="46"/>
      <c r="V55" s="46"/>
      <c r="W55" s="46"/>
      <c r="X55" s="46"/>
      <c r="Y55" s="46"/>
      <c r="Z55" s="46"/>
      <c r="AA55" s="46"/>
      <c r="AB55" s="46"/>
      <c r="AC55" s="46"/>
      <c r="AD55" s="46"/>
      <c r="AE55" s="46"/>
      <c r="AF55" s="46"/>
      <c r="AG55" s="46"/>
      <c r="AH55" s="47"/>
      <c r="AI55" s="47"/>
      <c r="AJ55" s="47"/>
      <c r="AK55" s="47"/>
      <c r="AL55" s="47"/>
      <c r="AM55" s="47"/>
      <c r="AN55" s="47"/>
      <c r="AO55" s="47"/>
      <c r="AP55" s="47"/>
      <c r="AQ55" s="47"/>
      <c r="AR55" s="47"/>
      <c r="AS55" s="47"/>
      <c r="AT55" s="47"/>
      <c r="AU55" s="47"/>
      <c r="AV55" s="47"/>
      <c r="AW55" s="47"/>
      <c r="AX55" s="47"/>
      <c r="AY55" s="47"/>
      <c r="AZ55" s="47"/>
      <c r="BA55" s="47"/>
    </row>
    <row r="56" spans="2:56" ht="14.25" customHeight="1" x14ac:dyDescent="0.45">
      <c r="B56" s="5" t="s">
        <v>28</v>
      </c>
      <c r="C56" s="6"/>
      <c r="D56" s="6"/>
      <c r="E56" s="6"/>
      <c r="F56" s="6"/>
      <c r="G56" s="6"/>
      <c r="H56" s="6"/>
      <c r="I56" s="6"/>
      <c r="J56" s="7"/>
      <c r="K56" s="48" t="str">
        <f>[1]D4!G45&amp;""</f>
        <v/>
      </c>
      <c r="L56" s="49"/>
      <c r="M56" s="50"/>
      <c r="N56" s="51"/>
      <c r="O56" s="51"/>
      <c r="P56" s="51"/>
      <c r="Q56" s="51"/>
      <c r="R56" s="51"/>
      <c r="S56" s="51"/>
      <c r="T56" s="51"/>
      <c r="U56" s="51"/>
      <c r="V56" s="51"/>
      <c r="W56" s="51"/>
      <c r="X56" s="51"/>
      <c r="Y56" s="51"/>
      <c r="Z56" s="51"/>
      <c r="AA56" s="51"/>
      <c r="AB56" s="51"/>
      <c r="AC56" s="51"/>
      <c r="AD56" s="51"/>
      <c r="AE56" s="51"/>
      <c r="AF56" s="51"/>
      <c r="AG56" s="51"/>
      <c r="AH56" s="52"/>
      <c r="AI56" s="52"/>
      <c r="AJ56" s="52"/>
      <c r="AK56" s="52"/>
      <c r="AL56" s="52"/>
      <c r="AM56" s="52"/>
      <c r="AN56" s="52"/>
      <c r="AO56" s="52"/>
      <c r="AP56" s="52"/>
      <c r="AQ56" s="52"/>
      <c r="AR56" s="52"/>
      <c r="AS56" s="52"/>
      <c r="AT56" s="52"/>
      <c r="AU56" s="52"/>
      <c r="AV56" s="52"/>
      <c r="AW56" s="52"/>
      <c r="AX56" s="52"/>
      <c r="AY56" s="52"/>
      <c r="AZ56" s="52"/>
      <c r="BA56" s="52"/>
    </row>
    <row r="57" spans="2:56" ht="14.25" customHeight="1" x14ac:dyDescent="0.45">
      <c r="B57" s="11"/>
      <c r="C57" s="12"/>
      <c r="D57" s="12"/>
      <c r="E57" s="12"/>
      <c r="F57" s="12"/>
      <c r="G57" s="12"/>
      <c r="H57" s="12"/>
      <c r="I57" s="12"/>
      <c r="J57" s="13"/>
      <c r="K57" s="53"/>
      <c r="L57" s="54"/>
      <c r="M57" s="50"/>
      <c r="N57" s="51"/>
      <c r="O57" s="51"/>
      <c r="P57" s="51"/>
      <c r="Q57" s="51"/>
      <c r="R57" s="51"/>
      <c r="S57" s="51"/>
      <c r="T57" s="51"/>
      <c r="U57" s="51"/>
      <c r="V57" s="51"/>
      <c r="W57" s="51"/>
      <c r="X57" s="51"/>
      <c r="Y57" s="51"/>
      <c r="Z57" s="51"/>
      <c r="AA57" s="51"/>
      <c r="AB57" s="51"/>
      <c r="AC57" s="51"/>
      <c r="AD57" s="51"/>
      <c r="AE57" s="51"/>
      <c r="AF57" s="51"/>
      <c r="AG57" s="51"/>
      <c r="AH57" s="52"/>
      <c r="AI57" s="52"/>
      <c r="AJ57" s="52"/>
      <c r="AK57" s="52"/>
      <c r="AL57" s="52"/>
      <c r="AM57" s="52"/>
      <c r="AN57" s="52"/>
      <c r="AO57" s="52"/>
      <c r="AP57" s="52"/>
      <c r="AQ57" s="52"/>
      <c r="AR57" s="52"/>
      <c r="AS57" s="52"/>
      <c r="AT57" s="52"/>
      <c r="AU57" s="52"/>
      <c r="AV57" s="52"/>
      <c r="AW57" s="52"/>
      <c r="AX57" s="52"/>
      <c r="AY57" s="52"/>
      <c r="AZ57" s="52"/>
      <c r="BA57" s="52"/>
    </row>
    <row r="58" spans="2:56" ht="14.25" customHeight="1" x14ac:dyDescent="0.45">
      <c r="B58" s="16" t="s">
        <v>29</v>
      </c>
      <c r="C58" s="16"/>
      <c r="D58" s="16"/>
      <c r="E58" s="16"/>
      <c r="F58" s="16"/>
      <c r="G58" s="16"/>
      <c r="H58" s="16"/>
      <c r="I58" s="16"/>
      <c r="J58" s="16"/>
      <c r="BB58" s="15"/>
      <c r="BC58" s="15"/>
      <c r="BD58" s="15"/>
    </row>
    <row r="59" spans="2:56" ht="14.25" customHeight="1" x14ac:dyDescent="0.45">
      <c r="B59" s="16" t="s">
        <v>30</v>
      </c>
      <c r="C59" s="16"/>
      <c r="D59" s="10"/>
      <c r="E59" s="16"/>
      <c r="F59" s="16"/>
      <c r="G59" s="16"/>
      <c r="H59" s="16"/>
      <c r="I59" s="16"/>
      <c r="J59" s="16"/>
      <c r="T59" s="16" t="s">
        <v>31</v>
      </c>
      <c r="V59" s="10"/>
      <c r="AH59" s="10"/>
      <c r="AI59" s="16" t="s">
        <v>32</v>
      </c>
      <c r="AJ59" s="15"/>
      <c r="AK59" s="16"/>
      <c r="AL59" s="10"/>
      <c r="AM59" s="10"/>
      <c r="AV59" s="16" t="s">
        <v>33</v>
      </c>
      <c r="BB59" s="15"/>
      <c r="BC59" s="15"/>
      <c r="BD59" s="15"/>
    </row>
    <row r="60" spans="2:56" ht="14.25" customHeight="1" x14ac:dyDescent="0.45">
      <c r="B60" s="16" t="s">
        <v>34</v>
      </c>
      <c r="C60" s="10"/>
      <c r="D60" s="10"/>
      <c r="E60" s="16"/>
      <c r="F60" s="16"/>
      <c r="G60" s="16"/>
      <c r="H60" s="16"/>
      <c r="I60" s="16"/>
      <c r="J60" s="16"/>
      <c r="T60" s="15" t="s">
        <v>35</v>
      </c>
      <c r="V60" s="10"/>
      <c r="AH60" s="10"/>
      <c r="AI60" s="15" t="s">
        <v>36</v>
      </c>
      <c r="AJ60" s="15"/>
      <c r="AK60" s="16"/>
      <c r="AL60" s="10"/>
      <c r="AM60" s="10"/>
      <c r="AV60" s="16" t="s">
        <v>37</v>
      </c>
      <c r="BB60" s="15"/>
      <c r="BC60" s="15"/>
      <c r="BD60" s="15"/>
    </row>
    <row r="61" spans="2:56" ht="14.25" customHeight="1" x14ac:dyDescent="0.45">
      <c r="B61" s="16" t="s">
        <v>38</v>
      </c>
      <c r="C61" s="10"/>
      <c r="D61" s="10"/>
      <c r="E61" s="16"/>
      <c r="F61" s="16"/>
      <c r="G61" s="16"/>
      <c r="H61" s="16"/>
      <c r="I61" s="16"/>
      <c r="J61" s="16"/>
      <c r="T61" s="15" t="s">
        <v>39</v>
      </c>
      <c r="V61" s="10"/>
      <c r="AH61" s="10"/>
      <c r="AI61" s="15" t="s">
        <v>40</v>
      </c>
      <c r="AJ61" s="15"/>
      <c r="AK61" s="16"/>
      <c r="AL61" s="10"/>
      <c r="AM61" s="10"/>
      <c r="AV61" s="16" t="s">
        <v>41</v>
      </c>
      <c r="BB61" s="15"/>
      <c r="BC61" s="15"/>
      <c r="BD61" s="15"/>
    </row>
    <row r="62" spans="2:56" ht="14.25" customHeight="1" x14ac:dyDescent="0.45">
      <c r="B62" s="16" t="s">
        <v>42</v>
      </c>
      <c r="C62" s="10"/>
      <c r="D62" s="10"/>
      <c r="E62" s="16"/>
      <c r="F62" s="16"/>
      <c r="G62" s="16"/>
      <c r="H62" s="16"/>
      <c r="I62" s="16"/>
      <c r="J62" s="16"/>
      <c r="T62" s="15" t="s">
        <v>43</v>
      </c>
      <c r="V62" s="10"/>
      <c r="AH62" s="10"/>
      <c r="AI62" s="15" t="s">
        <v>44</v>
      </c>
      <c r="AJ62" s="15"/>
      <c r="AK62" s="16"/>
      <c r="AL62" s="10"/>
      <c r="AM62" s="10"/>
      <c r="AV62" s="16" t="s">
        <v>45</v>
      </c>
      <c r="BB62" s="15"/>
      <c r="BC62" s="15"/>
      <c r="BD62" s="15"/>
    </row>
    <row r="63" spans="2:56" ht="14.25" customHeight="1" x14ac:dyDescent="0.45">
      <c r="B63" s="16" t="s">
        <v>46</v>
      </c>
      <c r="C63" s="10"/>
      <c r="D63" s="10"/>
      <c r="E63" s="16"/>
      <c r="F63" s="16"/>
      <c r="G63" s="16"/>
      <c r="H63" s="16"/>
      <c r="I63" s="16"/>
      <c r="J63" s="16"/>
      <c r="T63" s="15" t="s">
        <v>47</v>
      </c>
      <c r="V63" s="10"/>
      <c r="AH63" s="10"/>
      <c r="AI63" s="15" t="s">
        <v>48</v>
      </c>
      <c r="AJ63" s="15"/>
      <c r="AK63" s="16"/>
      <c r="AL63" s="10"/>
      <c r="AM63" s="10"/>
      <c r="AV63" s="16" t="s">
        <v>49</v>
      </c>
      <c r="BB63" s="15"/>
      <c r="BC63" s="15"/>
      <c r="BD63" s="15"/>
    </row>
    <row r="64" spans="2:56" ht="14.25" customHeight="1" x14ac:dyDescent="0.45">
      <c r="B64" s="16" t="s">
        <v>50</v>
      </c>
      <c r="C64" s="10"/>
      <c r="D64" s="10"/>
      <c r="E64" s="16"/>
      <c r="F64" s="16"/>
      <c r="G64" s="16"/>
      <c r="H64" s="16"/>
      <c r="I64" s="16"/>
      <c r="J64" s="16"/>
      <c r="T64" s="15" t="s">
        <v>51</v>
      </c>
      <c r="V64" s="10"/>
      <c r="AH64" s="10"/>
      <c r="AJ64" s="15"/>
      <c r="AK64" s="16"/>
      <c r="AL64" s="10"/>
      <c r="AM64" s="10"/>
      <c r="AV64" s="16" t="s">
        <v>52</v>
      </c>
      <c r="BB64" s="15"/>
      <c r="BC64" s="15"/>
      <c r="BD64" s="15"/>
    </row>
    <row r="65" spans="1:56" ht="14.25" customHeight="1" x14ac:dyDescent="0.45">
      <c r="B65" s="16" t="s">
        <v>53</v>
      </c>
      <c r="C65" s="10"/>
      <c r="D65" s="10"/>
      <c r="E65" s="16"/>
      <c r="F65" s="16"/>
      <c r="G65" s="16"/>
      <c r="H65" s="16"/>
      <c r="I65" s="16"/>
      <c r="J65" s="16"/>
      <c r="T65" s="15" t="s">
        <v>54</v>
      </c>
      <c r="V65" s="10"/>
      <c r="AH65" s="10"/>
      <c r="AJ65" s="15"/>
      <c r="AK65" s="16"/>
      <c r="AL65" s="10"/>
      <c r="AM65" s="10"/>
      <c r="AV65" s="16" t="s">
        <v>55</v>
      </c>
      <c r="BB65" s="15"/>
      <c r="BC65" s="15"/>
      <c r="BD65" s="15"/>
    </row>
    <row r="66" spans="1:56" ht="14.25" customHeight="1" x14ac:dyDescent="0.45">
      <c r="B66" s="16" t="s">
        <v>56</v>
      </c>
      <c r="C66" s="10"/>
      <c r="D66" s="10"/>
      <c r="E66" s="16"/>
      <c r="F66" s="16"/>
      <c r="G66" s="16"/>
      <c r="H66" s="16"/>
      <c r="I66" s="16"/>
      <c r="J66" s="16"/>
      <c r="T66" s="15" t="s">
        <v>57</v>
      </c>
      <c r="V66" s="10"/>
      <c r="AH66" s="10"/>
      <c r="AJ66" s="15"/>
      <c r="AK66" s="16"/>
      <c r="AL66" s="10"/>
      <c r="AM66" s="10"/>
      <c r="AV66" s="16" t="s">
        <v>58</v>
      </c>
      <c r="BB66" s="15"/>
      <c r="BC66" s="15"/>
      <c r="BD66" s="15"/>
    </row>
    <row r="67" spans="1:56" ht="14.25" customHeight="1" x14ac:dyDescent="0.45">
      <c r="B67" s="16"/>
      <c r="C67" s="16"/>
      <c r="D67" s="10"/>
      <c r="E67" s="16"/>
      <c r="F67" s="16"/>
      <c r="G67" s="16"/>
      <c r="H67" s="16"/>
      <c r="I67" s="16"/>
      <c r="J67" s="16"/>
      <c r="BB67" s="15"/>
      <c r="BC67" s="15"/>
      <c r="BD67" s="15"/>
    </row>
    <row r="68" spans="1:56" ht="14.25" customHeight="1" x14ac:dyDescent="0.45">
      <c r="B68" s="16" t="s">
        <v>59</v>
      </c>
      <c r="C68" s="10"/>
      <c r="D68" s="16"/>
      <c r="E68" s="16"/>
      <c r="F68" s="16"/>
      <c r="G68" s="16"/>
      <c r="H68" s="16"/>
      <c r="I68" s="16"/>
      <c r="J68" s="16"/>
      <c r="BB68" s="15"/>
      <c r="BC68" s="15"/>
      <c r="BD68" s="15"/>
    </row>
    <row r="69" spans="1:56" ht="14.25" customHeight="1" x14ac:dyDescent="0.45">
      <c r="B69" s="16" t="s">
        <v>60</v>
      </c>
      <c r="C69" s="10"/>
      <c r="D69" s="16"/>
      <c r="E69" s="16"/>
      <c r="F69" s="16"/>
      <c r="G69" s="16"/>
      <c r="H69" s="16"/>
      <c r="I69" s="16"/>
      <c r="J69" s="16"/>
      <c r="BB69" s="15"/>
      <c r="BC69" s="15"/>
      <c r="BD69" s="15"/>
    </row>
    <row r="71" spans="1:56" ht="14.25" customHeight="1" x14ac:dyDescent="0.45">
      <c r="A71" s="4" t="s">
        <v>61</v>
      </c>
    </row>
    <row r="72" spans="1:56" ht="14.25" customHeight="1" x14ac:dyDescent="0.45">
      <c r="AG72" s="40"/>
    </row>
    <row r="73" spans="1:56" ht="14.25" customHeight="1" x14ac:dyDescent="0.45">
      <c r="B73" s="5" t="s">
        <v>62</v>
      </c>
      <c r="C73" s="6"/>
      <c r="D73" s="6"/>
      <c r="E73" s="6"/>
      <c r="F73" s="6"/>
      <c r="G73" s="6"/>
      <c r="H73" s="6"/>
      <c r="I73" s="6"/>
      <c r="J73" s="7"/>
      <c r="K73" s="20" t="str">
        <f>[1]D4!G46&amp;""</f>
        <v/>
      </c>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row>
    <row r="74" spans="1:56" ht="14.25" customHeight="1" x14ac:dyDescent="0.45">
      <c r="B74" s="11"/>
      <c r="C74" s="12"/>
      <c r="D74" s="12"/>
      <c r="E74" s="12"/>
      <c r="F74" s="12"/>
      <c r="G74" s="12"/>
      <c r="H74" s="12"/>
      <c r="I74" s="12"/>
      <c r="J74" s="13"/>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row>
    <row r="75" spans="1:56" ht="14.25" customHeight="1" x14ac:dyDescent="0.45">
      <c r="B75" s="5" t="s">
        <v>27</v>
      </c>
      <c r="C75" s="6"/>
      <c r="D75" s="6"/>
      <c r="E75" s="6"/>
      <c r="F75" s="6"/>
      <c r="G75" s="6"/>
      <c r="H75" s="6"/>
      <c r="I75" s="6"/>
      <c r="J75" s="7"/>
      <c r="K75" s="20" t="str">
        <f>[1]D4!G47&amp;""</f>
        <v/>
      </c>
      <c r="L75" s="21"/>
      <c r="M75" s="21"/>
      <c r="N75" s="21"/>
      <c r="O75" s="21"/>
      <c r="P75" s="21"/>
      <c r="Q75" s="21"/>
      <c r="R75" s="21"/>
      <c r="S75" s="21"/>
      <c r="T75" s="21"/>
      <c r="U75" s="21"/>
      <c r="V75" s="21"/>
      <c r="W75" s="21"/>
      <c r="X75" s="21"/>
      <c r="Y75" s="21"/>
      <c r="Z75" s="21"/>
      <c r="AA75" s="21"/>
      <c r="AB75" s="21"/>
      <c r="AC75" s="21"/>
      <c r="AD75" s="21"/>
      <c r="AE75" s="21"/>
      <c r="AF75" s="21"/>
      <c r="AG75" s="21"/>
      <c r="AH75" s="22"/>
      <c r="AI75" s="22"/>
      <c r="AJ75" s="22"/>
      <c r="AK75" s="22"/>
      <c r="AL75" s="22"/>
      <c r="AM75" s="22"/>
      <c r="AN75" s="22"/>
      <c r="AO75" s="22"/>
      <c r="AP75" s="22"/>
      <c r="AQ75" s="22"/>
      <c r="AR75" s="22"/>
      <c r="AS75" s="22"/>
      <c r="AT75" s="22"/>
      <c r="AU75" s="22"/>
      <c r="AV75" s="22"/>
      <c r="AW75" s="22"/>
      <c r="AX75" s="22"/>
      <c r="AY75" s="22"/>
      <c r="AZ75" s="22"/>
      <c r="BA75" s="22"/>
    </row>
    <row r="76" spans="1:56" ht="14.25" customHeight="1" x14ac:dyDescent="0.45">
      <c r="B76" s="11"/>
      <c r="C76" s="12"/>
      <c r="D76" s="12"/>
      <c r="E76" s="12"/>
      <c r="F76" s="12"/>
      <c r="G76" s="12"/>
      <c r="H76" s="12"/>
      <c r="I76" s="12"/>
      <c r="J76" s="13"/>
      <c r="K76" s="21"/>
      <c r="L76" s="21"/>
      <c r="M76" s="21"/>
      <c r="N76" s="21"/>
      <c r="O76" s="21"/>
      <c r="P76" s="21"/>
      <c r="Q76" s="21"/>
      <c r="R76" s="21"/>
      <c r="S76" s="21"/>
      <c r="T76" s="21"/>
      <c r="U76" s="21"/>
      <c r="V76" s="21"/>
      <c r="W76" s="21"/>
      <c r="X76" s="21"/>
      <c r="Y76" s="21"/>
      <c r="Z76" s="21"/>
      <c r="AA76" s="21"/>
      <c r="AB76" s="21"/>
      <c r="AC76" s="21"/>
      <c r="AD76" s="21"/>
      <c r="AE76" s="21"/>
      <c r="AF76" s="21"/>
      <c r="AG76" s="21"/>
      <c r="AH76" s="22"/>
      <c r="AI76" s="22"/>
      <c r="AJ76" s="22"/>
      <c r="AK76" s="22"/>
      <c r="AL76" s="22"/>
      <c r="AM76" s="22"/>
      <c r="AN76" s="22"/>
      <c r="AO76" s="22"/>
      <c r="AP76" s="22"/>
      <c r="AQ76" s="22"/>
      <c r="AR76" s="22"/>
      <c r="AS76" s="22"/>
      <c r="AT76" s="22"/>
      <c r="AU76" s="22"/>
      <c r="AV76" s="22"/>
      <c r="AW76" s="22"/>
      <c r="AX76" s="22"/>
      <c r="AY76" s="22"/>
      <c r="AZ76" s="22"/>
      <c r="BA76" s="22"/>
    </row>
    <row r="78" spans="1:56" ht="14.25" customHeight="1" x14ac:dyDescent="0.45">
      <c r="A78" s="4" t="s">
        <v>63</v>
      </c>
    </row>
    <row r="79" spans="1:56" ht="14.25" customHeight="1" x14ac:dyDescent="0.45">
      <c r="AH79" s="40"/>
      <c r="AJ79" s="15"/>
    </row>
    <row r="80" spans="1:56" ht="14.25" customHeight="1" x14ac:dyDescent="0.45">
      <c r="B80" s="5" t="s">
        <v>64</v>
      </c>
      <c r="C80" s="6"/>
      <c r="D80" s="6"/>
      <c r="E80" s="6"/>
      <c r="F80" s="6"/>
      <c r="G80" s="6"/>
      <c r="H80" s="6"/>
      <c r="I80" s="6"/>
      <c r="J80" s="7"/>
      <c r="K80" s="20" t="str">
        <f>[1]D4!G48&amp;""</f>
        <v/>
      </c>
      <c r="L80" s="21"/>
      <c r="M80" s="21"/>
      <c r="N80" s="21"/>
      <c r="O80" s="21"/>
      <c r="P80" s="21"/>
      <c r="Q80" s="21"/>
      <c r="R80" s="21"/>
      <c r="S80" s="21"/>
      <c r="T80" s="22"/>
      <c r="U80" s="22"/>
      <c r="V80" s="22"/>
      <c r="W80" s="22"/>
      <c r="X80" s="22"/>
      <c r="Y80" s="22"/>
      <c r="Z80" s="22"/>
      <c r="AA80" s="22"/>
      <c r="AB80" s="22"/>
      <c r="AC80" s="22"/>
      <c r="AD80" s="22"/>
      <c r="AE80" s="22"/>
      <c r="AF80" s="22"/>
      <c r="AG80" s="22"/>
    </row>
    <row r="81" spans="1:53" ht="14.25" customHeight="1" x14ac:dyDescent="0.45">
      <c r="B81" s="11"/>
      <c r="C81" s="12"/>
      <c r="D81" s="12"/>
      <c r="E81" s="12"/>
      <c r="F81" s="12"/>
      <c r="G81" s="12"/>
      <c r="H81" s="12"/>
      <c r="I81" s="12"/>
      <c r="J81" s="13"/>
      <c r="K81" s="21"/>
      <c r="L81" s="21"/>
      <c r="M81" s="21"/>
      <c r="N81" s="21"/>
      <c r="O81" s="21"/>
      <c r="P81" s="21"/>
      <c r="Q81" s="21"/>
      <c r="R81" s="21"/>
      <c r="S81" s="21"/>
      <c r="T81" s="22"/>
      <c r="U81" s="22"/>
      <c r="V81" s="22"/>
      <c r="W81" s="22"/>
      <c r="X81" s="22"/>
      <c r="Y81" s="22"/>
      <c r="Z81" s="22"/>
      <c r="AA81" s="22"/>
      <c r="AB81" s="22"/>
      <c r="AC81" s="22"/>
      <c r="AD81" s="22"/>
      <c r="AE81" s="22"/>
      <c r="AF81" s="22"/>
      <c r="AG81" s="22"/>
    </row>
    <row r="82" spans="1:53" ht="14.25" customHeight="1" x14ac:dyDescent="0.45">
      <c r="B82" s="5" t="s">
        <v>65</v>
      </c>
      <c r="C82" s="6"/>
      <c r="D82" s="6"/>
      <c r="E82" s="6"/>
      <c r="F82" s="6"/>
      <c r="G82" s="6"/>
      <c r="H82" s="6"/>
      <c r="I82" s="6"/>
      <c r="J82" s="7"/>
      <c r="K82" s="20" t="str">
        <f>[1]D4!G49&amp;""</f>
        <v/>
      </c>
      <c r="L82" s="21"/>
      <c r="M82" s="21"/>
      <c r="N82" s="21"/>
      <c r="O82" s="21"/>
      <c r="P82" s="21"/>
      <c r="Q82" s="21"/>
      <c r="R82" s="21"/>
      <c r="S82" s="21"/>
      <c r="T82" s="21"/>
      <c r="U82" s="21"/>
      <c r="V82" s="21"/>
      <c r="W82" s="21"/>
      <c r="X82" s="21"/>
      <c r="Y82" s="21"/>
      <c r="Z82" s="21"/>
      <c r="AA82" s="21"/>
      <c r="AB82" s="21"/>
      <c r="AC82" s="21"/>
      <c r="AD82" s="21"/>
      <c r="AE82" s="21"/>
      <c r="AF82" s="21"/>
      <c r="AG82" s="21"/>
      <c r="AH82" s="22"/>
      <c r="AI82" s="22"/>
      <c r="AJ82" s="22"/>
      <c r="AK82" s="22"/>
      <c r="AL82" s="22"/>
      <c r="AM82" s="22"/>
      <c r="AN82" s="22"/>
      <c r="AO82" s="22"/>
      <c r="AP82" s="22"/>
      <c r="AQ82" s="22"/>
      <c r="AR82" s="22"/>
      <c r="AS82" s="22"/>
      <c r="AT82" s="22"/>
      <c r="AU82" s="22"/>
      <c r="AV82" s="22"/>
      <c r="AW82" s="22"/>
      <c r="AX82" s="22"/>
      <c r="AY82" s="22"/>
      <c r="AZ82" s="22"/>
      <c r="BA82" s="22"/>
    </row>
    <row r="83" spans="1:53" ht="14.25" customHeight="1" x14ac:dyDescent="0.45">
      <c r="B83" s="11"/>
      <c r="C83" s="12"/>
      <c r="D83" s="12"/>
      <c r="E83" s="12"/>
      <c r="F83" s="12"/>
      <c r="G83" s="12"/>
      <c r="H83" s="12"/>
      <c r="I83" s="12"/>
      <c r="J83" s="13"/>
      <c r="K83" s="21"/>
      <c r="L83" s="21"/>
      <c r="M83" s="21"/>
      <c r="N83" s="21"/>
      <c r="O83" s="21"/>
      <c r="P83" s="21"/>
      <c r="Q83" s="21"/>
      <c r="R83" s="21"/>
      <c r="S83" s="21"/>
      <c r="T83" s="21"/>
      <c r="U83" s="21"/>
      <c r="V83" s="21"/>
      <c r="W83" s="21"/>
      <c r="X83" s="21"/>
      <c r="Y83" s="21"/>
      <c r="Z83" s="21"/>
      <c r="AA83" s="21"/>
      <c r="AB83" s="21"/>
      <c r="AC83" s="21"/>
      <c r="AD83" s="21"/>
      <c r="AE83" s="21"/>
      <c r="AF83" s="21"/>
      <c r="AG83" s="21"/>
      <c r="AH83" s="22"/>
      <c r="AI83" s="22"/>
      <c r="AJ83" s="22"/>
      <c r="AK83" s="22"/>
      <c r="AL83" s="22"/>
      <c r="AM83" s="22"/>
      <c r="AN83" s="22"/>
      <c r="AO83" s="22"/>
      <c r="AP83" s="22"/>
      <c r="AQ83" s="22"/>
      <c r="AR83" s="22"/>
      <c r="AS83" s="22"/>
      <c r="AT83" s="22"/>
      <c r="AU83" s="22"/>
      <c r="AV83" s="22"/>
      <c r="AW83" s="22"/>
      <c r="AX83" s="22"/>
      <c r="AY83" s="22"/>
      <c r="AZ83" s="22"/>
      <c r="BA83" s="22"/>
    </row>
    <row r="84" spans="1:53" ht="14.25" customHeight="1" x14ac:dyDescent="0.45">
      <c r="B84" s="5" t="s">
        <v>66</v>
      </c>
      <c r="C84" s="6"/>
      <c r="D84" s="6"/>
      <c r="E84" s="6"/>
      <c r="F84" s="6"/>
      <c r="G84" s="6"/>
      <c r="H84" s="6"/>
      <c r="I84" s="6"/>
      <c r="J84" s="7"/>
      <c r="K84" s="20" t="str">
        <f>[1]D4!G50&amp;""</f>
        <v/>
      </c>
      <c r="L84" s="21"/>
      <c r="M84" s="21"/>
      <c r="N84" s="21"/>
      <c r="O84" s="21"/>
      <c r="P84" s="21"/>
      <c r="Q84" s="21"/>
      <c r="R84" s="21"/>
      <c r="S84" s="21"/>
      <c r="T84" s="21"/>
      <c r="U84" s="21"/>
      <c r="V84" s="21"/>
      <c r="W84" s="21"/>
      <c r="X84" s="21"/>
      <c r="Y84" s="21"/>
      <c r="Z84" s="21"/>
      <c r="AA84" s="21"/>
      <c r="AB84" s="21"/>
      <c r="AC84" s="21"/>
      <c r="AD84" s="21"/>
      <c r="AE84" s="21"/>
      <c r="AF84" s="21"/>
      <c r="AG84" s="21"/>
      <c r="AH84" s="22"/>
      <c r="AI84" s="22"/>
      <c r="AJ84" s="22"/>
      <c r="AK84" s="22"/>
      <c r="AL84" s="22"/>
      <c r="AM84" s="22"/>
      <c r="AN84" s="22"/>
      <c r="AO84" s="22"/>
      <c r="AP84" s="22"/>
      <c r="AQ84" s="22"/>
      <c r="AR84" s="22"/>
      <c r="AS84" s="22"/>
      <c r="AT84" s="22"/>
      <c r="AU84" s="22"/>
      <c r="AV84" s="22"/>
      <c r="AW84" s="22"/>
      <c r="AX84" s="22"/>
      <c r="AY84" s="22"/>
      <c r="AZ84" s="22"/>
      <c r="BA84" s="22"/>
    </row>
    <row r="85" spans="1:53" ht="14.25" customHeight="1" x14ac:dyDescent="0.45">
      <c r="B85" s="11"/>
      <c r="C85" s="12"/>
      <c r="D85" s="12"/>
      <c r="E85" s="12"/>
      <c r="F85" s="12"/>
      <c r="G85" s="12"/>
      <c r="H85" s="12"/>
      <c r="I85" s="12"/>
      <c r="J85" s="13"/>
      <c r="K85" s="21"/>
      <c r="L85" s="21"/>
      <c r="M85" s="21"/>
      <c r="N85" s="21"/>
      <c r="O85" s="21"/>
      <c r="P85" s="21"/>
      <c r="Q85" s="21"/>
      <c r="R85" s="21"/>
      <c r="S85" s="21"/>
      <c r="T85" s="21"/>
      <c r="U85" s="21"/>
      <c r="V85" s="21"/>
      <c r="W85" s="21"/>
      <c r="X85" s="21"/>
      <c r="Y85" s="21"/>
      <c r="Z85" s="21"/>
      <c r="AA85" s="21"/>
      <c r="AB85" s="21"/>
      <c r="AC85" s="21"/>
      <c r="AD85" s="21"/>
      <c r="AE85" s="21"/>
      <c r="AF85" s="21"/>
      <c r="AG85" s="21"/>
      <c r="AH85" s="22"/>
      <c r="AI85" s="22"/>
      <c r="AJ85" s="22"/>
      <c r="AK85" s="22"/>
      <c r="AL85" s="22"/>
      <c r="AM85" s="22"/>
      <c r="AN85" s="22"/>
      <c r="AO85" s="22"/>
      <c r="AP85" s="22"/>
      <c r="AQ85" s="22"/>
      <c r="AR85" s="22"/>
      <c r="AS85" s="22"/>
      <c r="AT85" s="22"/>
      <c r="AU85" s="22"/>
      <c r="AV85" s="22"/>
      <c r="AW85" s="22"/>
      <c r="AX85" s="22"/>
      <c r="AY85" s="22"/>
      <c r="AZ85" s="22"/>
      <c r="BA85" s="22"/>
    </row>
    <row r="86" spans="1:53" ht="14.25" customHeight="1" x14ac:dyDescent="0.45">
      <c r="B86" s="5" t="s">
        <v>67</v>
      </c>
      <c r="C86" s="6"/>
      <c r="D86" s="6"/>
      <c r="E86" s="6"/>
      <c r="F86" s="6"/>
      <c r="G86" s="6"/>
      <c r="H86" s="6"/>
      <c r="I86" s="6"/>
      <c r="J86" s="7"/>
      <c r="K86" s="20" t="str">
        <f>[1]D4!G51&amp;""</f>
        <v/>
      </c>
      <c r="L86" s="21"/>
      <c r="M86" s="21"/>
      <c r="N86" s="21"/>
      <c r="O86" s="21"/>
      <c r="P86" s="21"/>
      <c r="Q86" s="21"/>
      <c r="R86" s="21"/>
      <c r="S86" s="21"/>
      <c r="T86" s="21"/>
      <c r="U86" s="21"/>
      <c r="V86" s="21"/>
      <c r="W86" s="21"/>
      <c r="X86" s="21"/>
      <c r="Y86" s="21"/>
      <c r="Z86" s="21"/>
      <c r="AA86" s="21"/>
      <c r="AB86" s="21"/>
      <c r="AC86" s="21"/>
      <c r="AD86" s="21"/>
      <c r="AE86" s="21"/>
      <c r="AF86" s="21"/>
      <c r="AG86" s="21"/>
      <c r="AH86" s="22"/>
      <c r="AI86" s="22"/>
      <c r="AJ86" s="22"/>
      <c r="AK86" s="22"/>
      <c r="AL86" s="22"/>
      <c r="AM86" s="22"/>
      <c r="AN86" s="22"/>
      <c r="AO86" s="22"/>
      <c r="AP86" s="22"/>
      <c r="AQ86" s="22"/>
      <c r="AR86" s="22"/>
      <c r="AS86" s="22"/>
      <c r="AT86" s="22"/>
      <c r="AU86" s="22"/>
      <c r="AV86" s="22"/>
      <c r="AW86" s="22"/>
      <c r="AX86" s="22"/>
      <c r="AY86" s="22"/>
      <c r="AZ86" s="22"/>
      <c r="BA86" s="22"/>
    </row>
    <row r="87" spans="1:53" ht="14.25" customHeight="1" x14ac:dyDescent="0.45">
      <c r="B87" s="11"/>
      <c r="C87" s="12"/>
      <c r="D87" s="12"/>
      <c r="E87" s="12"/>
      <c r="F87" s="12"/>
      <c r="G87" s="12"/>
      <c r="H87" s="12"/>
      <c r="I87" s="12"/>
      <c r="J87" s="13"/>
      <c r="K87" s="21"/>
      <c r="L87" s="21"/>
      <c r="M87" s="21"/>
      <c r="N87" s="21"/>
      <c r="O87" s="21"/>
      <c r="P87" s="21"/>
      <c r="Q87" s="21"/>
      <c r="R87" s="21"/>
      <c r="S87" s="21"/>
      <c r="T87" s="21"/>
      <c r="U87" s="21"/>
      <c r="V87" s="21"/>
      <c r="W87" s="21"/>
      <c r="X87" s="21"/>
      <c r="Y87" s="21"/>
      <c r="Z87" s="21"/>
      <c r="AA87" s="21"/>
      <c r="AB87" s="21"/>
      <c r="AC87" s="21"/>
      <c r="AD87" s="21"/>
      <c r="AE87" s="21"/>
      <c r="AF87" s="21"/>
      <c r="AG87" s="21"/>
      <c r="AH87" s="22"/>
      <c r="AI87" s="22"/>
      <c r="AJ87" s="22"/>
      <c r="AK87" s="22"/>
      <c r="AL87" s="22"/>
      <c r="AM87" s="22"/>
      <c r="AN87" s="22"/>
      <c r="AO87" s="22"/>
      <c r="AP87" s="22"/>
      <c r="AQ87" s="22"/>
      <c r="AR87" s="22"/>
      <c r="AS87" s="22"/>
      <c r="AT87" s="22"/>
      <c r="AU87" s="22"/>
      <c r="AV87" s="22"/>
      <c r="AW87" s="22"/>
      <c r="AX87" s="22"/>
      <c r="AY87" s="22"/>
      <c r="AZ87" s="22"/>
      <c r="BA87" s="22"/>
    </row>
    <row r="89" spans="1:53" ht="14.25" customHeight="1" x14ac:dyDescent="0.45">
      <c r="A89" s="4" t="s">
        <v>68</v>
      </c>
    </row>
    <row r="91" spans="1:53" ht="14.25" customHeight="1" x14ac:dyDescent="0.45">
      <c r="B91" s="5" t="s">
        <v>69</v>
      </c>
      <c r="C91" s="6"/>
      <c r="D91" s="6"/>
      <c r="E91" s="6"/>
      <c r="F91" s="6"/>
      <c r="G91" s="6"/>
      <c r="H91" s="6"/>
      <c r="I91" s="6"/>
      <c r="J91" s="7"/>
      <c r="K91" s="20" t="str">
        <f>[1]D4!G56&amp;""</f>
        <v/>
      </c>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row>
    <row r="92" spans="1:53" ht="14.25" customHeight="1" x14ac:dyDescent="0.45">
      <c r="B92" s="11"/>
      <c r="C92" s="12"/>
      <c r="D92" s="12"/>
      <c r="E92" s="12"/>
      <c r="F92" s="12"/>
      <c r="G92" s="12"/>
      <c r="H92" s="12"/>
      <c r="I92" s="12"/>
      <c r="J92" s="13"/>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row>
    <row r="93" spans="1:53" ht="14.25" customHeight="1" x14ac:dyDescent="0.45">
      <c r="B93" s="41" t="s">
        <v>70</v>
      </c>
      <c r="C93" s="55"/>
      <c r="D93" s="55"/>
      <c r="E93" s="55"/>
      <c r="F93" s="55"/>
      <c r="G93" s="55"/>
      <c r="H93" s="55"/>
      <c r="I93" s="55"/>
      <c r="J93" s="56"/>
      <c r="K93" s="20" t="str">
        <f>[1]D4!G57&amp;""</f>
        <v/>
      </c>
      <c r="L93" s="21"/>
      <c r="M93" s="21"/>
      <c r="N93" s="21"/>
      <c r="O93" s="21"/>
      <c r="P93" s="21"/>
      <c r="Q93" s="21"/>
      <c r="R93" s="21"/>
      <c r="S93" s="21"/>
      <c r="T93" s="21"/>
      <c r="U93" s="21"/>
      <c r="V93" s="21"/>
      <c r="W93" s="21"/>
      <c r="X93" s="21"/>
      <c r="Y93" s="21"/>
      <c r="Z93" s="21"/>
      <c r="AA93" s="21"/>
      <c r="AB93" s="21"/>
      <c r="AC93" s="21"/>
      <c r="AD93" s="21"/>
      <c r="AE93" s="21"/>
      <c r="AF93" s="21"/>
      <c r="AG93" s="21"/>
      <c r="AH93" s="22"/>
      <c r="AI93" s="22"/>
      <c r="AJ93" s="22"/>
      <c r="AK93" s="22"/>
      <c r="AL93" s="22"/>
      <c r="AM93" s="22"/>
      <c r="AN93" s="22"/>
      <c r="AO93" s="22"/>
      <c r="AP93" s="22"/>
      <c r="AQ93" s="22"/>
      <c r="AR93" s="22"/>
      <c r="AS93" s="22"/>
      <c r="AT93" s="22"/>
      <c r="AU93" s="22"/>
      <c r="AV93" s="22"/>
      <c r="AW93" s="22"/>
      <c r="AX93" s="22"/>
      <c r="AY93" s="22"/>
      <c r="AZ93" s="22"/>
      <c r="BA93" s="22"/>
    </row>
    <row r="94" spans="1:53" ht="14.25" customHeight="1" x14ac:dyDescent="0.45">
      <c r="B94" s="57"/>
      <c r="C94" s="58"/>
      <c r="D94" s="58"/>
      <c r="E94" s="58"/>
      <c r="F94" s="58"/>
      <c r="G94" s="58"/>
      <c r="H94" s="58"/>
      <c r="I94" s="58"/>
      <c r="J94" s="59"/>
      <c r="K94" s="21"/>
      <c r="L94" s="21"/>
      <c r="M94" s="21"/>
      <c r="N94" s="21"/>
      <c r="O94" s="21"/>
      <c r="P94" s="21"/>
      <c r="Q94" s="21"/>
      <c r="R94" s="21"/>
      <c r="S94" s="21"/>
      <c r="T94" s="21"/>
      <c r="U94" s="21"/>
      <c r="V94" s="21"/>
      <c r="W94" s="21"/>
      <c r="X94" s="21"/>
      <c r="Y94" s="21"/>
      <c r="Z94" s="21"/>
      <c r="AA94" s="21"/>
      <c r="AB94" s="21"/>
      <c r="AC94" s="21"/>
      <c r="AD94" s="21"/>
      <c r="AE94" s="21"/>
      <c r="AF94" s="21"/>
      <c r="AG94" s="21"/>
      <c r="AH94" s="22"/>
      <c r="AI94" s="22"/>
      <c r="AJ94" s="22"/>
      <c r="AK94" s="22"/>
      <c r="AL94" s="22"/>
      <c r="AM94" s="22"/>
      <c r="AN94" s="22"/>
      <c r="AO94" s="22"/>
      <c r="AP94" s="22"/>
      <c r="AQ94" s="22"/>
      <c r="AR94" s="22"/>
      <c r="AS94" s="22"/>
      <c r="AT94" s="22"/>
      <c r="AU94" s="22"/>
      <c r="AV94" s="22"/>
      <c r="AW94" s="22"/>
      <c r="AX94" s="22"/>
      <c r="AY94" s="22"/>
      <c r="AZ94" s="22"/>
      <c r="BA94" s="22"/>
    </row>
    <row r="95" spans="1:53" ht="14.25" customHeight="1" x14ac:dyDescent="0.45">
      <c r="B95" s="5" t="s">
        <v>71</v>
      </c>
      <c r="C95" s="6"/>
      <c r="D95" s="6"/>
      <c r="E95" s="6"/>
      <c r="F95" s="6"/>
      <c r="G95" s="6"/>
      <c r="H95" s="6"/>
      <c r="I95" s="6"/>
      <c r="J95" s="7"/>
      <c r="K95" s="20" t="str">
        <f>[1]D4!G58&amp;""</f>
        <v/>
      </c>
      <c r="L95" s="21"/>
      <c r="M95" s="21"/>
      <c r="N95" s="21"/>
      <c r="O95" s="21"/>
      <c r="P95" s="21"/>
      <c r="Q95" s="21"/>
      <c r="R95" s="21"/>
      <c r="S95" s="21"/>
      <c r="T95" s="21"/>
      <c r="U95" s="21"/>
      <c r="V95" s="21"/>
      <c r="W95" s="21"/>
      <c r="X95" s="21"/>
      <c r="Y95" s="21"/>
      <c r="Z95" s="21"/>
      <c r="AA95" s="21"/>
      <c r="AB95" s="21"/>
      <c r="AC95" s="21"/>
      <c r="AD95" s="21"/>
      <c r="AE95" s="21"/>
      <c r="AF95" s="21"/>
      <c r="AG95" s="21"/>
      <c r="AH95" s="22"/>
      <c r="AI95" s="22"/>
      <c r="AJ95" s="22"/>
      <c r="AK95" s="22"/>
      <c r="AL95" s="22"/>
      <c r="AM95" s="22"/>
      <c r="AN95" s="22"/>
      <c r="AO95" s="22"/>
      <c r="AP95" s="22"/>
      <c r="AQ95" s="22"/>
      <c r="AR95" s="22"/>
      <c r="AS95" s="22"/>
      <c r="AT95" s="22"/>
      <c r="AU95" s="22"/>
      <c r="AV95" s="22"/>
      <c r="AW95" s="22"/>
      <c r="AX95" s="22"/>
      <c r="AY95" s="22"/>
      <c r="AZ95" s="22"/>
      <c r="BA95" s="22"/>
    </row>
    <row r="96" spans="1:53" ht="14.25" customHeight="1" x14ac:dyDescent="0.45">
      <c r="B96" s="11"/>
      <c r="C96" s="12"/>
      <c r="D96" s="12"/>
      <c r="E96" s="12"/>
      <c r="F96" s="12"/>
      <c r="G96" s="12"/>
      <c r="H96" s="12"/>
      <c r="I96" s="12"/>
      <c r="J96" s="13"/>
      <c r="K96" s="21"/>
      <c r="L96" s="21"/>
      <c r="M96" s="21"/>
      <c r="N96" s="21"/>
      <c r="O96" s="21"/>
      <c r="P96" s="21"/>
      <c r="Q96" s="21"/>
      <c r="R96" s="21"/>
      <c r="S96" s="21"/>
      <c r="T96" s="21"/>
      <c r="U96" s="21"/>
      <c r="V96" s="21"/>
      <c r="W96" s="21"/>
      <c r="X96" s="21"/>
      <c r="Y96" s="21"/>
      <c r="Z96" s="21"/>
      <c r="AA96" s="21"/>
      <c r="AB96" s="21"/>
      <c r="AC96" s="21"/>
      <c r="AD96" s="21"/>
      <c r="AE96" s="21"/>
      <c r="AF96" s="21"/>
      <c r="AG96" s="21"/>
      <c r="AH96" s="22"/>
      <c r="AI96" s="22"/>
      <c r="AJ96" s="22"/>
      <c r="AK96" s="22"/>
      <c r="AL96" s="22"/>
      <c r="AM96" s="22"/>
      <c r="AN96" s="22"/>
      <c r="AO96" s="22"/>
      <c r="AP96" s="22"/>
      <c r="AQ96" s="22"/>
      <c r="AR96" s="22"/>
      <c r="AS96" s="22"/>
      <c r="AT96" s="22"/>
      <c r="AU96" s="22"/>
      <c r="AV96" s="22"/>
      <c r="AW96" s="22"/>
      <c r="AX96" s="22"/>
      <c r="AY96" s="22"/>
      <c r="AZ96" s="22"/>
      <c r="BA96" s="22"/>
    </row>
    <row r="97" spans="1:55" ht="14.25" customHeight="1" x14ac:dyDescent="0.45">
      <c r="B97" s="21" t="s">
        <v>72</v>
      </c>
      <c r="C97" s="21"/>
      <c r="D97" s="21"/>
      <c r="E97" s="21"/>
      <c r="F97" s="21"/>
      <c r="G97" s="21"/>
      <c r="H97" s="21"/>
      <c r="I97" s="21"/>
      <c r="J97" s="21"/>
      <c r="K97" s="60" t="str">
        <f>[1]D4!G60&amp;""</f>
        <v/>
      </c>
      <c r="L97" s="61"/>
      <c r="M97" s="61"/>
      <c r="N97" s="61"/>
      <c r="O97" s="61"/>
      <c r="P97" s="61"/>
      <c r="Q97" s="61"/>
      <c r="R97" s="61"/>
      <c r="S97" s="61"/>
      <c r="T97" s="61"/>
      <c r="U97" s="61" t="s">
        <v>73</v>
      </c>
      <c r="V97" s="61"/>
      <c r="W97" s="61"/>
      <c r="X97" s="62" t="str">
        <f>[1]D4!G61&amp;""</f>
        <v/>
      </c>
      <c r="Y97" s="61"/>
      <c r="Z97" s="61"/>
      <c r="AA97" s="61"/>
      <c r="AB97" s="61"/>
      <c r="AC97" s="61"/>
      <c r="AD97" s="61"/>
      <c r="AE97" s="61"/>
      <c r="AF97" s="61"/>
      <c r="AG97" s="63"/>
    </row>
    <row r="98" spans="1:55" ht="14.25" customHeight="1" x14ac:dyDescent="0.45">
      <c r="B98" s="21"/>
      <c r="C98" s="21"/>
      <c r="D98" s="21"/>
      <c r="E98" s="21"/>
      <c r="F98" s="21"/>
      <c r="G98" s="21"/>
      <c r="H98" s="21"/>
      <c r="I98" s="21"/>
      <c r="J98" s="21"/>
      <c r="K98" s="64"/>
      <c r="L98" s="65"/>
      <c r="M98" s="65"/>
      <c r="N98" s="65"/>
      <c r="O98" s="65"/>
      <c r="P98" s="65"/>
      <c r="Q98" s="65"/>
      <c r="R98" s="65"/>
      <c r="S98" s="65"/>
      <c r="T98" s="65"/>
      <c r="U98" s="65"/>
      <c r="V98" s="65"/>
      <c r="W98" s="65"/>
      <c r="X98" s="65"/>
      <c r="Y98" s="65"/>
      <c r="Z98" s="65"/>
      <c r="AA98" s="65"/>
      <c r="AB98" s="65"/>
      <c r="AC98" s="65"/>
      <c r="AD98" s="65"/>
      <c r="AE98" s="65"/>
      <c r="AF98" s="65"/>
      <c r="AG98" s="66"/>
    </row>
    <row r="99" spans="1:55" ht="14.25" customHeight="1" x14ac:dyDescent="0.45">
      <c r="B99" s="15" t="s">
        <v>74</v>
      </c>
    </row>
    <row r="101" spans="1:55" ht="14.25" customHeight="1" x14ac:dyDescent="0.45">
      <c r="A101" s="4" t="s">
        <v>75</v>
      </c>
    </row>
    <row r="102" spans="1:55" ht="14.25" customHeight="1" x14ac:dyDescent="0.45">
      <c r="AJ102" s="15"/>
      <c r="BB102" s="15"/>
      <c r="BC102" s="15"/>
    </row>
    <row r="103" spans="1:55" ht="14.25" customHeight="1" x14ac:dyDescent="0.45">
      <c r="B103" s="19" t="s">
        <v>76</v>
      </c>
      <c r="C103" s="19"/>
      <c r="D103" s="19"/>
      <c r="E103" s="19"/>
      <c r="F103" s="19"/>
      <c r="G103" s="19"/>
      <c r="H103" s="19"/>
      <c r="I103" s="19"/>
      <c r="J103" s="19"/>
      <c r="K103" s="19"/>
      <c r="L103" s="19"/>
      <c r="M103" s="28" t="s">
        <v>77</v>
      </c>
      <c r="N103" s="29"/>
      <c r="O103" s="27" t="s">
        <v>78</v>
      </c>
      <c r="P103" s="29"/>
      <c r="Q103" s="27" t="s">
        <v>79</v>
      </c>
      <c r="R103" s="29"/>
      <c r="S103" s="27" t="s">
        <v>80</v>
      </c>
      <c r="T103" s="29"/>
      <c r="U103" s="27" t="s">
        <v>81</v>
      </c>
      <c r="V103" s="29"/>
      <c r="W103" s="27" t="s">
        <v>82</v>
      </c>
      <c r="X103" s="29"/>
      <c r="Y103" s="27" t="s">
        <v>83</v>
      </c>
      <c r="Z103" s="29"/>
      <c r="AO103" s="15" t="s">
        <v>84</v>
      </c>
      <c r="BB103" s="15"/>
      <c r="BC103" s="15"/>
    </row>
    <row r="104" spans="1:55" ht="14.25" customHeight="1" x14ac:dyDescent="0.45">
      <c r="B104" s="19"/>
      <c r="C104" s="19"/>
      <c r="D104" s="19"/>
      <c r="E104" s="19"/>
      <c r="F104" s="19"/>
      <c r="G104" s="19"/>
      <c r="H104" s="19"/>
      <c r="I104" s="19"/>
      <c r="J104" s="19"/>
      <c r="K104" s="19"/>
      <c r="L104" s="19"/>
      <c r="M104" s="67" t="str">
        <f>[1]D4!G82&amp;""</f>
        <v/>
      </c>
      <c r="N104" s="68"/>
      <c r="O104" s="67" t="str">
        <f>[1]D4!G83&amp;""</f>
        <v/>
      </c>
      <c r="P104" s="68"/>
      <c r="Q104" s="67" t="str">
        <f>[1]D4!G84&amp;""</f>
        <v/>
      </c>
      <c r="R104" s="68"/>
      <c r="S104" s="67" t="str">
        <f>[1]D4!G85&amp;""</f>
        <v/>
      </c>
      <c r="T104" s="68"/>
      <c r="U104" s="67" t="str">
        <f>[1]D4!G86&amp;""</f>
        <v/>
      </c>
      <c r="V104" s="68"/>
      <c r="W104" s="67" t="str">
        <f>[1]D4!G87&amp;""</f>
        <v/>
      </c>
      <c r="X104" s="68"/>
      <c r="Y104" s="67" t="str">
        <f>[1]D4!G88&amp;""</f>
        <v/>
      </c>
      <c r="Z104" s="68"/>
      <c r="AB104" s="15" t="s">
        <v>85</v>
      </c>
      <c r="AO104" s="27" t="s">
        <v>77</v>
      </c>
      <c r="AP104" s="29"/>
      <c r="AQ104" s="27" t="s">
        <v>78</v>
      </c>
      <c r="AR104" s="29"/>
      <c r="AS104" s="27" t="s">
        <v>79</v>
      </c>
      <c r="AT104" s="29"/>
      <c r="AU104" s="27" t="s">
        <v>80</v>
      </c>
      <c r="AV104" s="29"/>
      <c r="AW104" s="27" t="s">
        <v>81</v>
      </c>
      <c r="AX104" s="29"/>
      <c r="AY104" s="27" t="s">
        <v>82</v>
      </c>
      <c r="AZ104" s="29"/>
      <c r="BA104" s="27" t="s">
        <v>83</v>
      </c>
      <c r="BB104" s="29"/>
      <c r="BC104" s="15"/>
    </row>
    <row r="105" spans="1:55" ht="14.25" customHeight="1" x14ac:dyDescent="0.45">
      <c r="B105" s="19"/>
      <c r="C105" s="19"/>
      <c r="D105" s="19"/>
      <c r="E105" s="19"/>
      <c r="F105" s="19"/>
      <c r="G105" s="19"/>
      <c r="H105" s="19"/>
      <c r="I105" s="19"/>
      <c r="J105" s="19"/>
      <c r="K105" s="19"/>
      <c r="L105" s="19"/>
      <c r="M105" s="69"/>
      <c r="N105" s="70"/>
      <c r="O105" s="69"/>
      <c r="P105" s="70"/>
      <c r="Q105" s="69"/>
      <c r="R105" s="70"/>
      <c r="S105" s="69"/>
      <c r="T105" s="70"/>
      <c r="U105" s="69"/>
      <c r="V105" s="70"/>
      <c r="W105" s="69"/>
      <c r="X105" s="70"/>
      <c r="Y105" s="69"/>
      <c r="Z105" s="70"/>
      <c r="AB105" s="15" t="s">
        <v>86</v>
      </c>
      <c r="AO105" s="71"/>
      <c r="AP105" s="72"/>
      <c r="AQ105" s="71"/>
      <c r="AR105" s="72"/>
      <c r="AS105" s="71"/>
      <c r="AT105" s="72"/>
      <c r="AU105" s="71"/>
      <c r="AV105" s="72"/>
      <c r="AW105" s="71"/>
      <c r="AX105" s="72"/>
      <c r="AY105" s="71">
        <v>1</v>
      </c>
      <c r="AZ105" s="72"/>
      <c r="BA105" s="71">
        <v>2</v>
      </c>
      <c r="BB105" s="72"/>
      <c r="BC105" s="15"/>
    </row>
    <row r="106" spans="1:55" ht="14.25" customHeight="1" x14ac:dyDescent="0.45">
      <c r="AO106" s="73"/>
      <c r="AP106" s="74"/>
      <c r="AQ106" s="73"/>
      <c r="AR106" s="74"/>
      <c r="AS106" s="73"/>
      <c r="AT106" s="74"/>
      <c r="AU106" s="73"/>
      <c r="AV106" s="74"/>
      <c r="AW106" s="73"/>
      <c r="AX106" s="74"/>
      <c r="AY106" s="73"/>
      <c r="AZ106" s="74"/>
      <c r="BA106" s="73"/>
      <c r="BB106" s="74"/>
      <c r="BC106" s="15"/>
    </row>
    <row r="107" spans="1:55" ht="14.25" customHeight="1" x14ac:dyDescent="0.45">
      <c r="B107" s="41" t="s">
        <v>87</v>
      </c>
      <c r="C107" s="6"/>
      <c r="D107" s="6"/>
      <c r="E107" s="6"/>
      <c r="F107" s="6"/>
      <c r="G107" s="6"/>
      <c r="H107" s="6"/>
      <c r="I107" s="6"/>
      <c r="J107" s="6"/>
      <c r="K107" s="6"/>
      <c r="L107" s="7"/>
      <c r="M107" s="27"/>
      <c r="N107" s="28"/>
      <c r="O107" s="28"/>
      <c r="P107" s="29"/>
      <c r="Q107" s="28" t="s">
        <v>77</v>
      </c>
      <c r="R107" s="29"/>
      <c r="S107" s="27" t="s">
        <v>78</v>
      </c>
      <c r="T107" s="29"/>
      <c r="U107" s="27" t="s">
        <v>79</v>
      </c>
      <c r="V107" s="29"/>
      <c r="W107" s="27" t="s">
        <v>80</v>
      </c>
      <c r="X107" s="29"/>
      <c r="Y107" s="27" t="s">
        <v>81</v>
      </c>
      <c r="Z107" s="29"/>
      <c r="AA107" s="27" t="s">
        <v>82</v>
      </c>
      <c r="AB107" s="29"/>
      <c r="AC107" s="27" t="s">
        <v>83</v>
      </c>
      <c r="AD107" s="29"/>
      <c r="AO107" s="71">
        <v>3</v>
      </c>
      <c r="AP107" s="72"/>
      <c r="AQ107" s="71">
        <v>4</v>
      </c>
      <c r="AR107" s="72"/>
      <c r="AS107" s="71">
        <v>5</v>
      </c>
      <c r="AT107" s="72"/>
      <c r="AU107" s="71">
        <v>6</v>
      </c>
      <c r="AV107" s="72"/>
      <c r="AW107" s="71">
        <v>7</v>
      </c>
      <c r="AX107" s="72"/>
      <c r="AY107" s="71">
        <v>8</v>
      </c>
      <c r="AZ107" s="72"/>
      <c r="BA107" s="71">
        <v>9</v>
      </c>
      <c r="BB107" s="72"/>
      <c r="BC107" s="15"/>
    </row>
    <row r="108" spans="1:55" ht="14.25" customHeight="1" x14ac:dyDescent="0.45">
      <c r="B108" s="75"/>
      <c r="C108" s="76"/>
      <c r="D108" s="76"/>
      <c r="E108" s="76"/>
      <c r="F108" s="76"/>
      <c r="G108" s="76"/>
      <c r="H108" s="76"/>
      <c r="I108" s="76"/>
      <c r="J108" s="76"/>
      <c r="K108" s="76"/>
      <c r="L108" s="77"/>
      <c r="M108" s="45" t="s">
        <v>88</v>
      </c>
      <c r="N108" s="45"/>
      <c r="O108" s="45"/>
      <c r="P108" s="45"/>
      <c r="Q108" s="33" t="str">
        <f>[1]D4!G89&amp;""</f>
        <v/>
      </c>
      <c r="R108" s="68"/>
      <c r="S108" s="33" t="str">
        <f>[1]D4!G90&amp;""</f>
        <v/>
      </c>
      <c r="T108" s="68"/>
      <c r="U108" s="33" t="str">
        <f>[1]D4!G91&amp;""</f>
        <v/>
      </c>
      <c r="V108" s="68"/>
      <c r="W108" s="33" t="str">
        <f>[1]D4!G92&amp;""</f>
        <v/>
      </c>
      <c r="X108" s="68"/>
      <c r="Y108" s="33" t="str">
        <f>[1]D4!G93&amp;""</f>
        <v/>
      </c>
      <c r="Z108" s="68"/>
      <c r="AA108" s="33" t="str">
        <f>[1]D4!G94&amp;""</f>
        <v/>
      </c>
      <c r="AB108" s="68"/>
      <c r="AC108" s="33" t="str">
        <f>[1]D4!G95&amp;""</f>
        <v/>
      </c>
      <c r="AD108" s="68"/>
      <c r="AF108" s="15" t="s">
        <v>85</v>
      </c>
      <c r="AO108" s="73"/>
      <c r="AP108" s="74"/>
      <c r="AQ108" s="73"/>
      <c r="AR108" s="74"/>
      <c r="AS108" s="73"/>
      <c r="AT108" s="74"/>
      <c r="AU108" s="73"/>
      <c r="AV108" s="74"/>
      <c r="AW108" s="73"/>
      <c r="AX108" s="74"/>
      <c r="AY108" s="73"/>
      <c r="AZ108" s="74"/>
      <c r="BA108" s="73"/>
      <c r="BB108" s="74"/>
      <c r="BC108" s="15"/>
    </row>
    <row r="109" spans="1:55" ht="14.25" customHeight="1" x14ac:dyDescent="0.45">
      <c r="B109" s="75"/>
      <c r="C109" s="76"/>
      <c r="D109" s="76"/>
      <c r="E109" s="76"/>
      <c r="F109" s="76"/>
      <c r="G109" s="76"/>
      <c r="H109" s="76"/>
      <c r="I109" s="76"/>
      <c r="J109" s="76"/>
      <c r="K109" s="76"/>
      <c r="L109" s="77"/>
      <c r="M109" s="45"/>
      <c r="N109" s="45"/>
      <c r="O109" s="45"/>
      <c r="P109" s="45"/>
      <c r="Q109" s="78"/>
      <c r="R109" s="70"/>
      <c r="S109" s="78"/>
      <c r="T109" s="70"/>
      <c r="U109" s="78"/>
      <c r="V109" s="70"/>
      <c r="W109" s="78"/>
      <c r="X109" s="70"/>
      <c r="Y109" s="78"/>
      <c r="Z109" s="70"/>
      <c r="AA109" s="78"/>
      <c r="AB109" s="70"/>
      <c r="AC109" s="78"/>
      <c r="AD109" s="70"/>
      <c r="AF109" s="15" t="s">
        <v>86</v>
      </c>
      <c r="AO109" s="71">
        <v>10</v>
      </c>
      <c r="AP109" s="72"/>
      <c r="AQ109" s="71">
        <v>11</v>
      </c>
      <c r="AR109" s="72"/>
      <c r="AS109" s="71">
        <v>12</v>
      </c>
      <c r="AT109" s="72"/>
      <c r="AU109" s="71">
        <v>13</v>
      </c>
      <c r="AV109" s="72"/>
      <c r="AW109" s="71">
        <v>14</v>
      </c>
      <c r="AX109" s="72"/>
      <c r="AY109" s="71">
        <v>15</v>
      </c>
      <c r="AZ109" s="72"/>
      <c r="BA109" s="71">
        <v>16</v>
      </c>
      <c r="BB109" s="72"/>
      <c r="BC109" s="15"/>
    </row>
    <row r="110" spans="1:55" ht="14.25" customHeight="1" x14ac:dyDescent="0.45">
      <c r="B110" s="75"/>
      <c r="C110" s="76"/>
      <c r="D110" s="76"/>
      <c r="E110" s="76"/>
      <c r="F110" s="76"/>
      <c r="G110" s="76"/>
      <c r="H110" s="76"/>
      <c r="I110" s="76"/>
      <c r="J110" s="76"/>
      <c r="K110" s="76"/>
      <c r="L110" s="77"/>
      <c r="M110" s="45" t="s">
        <v>89</v>
      </c>
      <c r="N110" s="45"/>
      <c r="O110" s="45"/>
      <c r="P110" s="45"/>
      <c r="Q110" s="33" t="str">
        <f>[1]D4!G96&amp;""</f>
        <v/>
      </c>
      <c r="R110" s="68"/>
      <c r="S110" s="33" t="str">
        <f>[1]D4!G97&amp;""</f>
        <v/>
      </c>
      <c r="T110" s="68"/>
      <c r="U110" s="33" t="str">
        <f>[1]D4!G98&amp;""</f>
        <v/>
      </c>
      <c r="V110" s="68"/>
      <c r="W110" s="33" t="str">
        <f>[1]D4!G99&amp;""</f>
        <v/>
      </c>
      <c r="X110" s="68"/>
      <c r="Y110" s="33" t="str">
        <f>[1]D4!G100&amp;""</f>
        <v/>
      </c>
      <c r="Z110" s="68"/>
      <c r="AA110" s="33" t="str">
        <f>[1]D4!G101&amp;""</f>
        <v/>
      </c>
      <c r="AB110" s="68"/>
      <c r="AC110" s="33" t="str">
        <f>[1]D4!G102&amp;""</f>
        <v/>
      </c>
      <c r="AD110" s="68"/>
      <c r="AO110" s="73"/>
      <c r="AP110" s="74"/>
      <c r="AQ110" s="73"/>
      <c r="AR110" s="74"/>
      <c r="AS110" s="73"/>
      <c r="AT110" s="74"/>
      <c r="AU110" s="73"/>
      <c r="AV110" s="74"/>
      <c r="AW110" s="73"/>
      <c r="AX110" s="74"/>
      <c r="AY110" s="73"/>
      <c r="AZ110" s="74"/>
      <c r="BA110" s="73"/>
      <c r="BB110" s="74"/>
      <c r="BC110" s="15"/>
    </row>
    <row r="111" spans="1:55" ht="14.25" customHeight="1" x14ac:dyDescent="0.45">
      <c r="B111" s="75"/>
      <c r="C111" s="76"/>
      <c r="D111" s="76"/>
      <c r="E111" s="76"/>
      <c r="F111" s="76"/>
      <c r="G111" s="76"/>
      <c r="H111" s="76"/>
      <c r="I111" s="76"/>
      <c r="J111" s="76"/>
      <c r="K111" s="76"/>
      <c r="L111" s="77"/>
      <c r="M111" s="45"/>
      <c r="N111" s="45"/>
      <c r="O111" s="45"/>
      <c r="P111" s="45"/>
      <c r="Q111" s="78"/>
      <c r="R111" s="70"/>
      <c r="S111" s="78"/>
      <c r="T111" s="70"/>
      <c r="U111" s="78"/>
      <c r="V111" s="70"/>
      <c r="W111" s="78"/>
      <c r="X111" s="70"/>
      <c r="Y111" s="78"/>
      <c r="Z111" s="70"/>
      <c r="AA111" s="78"/>
      <c r="AB111" s="70"/>
      <c r="AC111" s="78"/>
      <c r="AD111" s="70"/>
      <c r="AO111" s="71">
        <v>17</v>
      </c>
      <c r="AP111" s="72"/>
      <c r="AQ111" s="71">
        <v>18</v>
      </c>
      <c r="AR111" s="72"/>
      <c r="AS111" s="71">
        <v>19</v>
      </c>
      <c r="AT111" s="72"/>
      <c r="AU111" s="71">
        <v>20</v>
      </c>
      <c r="AV111" s="72"/>
      <c r="AW111" s="71">
        <v>21</v>
      </c>
      <c r="AX111" s="72"/>
      <c r="AY111" s="71">
        <v>22</v>
      </c>
      <c r="AZ111" s="72"/>
      <c r="BA111" s="71">
        <v>23</v>
      </c>
      <c r="BB111" s="72"/>
      <c r="BC111" s="15"/>
    </row>
    <row r="112" spans="1:55" ht="14.25" customHeight="1" x14ac:dyDescent="0.45">
      <c r="B112" s="75"/>
      <c r="C112" s="76"/>
      <c r="D112" s="76"/>
      <c r="E112" s="76"/>
      <c r="F112" s="76"/>
      <c r="G112" s="76"/>
      <c r="H112" s="76"/>
      <c r="I112" s="76"/>
      <c r="J112" s="76"/>
      <c r="K112" s="76"/>
      <c r="L112" s="77"/>
      <c r="M112" s="45" t="s">
        <v>90</v>
      </c>
      <c r="N112" s="45"/>
      <c r="O112" s="45"/>
      <c r="P112" s="45"/>
      <c r="Q112" s="33" t="str">
        <f>[1]D4!G103&amp;""</f>
        <v/>
      </c>
      <c r="R112" s="68"/>
      <c r="S112" s="33" t="str">
        <f>[1]D4!G104&amp;""</f>
        <v/>
      </c>
      <c r="T112" s="68"/>
      <c r="U112" s="33" t="str">
        <f>[1]D4!G105&amp;""</f>
        <v/>
      </c>
      <c r="V112" s="68"/>
      <c r="W112" s="33" t="str">
        <f>[1]D4!G106&amp;""</f>
        <v/>
      </c>
      <c r="X112" s="68"/>
      <c r="Y112" s="33" t="str">
        <f>[1]D4!G107&amp;""</f>
        <v/>
      </c>
      <c r="Z112" s="68"/>
      <c r="AA112" s="33" t="str">
        <f>[1]D4!G108&amp;""</f>
        <v/>
      </c>
      <c r="AB112" s="68"/>
      <c r="AC112" s="33" t="str">
        <f>[1]D4!G109&amp;""</f>
        <v/>
      </c>
      <c r="AD112" s="68"/>
      <c r="AO112" s="73"/>
      <c r="AP112" s="74"/>
      <c r="AQ112" s="73"/>
      <c r="AR112" s="74"/>
      <c r="AS112" s="73"/>
      <c r="AT112" s="74"/>
      <c r="AU112" s="73"/>
      <c r="AV112" s="74"/>
      <c r="AW112" s="73"/>
      <c r="AX112" s="74"/>
      <c r="AY112" s="73"/>
      <c r="AZ112" s="74"/>
      <c r="BA112" s="73"/>
      <c r="BB112" s="74"/>
      <c r="BC112" s="15"/>
    </row>
    <row r="113" spans="2:55" ht="14.25" customHeight="1" x14ac:dyDescent="0.45">
      <c r="B113" s="75"/>
      <c r="C113" s="76"/>
      <c r="D113" s="76"/>
      <c r="E113" s="76"/>
      <c r="F113" s="76"/>
      <c r="G113" s="76"/>
      <c r="H113" s="76"/>
      <c r="I113" s="76"/>
      <c r="J113" s="76"/>
      <c r="K113" s="76"/>
      <c r="L113" s="77"/>
      <c r="M113" s="45"/>
      <c r="N113" s="45"/>
      <c r="O113" s="45"/>
      <c r="P113" s="45"/>
      <c r="Q113" s="78"/>
      <c r="R113" s="70"/>
      <c r="S113" s="78"/>
      <c r="T113" s="70"/>
      <c r="U113" s="78"/>
      <c r="V113" s="70"/>
      <c r="W113" s="78"/>
      <c r="X113" s="70"/>
      <c r="Y113" s="78"/>
      <c r="Z113" s="70"/>
      <c r="AA113" s="78"/>
      <c r="AB113" s="70"/>
      <c r="AC113" s="78"/>
      <c r="AD113" s="70"/>
      <c r="AO113" s="71">
        <v>24</v>
      </c>
      <c r="AP113" s="72"/>
      <c r="AQ113" s="71">
        <v>25</v>
      </c>
      <c r="AR113" s="72"/>
      <c r="AS113" s="71">
        <v>26</v>
      </c>
      <c r="AT113" s="72"/>
      <c r="AU113" s="71">
        <v>27</v>
      </c>
      <c r="AV113" s="72"/>
      <c r="AW113" s="71">
        <v>28</v>
      </c>
      <c r="AX113" s="72"/>
      <c r="AY113" s="71">
        <v>29</v>
      </c>
      <c r="AZ113" s="72"/>
      <c r="BA113" s="71">
        <v>30</v>
      </c>
      <c r="BB113" s="72"/>
      <c r="BC113" s="15"/>
    </row>
    <row r="114" spans="2:55" ht="14.25" customHeight="1" x14ac:dyDescent="0.45">
      <c r="B114" s="75"/>
      <c r="C114" s="76"/>
      <c r="D114" s="76"/>
      <c r="E114" s="76"/>
      <c r="F114" s="76"/>
      <c r="G114" s="76"/>
      <c r="H114" s="76"/>
      <c r="I114" s="76"/>
      <c r="J114" s="76"/>
      <c r="K114" s="76"/>
      <c r="L114" s="77"/>
      <c r="M114" s="45" t="s">
        <v>91</v>
      </c>
      <c r="N114" s="45"/>
      <c r="O114" s="45"/>
      <c r="P114" s="45"/>
      <c r="Q114" s="33" t="str">
        <f>[1]D4!G110&amp;""</f>
        <v/>
      </c>
      <c r="R114" s="68"/>
      <c r="S114" s="33" t="str">
        <f>[1]D4!G111&amp;""</f>
        <v/>
      </c>
      <c r="T114" s="68"/>
      <c r="U114" s="33" t="str">
        <f>[1]D4!G112&amp;""</f>
        <v/>
      </c>
      <c r="V114" s="68"/>
      <c r="W114" s="33" t="str">
        <f>[1]D4!G113&amp;""</f>
        <v/>
      </c>
      <c r="X114" s="68"/>
      <c r="Y114" s="33" t="str">
        <f>[1]D4!G114&amp;""</f>
        <v/>
      </c>
      <c r="Z114" s="68"/>
      <c r="AA114" s="33" t="str">
        <f>[1]D4!G115&amp;""</f>
        <v/>
      </c>
      <c r="AB114" s="68"/>
      <c r="AC114" s="33" t="str">
        <f>[1]D4!G116&amp;""</f>
        <v/>
      </c>
      <c r="AD114" s="68"/>
      <c r="AO114" s="73"/>
      <c r="AP114" s="74"/>
      <c r="AQ114" s="73"/>
      <c r="AR114" s="74"/>
      <c r="AS114" s="73"/>
      <c r="AT114" s="74"/>
      <c r="AU114" s="73"/>
      <c r="AV114" s="74"/>
      <c r="AW114" s="73"/>
      <c r="AX114" s="74"/>
      <c r="AY114" s="73"/>
      <c r="AZ114" s="74"/>
      <c r="BA114" s="73"/>
      <c r="BB114" s="74"/>
      <c r="BC114" s="15"/>
    </row>
    <row r="115" spans="2:55" ht="14.25" customHeight="1" x14ac:dyDescent="0.45">
      <c r="B115" s="75"/>
      <c r="C115" s="76"/>
      <c r="D115" s="76"/>
      <c r="E115" s="76"/>
      <c r="F115" s="76"/>
      <c r="G115" s="76"/>
      <c r="H115" s="76"/>
      <c r="I115" s="76"/>
      <c r="J115" s="76"/>
      <c r="K115" s="76"/>
      <c r="L115" s="77"/>
      <c r="M115" s="45"/>
      <c r="N115" s="45"/>
      <c r="O115" s="45"/>
      <c r="P115" s="45"/>
      <c r="Q115" s="78"/>
      <c r="R115" s="70"/>
      <c r="S115" s="78"/>
      <c r="T115" s="70"/>
      <c r="U115" s="78"/>
      <c r="V115" s="70"/>
      <c r="W115" s="78"/>
      <c r="X115" s="70"/>
      <c r="Y115" s="78"/>
      <c r="Z115" s="70"/>
      <c r="AA115" s="78"/>
      <c r="AB115" s="70"/>
      <c r="AC115" s="78"/>
      <c r="AD115" s="70"/>
      <c r="AO115" s="71">
        <v>31</v>
      </c>
      <c r="AP115" s="72"/>
      <c r="AQ115" s="71"/>
      <c r="AR115" s="72"/>
      <c r="AS115" s="71"/>
      <c r="AT115" s="72"/>
      <c r="AU115" s="71"/>
      <c r="AV115" s="72"/>
      <c r="AW115" s="71"/>
      <c r="AX115" s="72"/>
      <c r="AY115" s="71"/>
      <c r="AZ115" s="72"/>
      <c r="BA115" s="71"/>
      <c r="BB115" s="72"/>
      <c r="BC115" s="15"/>
    </row>
    <row r="116" spans="2:55" ht="14.25" customHeight="1" x14ac:dyDescent="0.45">
      <c r="B116" s="75"/>
      <c r="C116" s="76"/>
      <c r="D116" s="76"/>
      <c r="E116" s="76"/>
      <c r="F116" s="76"/>
      <c r="G116" s="76"/>
      <c r="H116" s="76"/>
      <c r="I116" s="76"/>
      <c r="J116" s="76"/>
      <c r="K116" s="76"/>
      <c r="L116" s="77"/>
      <c r="M116" s="45" t="s">
        <v>92</v>
      </c>
      <c r="N116" s="45"/>
      <c r="O116" s="45"/>
      <c r="P116" s="45"/>
      <c r="Q116" s="33" t="str">
        <f>[1]D4!G117&amp;""</f>
        <v/>
      </c>
      <c r="R116" s="68"/>
      <c r="S116" s="33" t="str">
        <f>[1]D4!G118&amp;""</f>
        <v/>
      </c>
      <c r="T116" s="68"/>
      <c r="U116" s="33" t="str">
        <f>[1]D4!G119&amp;""</f>
        <v/>
      </c>
      <c r="V116" s="68"/>
      <c r="W116" s="33" t="str">
        <f>[1]D4!G120&amp;""</f>
        <v/>
      </c>
      <c r="X116" s="68"/>
      <c r="Y116" s="33" t="str">
        <f>[1]D4!G121&amp;""</f>
        <v/>
      </c>
      <c r="Z116" s="68"/>
      <c r="AA116" s="33" t="str">
        <f>[1]D4!G122&amp;""</f>
        <v/>
      </c>
      <c r="AB116" s="68"/>
      <c r="AC116" s="33" t="str">
        <f>[1]D4!G123&amp;""</f>
        <v/>
      </c>
      <c r="AD116" s="68"/>
      <c r="AO116" s="73"/>
      <c r="AP116" s="74"/>
      <c r="AQ116" s="73"/>
      <c r="AR116" s="74"/>
      <c r="AS116" s="73"/>
      <c r="AT116" s="74"/>
      <c r="AU116" s="73"/>
      <c r="AV116" s="74"/>
      <c r="AW116" s="73"/>
      <c r="AX116" s="74"/>
      <c r="AY116" s="73"/>
      <c r="AZ116" s="74"/>
      <c r="BA116" s="73"/>
      <c r="BB116" s="74"/>
      <c r="BC116" s="15"/>
    </row>
    <row r="117" spans="2:55" ht="14.25" customHeight="1" x14ac:dyDescent="0.45">
      <c r="B117" s="11"/>
      <c r="C117" s="12"/>
      <c r="D117" s="12"/>
      <c r="E117" s="12"/>
      <c r="F117" s="12"/>
      <c r="G117" s="12"/>
      <c r="H117" s="12"/>
      <c r="I117" s="12"/>
      <c r="J117" s="12"/>
      <c r="K117" s="12"/>
      <c r="L117" s="13"/>
      <c r="M117" s="45"/>
      <c r="N117" s="45"/>
      <c r="O117" s="45"/>
      <c r="P117" s="45"/>
      <c r="Q117" s="78"/>
      <c r="R117" s="70"/>
      <c r="S117" s="78"/>
      <c r="T117" s="70"/>
      <c r="U117" s="78"/>
      <c r="V117" s="70"/>
      <c r="W117" s="78"/>
      <c r="X117" s="70"/>
      <c r="Y117" s="78"/>
      <c r="Z117" s="70"/>
      <c r="AA117" s="78"/>
      <c r="AB117" s="70"/>
      <c r="AC117" s="78"/>
      <c r="AD117" s="70"/>
      <c r="BB117" s="15"/>
      <c r="BC117" s="15"/>
    </row>
    <row r="119" spans="2:55" ht="14.25" customHeight="1" x14ac:dyDescent="0.45">
      <c r="B119" s="27" t="s">
        <v>14</v>
      </c>
      <c r="C119" s="28"/>
      <c r="D119" s="28"/>
      <c r="E119" s="28"/>
      <c r="F119" s="28"/>
      <c r="G119" s="28"/>
      <c r="H119" s="28"/>
      <c r="I119" s="28"/>
      <c r="J119" s="28"/>
      <c r="K119" s="29"/>
      <c r="L119" s="27" t="s">
        <v>15</v>
      </c>
      <c r="M119" s="29"/>
      <c r="AJ119" s="15"/>
    </row>
    <row r="120" spans="2:55" ht="14.25" customHeight="1" x14ac:dyDescent="0.45">
      <c r="B120" s="5" t="s">
        <v>93</v>
      </c>
      <c r="C120" s="6"/>
      <c r="D120" s="6"/>
      <c r="E120" s="6"/>
      <c r="F120" s="6"/>
      <c r="G120" s="6"/>
      <c r="H120" s="6"/>
      <c r="I120" s="6"/>
      <c r="J120" s="6"/>
      <c r="K120" s="7"/>
      <c r="L120" s="79" t="str">
        <f>[1]D4!G124&amp;""</f>
        <v/>
      </c>
      <c r="M120" s="45"/>
      <c r="O120" s="15" t="s">
        <v>85</v>
      </c>
      <c r="AJ120" s="15"/>
    </row>
    <row r="121" spans="2:55" ht="14.25" customHeight="1" x14ac:dyDescent="0.45">
      <c r="B121" s="11"/>
      <c r="C121" s="12"/>
      <c r="D121" s="12"/>
      <c r="E121" s="12"/>
      <c r="F121" s="12"/>
      <c r="G121" s="12"/>
      <c r="H121" s="12"/>
      <c r="I121" s="12"/>
      <c r="J121" s="12"/>
      <c r="K121" s="13"/>
      <c r="L121" s="45"/>
      <c r="M121" s="45"/>
      <c r="O121" s="15" t="s">
        <v>86</v>
      </c>
      <c r="AJ121" s="15"/>
    </row>
    <row r="122" spans="2:55" ht="14.25" customHeight="1" x14ac:dyDescent="0.45">
      <c r="AJ122" s="15"/>
    </row>
    <row r="123" spans="2:55" ht="14.25" customHeight="1" x14ac:dyDescent="0.45">
      <c r="B123" s="15" t="s">
        <v>94</v>
      </c>
      <c r="AJ123" s="15"/>
    </row>
    <row r="124" spans="2:55" ht="14.25" customHeight="1" x14ac:dyDescent="0.45">
      <c r="B124" s="80" t="str">
        <f>[1]D4!G125&amp;""</f>
        <v/>
      </c>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row>
    <row r="125" spans="2:55" ht="14.25" customHeight="1" x14ac:dyDescent="0.4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row>
    <row r="126" spans="2:55" ht="14.25" customHeight="1" x14ac:dyDescent="0.4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row>
    <row r="127" spans="2:55" ht="14.25" customHeight="1" x14ac:dyDescent="0.4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row>
    <row r="128" spans="2:55" ht="14.25" customHeight="1" x14ac:dyDescent="0.4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row>
    <row r="129" spans="1:55" ht="14.25" customHeight="1" x14ac:dyDescent="0.4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row>
    <row r="130" spans="1:55" ht="14.25" customHeight="1" x14ac:dyDescent="0.4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row>
    <row r="131" spans="1:55" ht="14.25" customHeight="1" x14ac:dyDescent="0.4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row>
    <row r="132" spans="1:55" ht="14.25" customHeight="1" x14ac:dyDescent="0.4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row>
    <row r="133" spans="1:55" ht="14.25" customHeight="1" x14ac:dyDescent="0.4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row>
    <row r="134" spans="1:55" ht="14.25" customHeight="1" x14ac:dyDescent="0.4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row>
    <row r="135" spans="1:55" ht="14.25" customHeight="1" x14ac:dyDescent="0.4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row>
    <row r="136" spans="1:55" ht="14.25" customHeight="1" x14ac:dyDescent="0.45">
      <c r="AJ136" s="15"/>
    </row>
    <row r="137" spans="1:55" ht="14.25" customHeight="1" x14ac:dyDescent="0.45">
      <c r="A137" s="4" t="s">
        <v>95</v>
      </c>
      <c r="AO137" s="16"/>
      <c r="BB137" s="15"/>
      <c r="BC137" s="15"/>
    </row>
    <row r="138" spans="1:55" ht="14.25" customHeight="1" x14ac:dyDescent="0.45">
      <c r="AJ138" s="15"/>
    </row>
    <row r="139" spans="1:55" ht="14.25" customHeight="1" x14ac:dyDescent="0.45">
      <c r="B139" s="30" t="s">
        <v>96</v>
      </c>
      <c r="C139" s="31"/>
      <c r="D139" s="31"/>
      <c r="E139" s="31"/>
      <c r="F139" s="31"/>
      <c r="G139" s="31"/>
      <c r="H139" s="31"/>
      <c r="I139" s="31"/>
      <c r="J139" s="32"/>
      <c r="K139" s="71" t="s">
        <v>97</v>
      </c>
      <c r="L139" s="82"/>
      <c r="M139" s="82"/>
      <c r="N139" s="82"/>
      <c r="O139" s="82"/>
      <c r="P139" s="82"/>
      <c r="Q139" s="82"/>
      <c r="R139" s="67" t="str">
        <f>[1]D4!G62&amp;""</f>
        <v/>
      </c>
      <c r="S139" s="82"/>
      <c r="T139" s="82"/>
      <c r="U139" s="82"/>
      <c r="V139" s="82"/>
      <c r="W139" s="82"/>
      <c r="X139" s="82"/>
      <c r="Y139" s="82" t="s">
        <v>73</v>
      </c>
      <c r="Z139" s="82"/>
      <c r="AA139" s="67" t="str">
        <f>[1]D4!G63&amp;""</f>
        <v/>
      </c>
      <c r="AB139" s="82"/>
      <c r="AC139" s="82"/>
      <c r="AD139" s="82"/>
      <c r="AE139" s="82"/>
      <c r="AF139" s="82"/>
      <c r="AG139" s="72"/>
      <c r="AJ139" s="15"/>
      <c r="AL139" s="16"/>
      <c r="AM139" s="16"/>
    </row>
    <row r="140" spans="1:55" ht="14.25" customHeight="1" x14ac:dyDescent="0.45">
      <c r="B140" s="83"/>
      <c r="C140" s="25"/>
      <c r="D140" s="25"/>
      <c r="E140" s="25"/>
      <c r="F140" s="25"/>
      <c r="G140" s="25"/>
      <c r="H140" s="25"/>
      <c r="I140" s="25"/>
      <c r="J140" s="26"/>
      <c r="K140" s="84"/>
      <c r="L140" s="85"/>
      <c r="M140" s="85"/>
      <c r="N140" s="85"/>
      <c r="O140" s="85"/>
      <c r="P140" s="85"/>
      <c r="Q140" s="85"/>
      <c r="R140" s="85"/>
      <c r="S140" s="85"/>
      <c r="T140" s="85"/>
      <c r="U140" s="85"/>
      <c r="V140" s="85"/>
      <c r="W140" s="85"/>
      <c r="X140" s="85"/>
      <c r="Y140" s="61"/>
      <c r="Z140" s="61"/>
      <c r="AA140" s="85"/>
      <c r="AB140" s="85"/>
      <c r="AC140" s="85"/>
      <c r="AD140" s="85"/>
      <c r="AE140" s="85"/>
      <c r="AF140" s="85"/>
      <c r="AG140" s="86"/>
      <c r="AJ140" s="15"/>
      <c r="AL140" s="16"/>
      <c r="AM140" s="16"/>
    </row>
    <row r="141" spans="1:55" ht="14.25" customHeight="1" x14ac:dyDescent="0.45">
      <c r="B141" s="83"/>
      <c r="C141" s="25"/>
      <c r="D141" s="25"/>
      <c r="E141" s="25"/>
      <c r="F141" s="25"/>
      <c r="G141" s="25"/>
      <c r="H141" s="25"/>
      <c r="I141" s="25"/>
      <c r="J141" s="26"/>
      <c r="K141" s="87" t="s">
        <v>98</v>
      </c>
      <c r="L141" s="88"/>
      <c r="M141" s="88"/>
      <c r="N141" s="88"/>
      <c r="O141" s="88"/>
      <c r="P141" s="88"/>
      <c r="Q141" s="88"/>
      <c r="R141" s="89" t="str">
        <f>[1]D4!G64&amp;""</f>
        <v/>
      </c>
      <c r="S141" s="88"/>
      <c r="T141" s="88"/>
      <c r="U141" s="88"/>
      <c r="V141" s="88"/>
      <c r="W141" s="88"/>
      <c r="X141" s="88"/>
      <c r="Y141" s="88" t="s">
        <v>73</v>
      </c>
      <c r="Z141" s="88"/>
      <c r="AA141" s="89" t="str">
        <f>[1]D4!G65&amp;""</f>
        <v/>
      </c>
      <c r="AB141" s="88"/>
      <c r="AC141" s="88"/>
      <c r="AD141" s="88"/>
      <c r="AE141" s="88"/>
      <c r="AF141" s="88"/>
      <c r="AG141" s="90"/>
      <c r="AJ141" s="15"/>
      <c r="AL141" s="16"/>
      <c r="AM141" s="16"/>
    </row>
    <row r="142" spans="1:55" ht="14.25" customHeight="1" x14ac:dyDescent="0.45">
      <c r="B142" s="83"/>
      <c r="C142" s="25"/>
      <c r="D142" s="25"/>
      <c r="E142" s="25"/>
      <c r="F142" s="25"/>
      <c r="G142" s="25"/>
      <c r="H142" s="25"/>
      <c r="I142" s="25"/>
      <c r="J142" s="26"/>
      <c r="K142" s="84"/>
      <c r="L142" s="85"/>
      <c r="M142" s="85"/>
      <c r="N142" s="85"/>
      <c r="O142" s="85"/>
      <c r="P142" s="85"/>
      <c r="Q142" s="85"/>
      <c r="R142" s="85"/>
      <c r="S142" s="85"/>
      <c r="T142" s="85"/>
      <c r="U142" s="85"/>
      <c r="V142" s="85"/>
      <c r="W142" s="85"/>
      <c r="X142" s="85"/>
      <c r="Y142" s="85"/>
      <c r="Z142" s="85"/>
      <c r="AA142" s="85"/>
      <c r="AB142" s="85"/>
      <c r="AC142" s="85"/>
      <c r="AD142" s="85"/>
      <c r="AE142" s="85"/>
      <c r="AF142" s="85"/>
      <c r="AG142" s="86"/>
      <c r="AJ142" s="15"/>
      <c r="AL142" s="16"/>
      <c r="AM142" s="16"/>
    </row>
    <row r="143" spans="1:55" ht="14.25" customHeight="1" x14ac:dyDescent="0.45">
      <c r="B143" s="83"/>
      <c r="C143" s="25"/>
      <c r="D143" s="25"/>
      <c r="E143" s="25"/>
      <c r="F143" s="25"/>
      <c r="G143" s="25"/>
      <c r="H143" s="25"/>
      <c r="I143" s="25"/>
      <c r="J143" s="26"/>
      <c r="K143" s="87" t="s">
        <v>99</v>
      </c>
      <c r="L143" s="88"/>
      <c r="M143" s="88"/>
      <c r="N143" s="88"/>
      <c r="O143" s="88"/>
      <c r="P143" s="88"/>
      <c r="Q143" s="88"/>
      <c r="R143" s="89" t="str">
        <f>[1]D4!G66&amp;""</f>
        <v/>
      </c>
      <c r="S143" s="88"/>
      <c r="T143" s="88"/>
      <c r="U143" s="88"/>
      <c r="V143" s="88"/>
      <c r="W143" s="88"/>
      <c r="X143" s="88"/>
      <c r="Y143" s="61" t="s">
        <v>73</v>
      </c>
      <c r="Z143" s="61"/>
      <c r="AA143" s="89" t="str">
        <f>[1]D4!G67&amp;""</f>
        <v/>
      </c>
      <c r="AB143" s="88"/>
      <c r="AC143" s="88"/>
      <c r="AD143" s="88"/>
      <c r="AE143" s="88"/>
      <c r="AF143" s="88"/>
      <c r="AG143" s="90"/>
      <c r="AJ143" s="15"/>
      <c r="AL143" s="16"/>
      <c r="AM143" s="16"/>
      <c r="AR143" s="15" t="s">
        <v>100</v>
      </c>
    </row>
    <row r="144" spans="1:55" ht="14.25" customHeight="1" x14ac:dyDescent="0.45">
      <c r="B144" s="35"/>
      <c r="C144" s="36"/>
      <c r="D144" s="36"/>
      <c r="E144" s="36"/>
      <c r="F144" s="36"/>
      <c r="G144" s="36"/>
      <c r="H144" s="36"/>
      <c r="I144" s="36"/>
      <c r="J144" s="37"/>
      <c r="K144" s="64"/>
      <c r="L144" s="65"/>
      <c r="M144" s="65"/>
      <c r="N144" s="65"/>
      <c r="O144" s="65"/>
      <c r="P144" s="65"/>
      <c r="Q144" s="65"/>
      <c r="R144" s="65"/>
      <c r="S144" s="65"/>
      <c r="T144" s="65"/>
      <c r="U144" s="65"/>
      <c r="V144" s="65"/>
      <c r="W144" s="65"/>
      <c r="X144" s="65"/>
      <c r="Y144" s="65"/>
      <c r="Z144" s="65"/>
      <c r="AA144" s="65"/>
      <c r="AB144" s="65"/>
      <c r="AC144" s="65"/>
      <c r="AD144" s="65"/>
      <c r="AE144" s="65"/>
      <c r="AF144" s="65"/>
      <c r="AG144" s="66"/>
      <c r="AJ144" s="15"/>
      <c r="AL144" s="16"/>
      <c r="AM144" s="16"/>
    </row>
    <row r="145" spans="1:56" ht="14.25" customHeight="1" x14ac:dyDescent="0.45">
      <c r="B145" s="15" t="s">
        <v>74</v>
      </c>
      <c r="AJ145" s="15"/>
    </row>
    <row r="146" spans="1:56" ht="14.25" customHeight="1" x14ac:dyDescent="0.45">
      <c r="AJ146" s="15"/>
    </row>
    <row r="147" spans="1:56" ht="14.25" customHeight="1" x14ac:dyDescent="0.45">
      <c r="A147" s="4" t="s">
        <v>101</v>
      </c>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row>
    <row r="148" spans="1:56" customFormat="1" ht="14.25" customHeight="1" x14ac:dyDescent="0.45"/>
    <row r="149" spans="1:56" ht="14.25" customHeight="1" x14ac:dyDescent="0.45">
      <c r="B149" s="15" t="s">
        <v>102</v>
      </c>
      <c r="AJ149" s="15"/>
      <c r="BB149" s="15"/>
      <c r="BC149" s="15"/>
      <c r="BD149" s="15"/>
    </row>
    <row r="150" spans="1:56" ht="14.25" customHeight="1" x14ac:dyDescent="0.45">
      <c r="B150" s="92" t="str">
        <f>[1]D4!G167&amp;""</f>
        <v/>
      </c>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4"/>
      <c r="BC150"/>
      <c r="BD150"/>
    </row>
    <row r="151" spans="1:56" ht="14.25" customHeight="1" x14ac:dyDescent="0.45">
      <c r="B151" s="95"/>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7"/>
      <c r="BC151"/>
      <c r="BD151"/>
    </row>
    <row r="152" spans="1:56" ht="14.25" customHeight="1" x14ac:dyDescent="0.45">
      <c r="B152" s="95"/>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7"/>
      <c r="BC152"/>
      <c r="BD152"/>
    </row>
    <row r="153" spans="1:56" ht="14.25" customHeight="1" x14ac:dyDescent="0.45">
      <c r="B153" s="95"/>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7"/>
      <c r="BC153"/>
      <c r="BD153"/>
    </row>
    <row r="154" spans="1:56" ht="14.25" customHeight="1" x14ac:dyDescent="0.45">
      <c r="B154" s="95"/>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7"/>
      <c r="BC154"/>
      <c r="BD154"/>
    </row>
    <row r="155" spans="1:56" ht="14.25" customHeight="1" x14ac:dyDescent="0.45">
      <c r="B155" s="95"/>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7"/>
      <c r="BC155"/>
      <c r="BD155"/>
    </row>
    <row r="156" spans="1:56" ht="14.25" customHeight="1" x14ac:dyDescent="0.45">
      <c r="B156" s="95"/>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7"/>
      <c r="BC156"/>
      <c r="BD156"/>
    </row>
    <row r="157" spans="1:56" ht="14.25" customHeight="1" x14ac:dyDescent="0.45">
      <c r="B157" s="95"/>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7"/>
      <c r="BC157"/>
      <c r="BD157"/>
    </row>
    <row r="158" spans="1:56" ht="14.25" customHeight="1" x14ac:dyDescent="0.45">
      <c r="B158" s="95"/>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7"/>
      <c r="BC158"/>
      <c r="BD158"/>
    </row>
    <row r="159" spans="1:56" ht="14.25" customHeight="1" x14ac:dyDescent="0.45">
      <c r="B159" s="95"/>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7"/>
      <c r="BC159"/>
      <c r="BD159"/>
    </row>
    <row r="160" spans="1:56" ht="14.25" customHeight="1" x14ac:dyDescent="0.45">
      <c r="B160" s="95"/>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7"/>
      <c r="BC160"/>
      <c r="BD160"/>
    </row>
    <row r="161" spans="1:56" ht="14.25" customHeight="1" x14ac:dyDescent="0.45">
      <c r="B161" s="95"/>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7"/>
      <c r="BC161"/>
      <c r="BD161"/>
    </row>
    <row r="162" spans="1:56" ht="14.25" customHeight="1" x14ac:dyDescent="0.45">
      <c r="B162" s="95"/>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7"/>
      <c r="BC162"/>
      <c r="BD162"/>
    </row>
    <row r="163" spans="1:56" ht="14.25" customHeight="1" x14ac:dyDescent="0.45">
      <c r="B163" s="95"/>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7"/>
      <c r="BC163"/>
      <c r="BD163"/>
    </row>
    <row r="164" spans="1:56" ht="14.25" customHeight="1" x14ac:dyDescent="0.45">
      <c r="B164" s="95"/>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7"/>
      <c r="BC164"/>
      <c r="BD164"/>
    </row>
    <row r="165" spans="1:56" ht="14.25" customHeight="1" x14ac:dyDescent="0.45">
      <c r="B165" s="95"/>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7"/>
      <c r="BC165"/>
      <c r="BD165"/>
    </row>
    <row r="166" spans="1:56" ht="14.25" customHeight="1" x14ac:dyDescent="0.45">
      <c r="B166" s="98"/>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100"/>
      <c r="BC166"/>
      <c r="BD166"/>
    </row>
    <row r="167" spans="1:56" ht="14.25" customHeight="1" x14ac:dyDescent="0.45">
      <c r="AJ167" s="15"/>
    </row>
    <row r="168" spans="1:56" ht="14.25" customHeight="1" x14ac:dyDescent="0.45">
      <c r="A168" s="17" t="s">
        <v>103</v>
      </c>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row>
    <row r="169" spans="1:56" ht="14.25" customHeight="1" x14ac:dyDescent="0.4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row>
    <row r="170" spans="1:56" ht="14.25" customHeight="1" x14ac:dyDescent="0.4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row>
    <row r="171" spans="1:56" ht="14.25" customHeight="1" x14ac:dyDescent="0.4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row>
    <row r="172" spans="1:56" ht="14.25" customHeight="1" x14ac:dyDescent="0.45">
      <c r="A172" s="4" t="s">
        <v>104</v>
      </c>
    </row>
    <row r="173" spans="1:56" ht="14.25" customHeight="1" x14ac:dyDescent="0.45">
      <c r="A173" s="4"/>
    </row>
    <row r="174" spans="1:56" ht="14.25" customHeight="1" x14ac:dyDescent="0.45">
      <c r="B174" s="15" t="s">
        <v>105</v>
      </c>
    </row>
    <row r="175" spans="1:56" ht="14.25" customHeight="1" x14ac:dyDescent="0.45">
      <c r="B175" s="45" t="s">
        <v>77</v>
      </c>
      <c r="C175" s="45"/>
      <c r="D175" s="45"/>
      <c r="E175" s="45"/>
      <c r="F175" s="45" t="s">
        <v>78</v>
      </c>
      <c r="G175" s="45"/>
      <c r="H175" s="45"/>
      <c r="I175" s="45"/>
      <c r="J175" s="45" t="s">
        <v>79</v>
      </c>
      <c r="K175" s="45"/>
      <c r="L175" s="45"/>
      <c r="M175" s="45"/>
      <c r="N175" s="45" t="s">
        <v>80</v>
      </c>
      <c r="O175" s="45"/>
      <c r="P175" s="45"/>
      <c r="Q175" s="45"/>
      <c r="R175" s="45" t="s">
        <v>81</v>
      </c>
      <c r="S175" s="45"/>
      <c r="T175" s="45"/>
      <c r="U175" s="45"/>
      <c r="V175" s="45" t="s">
        <v>82</v>
      </c>
      <c r="W175" s="45"/>
      <c r="X175" s="45"/>
      <c r="Y175" s="45"/>
      <c r="Z175" s="45" t="s">
        <v>83</v>
      </c>
      <c r="AA175" s="45"/>
      <c r="AB175" s="45"/>
      <c r="AC175" s="45"/>
      <c r="AD175" s="45" t="s">
        <v>106</v>
      </c>
      <c r="AE175" s="45"/>
      <c r="AF175" s="45"/>
      <c r="AG175" s="45"/>
      <c r="AI175" s="15" t="s">
        <v>85</v>
      </c>
    </row>
    <row r="176" spans="1:56" ht="14.25" customHeight="1" x14ac:dyDescent="0.45">
      <c r="B176" s="79" t="str">
        <f>[1]D4!G172&amp;""</f>
        <v/>
      </c>
      <c r="C176" s="79"/>
      <c r="D176" s="79"/>
      <c r="E176" s="79"/>
      <c r="F176" s="79" t="str">
        <f>[1]D4!G173&amp;""</f>
        <v/>
      </c>
      <c r="G176" s="79"/>
      <c r="H176" s="79"/>
      <c r="I176" s="79"/>
      <c r="J176" s="79" t="str">
        <f>[1]D4!G174&amp;""</f>
        <v/>
      </c>
      <c r="K176" s="79"/>
      <c r="L176" s="79"/>
      <c r="M176" s="79"/>
      <c r="N176" s="79" t="str">
        <f>[1]D4!G175&amp;""</f>
        <v/>
      </c>
      <c r="O176" s="79"/>
      <c r="P176" s="79"/>
      <c r="Q176" s="79"/>
      <c r="R176" s="79" t="str">
        <f>[1]D4!G176&amp;""</f>
        <v/>
      </c>
      <c r="S176" s="79"/>
      <c r="T176" s="79"/>
      <c r="U176" s="79"/>
      <c r="V176" s="79" t="str">
        <f>[1]D4!G177&amp;""</f>
        <v/>
      </c>
      <c r="W176" s="79"/>
      <c r="X176" s="79"/>
      <c r="Y176" s="79"/>
      <c r="Z176" s="79" t="str">
        <f>[1]D4!G178&amp;""</f>
        <v/>
      </c>
      <c r="AA176" s="79"/>
      <c r="AB176" s="79"/>
      <c r="AC176" s="79"/>
      <c r="AD176" s="79" t="str">
        <f>[1]D4!G179&amp;""</f>
        <v/>
      </c>
      <c r="AE176" s="79"/>
      <c r="AF176" s="79"/>
      <c r="AG176" s="79"/>
      <c r="AI176" s="15" t="s">
        <v>86</v>
      </c>
    </row>
    <row r="177" spans="1:77" ht="14.25" customHeight="1" x14ac:dyDescent="0.45">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row>
    <row r="178" spans="1:77" ht="14.25" customHeight="1" x14ac:dyDescent="0.45">
      <c r="AJ178" s="15"/>
      <c r="AX178" s="10"/>
      <c r="AY178" s="10"/>
      <c r="AZ178" s="10"/>
      <c r="BA178" s="10"/>
    </row>
    <row r="179" spans="1:77" ht="14.25" customHeight="1" x14ac:dyDescent="0.45">
      <c r="A179" s="4" t="s">
        <v>107</v>
      </c>
      <c r="AX179" s="10"/>
      <c r="AY179" s="10"/>
      <c r="AZ179" s="10"/>
      <c r="BA179" s="10"/>
      <c r="BH179" s="15"/>
      <c r="BI179" s="15"/>
      <c r="BJ179" s="15"/>
      <c r="BK179" s="15"/>
      <c r="BV179" s="15"/>
      <c r="BW179" s="15"/>
      <c r="BX179" s="15"/>
      <c r="BY179" s="15"/>
    </row>
    <row r="180" spans="1:77" ht="14.25" customHeight="1" x14ac:dyDescent="0.45">
      <c r="A180" s="4"/>
      <c r="AX180" s="10"/>
      <c r="AY180" s="10"/>
      <c r="AZ180" s="10"/>
      <c r="BA180" s="10"/>
      <c r="BH180" s="15"/>
      <c r="BI180" s="15"/>
      <c r="BJ180" s="15"/>
      <c r="BK180" s="15"/>
      <c r="BV180" s="15"/>
      <c r="BW180" s="15"/>
      <c r="BX180" s="15"/>
      <c r="BY180" s="15"/>
    </row>
    <row r="181" spans="1:77" ht="14.25" customHeight="1" x14ac:dyDescent="0.45">
      <c r="A181" s="4"/>
      <c r="C181" s="15" t="s">
        <v>108</v>
      </c>
      <c r="BH181" s="15"/>
      <c r="BI181" s="15"/>
      <c r="BJ181" s="15"/>
      <c r="BK181" s="15"/>
      <c r="BV181" s="15"/>
      <c r="BW181" s="15"/>
      <c r="BX181" s="15"/>
      <c r="BY181" s="15"/>
    </row>
    <row r="182" spans="1:77" ht="14.25" customHeight="1" x14ac:dyDescent="0.45">
      <c r="A182" s="4"/>
      <c r="C182" s="45" t="s">
        <v>109</v>
      </c>
      <c r="D182" s="45"/>
      <c r="E182" s="45"/>
      <c r="F182" s="45"/>
      <c r="G182" s="45"/>
      <c r="H182" s="45"/>
      <c r="I182" s="45" t="s">
        <v>110</v>
      </c>
      <c r="J182" s="45"/>
      <c r="K182" s="45"/>
      <c r="L182" s="45"/>
      <c r="M182" s="45"/>
      <c r="N182" s="45"/>
      <c r="O182" s="45"/>
      <c r="P182" s="45" t="s">
        <v>111</v>
      </c>
      <c r="Q182" s="45"/>
      <c r="R182" s="45"/>
      <c r="S182" s="45"/>
      <c r="T182" s="45"/>
      <c r="U182" s="45"/>
      <c r="V182" s="45"/>
      <c r="W182" s="45" t="s">
        <v>112</v>
      </c>
      <c r="X182" s="45"/>
      <c r="Y182" s="45"/>
      <c r="Z182" s="45"/>
      <c r="AA182" s="45"/>
      <c r="AB182" s="45"/>
      <c r="AC182" s="45"/>
      <c r="AD182" s="10"/>
      <c r="AE182" s="10"/>
      <c r="AF182" s="10"/>
      <c r="AG182" s="10"/>
      <c r="AH182" s="10"/>
      <c r="AI182" s="10"/>
      <c r="AJ182" s="10"/>
      <c r="AK182" s="10"/>
      <c r="AL182" s="10"/>
      <c r="AM182" s="10"/>
      <c r="AN182" s="10"/>
      <c r="BH182" s="15"/>
      <c r="BI182" s="15"/>
      <c r="BJ182" s="15"/>
      <c r="BK182" s="15"/>
      <c r="BV182" s="15"/>
      <c r="BW182" s="15"/>
      <c r="BX182" s="15"/>
      <c r="BY182" s="15"/>
    </row>
    <row r="183" spans="1:77" ht="14.25" customHeight="1" x14ac:dyDescent="0.45">
      <c r="A183" s="4"/>
      <c r="C183" s="71" t="s">
        <v>77</v>
      </c>
      <c r="D183" s="82"/>
      <c r="E183" s="82"/>
      <c r="F183" s="82"/>
      <c r="G183" s="82"/>
      <c r="H183" s="72"/>
      <c r="I183" s="33" t="str">
        <f>[1]D4!G183&amp;""</f>
        <v/>
      </c>
      <c r="J183" s="67"/>
      <c r="K183" s="67"/>
      <c r="L183" s="82" t="s">
        <v>73</v>
      </c>
      <c r="M183" s="67" t="str">
        <f>[1]D4!G184&amp;""</f>
        <v/>
      </c>
      <c r="N183" s="67"/>
      <c r="O183" s="34"/>
      <c r="P183" s="33" t="str">
        <f>[1]D4!G199&amp;""</f>
        <v/>
      </c>
      <c r="Q183" s="67"/>
      <c r="R183" s="67"/>
      <c r="S183" s="82" t="s">
        <v>73</v>
      </c>
      <c r="T183" s="67" t="str">
        <f>[1]D4!G200&amp;""</f>
        <v/>
      </c>
      <c r="U183" s="67"/>
      <c r="V183" s="34"/>
      <c r="W183" s="33" t="str">
        <f>[1]D4!G215&amp;""</f>
        <v/>
      </c>
      <c r="X183" s="67"/>
      <c r="Y183" s="67"/>
      <c r="Z183" s="82" t="s">
        <v>73</v>
      </c>
      <c r="AA183" s="67" t="str">
        <f>[1]D4!G216&amp;""</f>
        <v/>
      </c>
      <c r="AB183" s="67"/>
      <c r="AC183" s="34"/>
      <c r="BH183" s="15"/>
      <c r="BI183" s="15"/>
      <c r="BJ183" s="15"/>
      <c r="BK183" s="15"/>
      <c r="BV183" s="15"/>
      <c r="BW183" s="15"/>
      <c r="BX183" s="15"/>
      <c r="BY183" s="15"/>
    </row>
    <row r="184" spans="1:77" ht="14.25" customHeight="1" x14ac:dyDescent="0.45">
      <c r="A184" s="4"/>
      <c r="C184" s="64"/>
      <c r="D184" s="65"/>
      <c r="E184" s="65"/>
      <c r="F184" s="65"/>
      <c r="G184" s="65"/>
      <c r="H184" s="66"/>
      <c r="I184" s="38"/>
      <c r="J184" s="101"/>
      <c r="K184" s="101"/>
      <c r="L184" s="65"/>
      <c r="M184" s="101"/>
      <c r="N184" s="101"/>
      <c r="O184" s="39"/>
      <c r="P184" s="38"/>
      <c r="Q184" s="101"/>
      <c r="R184" s="101"/>
      <c r="S184" s="65"/>
      <c r="T184" s="101"/>
      <c r="U184" s="101"/>
      <c r="V184" s="39"/>
      <c r="W184" s="38"/>
      <c r="X184" s="101"/>
      <c r="Y184" s="101"/>
      <c r="Z184" s="65"/>
      <c r="AA184" s="101"/>
      <c r="AB184" s="101"/>
      <c r="AC184" s="39"/>
      <c r="BH184" s="15"/>
      <c r="BI184" s="15"/>
      <c r="BJ184" s="15"/>
      <c r="BK184" s="15"/>
      <c r="BV184" s="15"/>
      <c r="BW184" s="15"/>
      <c r="BX184" s="15"/>
      <c r="BY184" s="15"/>
    </row>
    <row r="185" spans="1:77" ht="14.25" customHeight="1" x14ac:dyDescent="0.45">
      <c r="A185" s="4"/>
      <c r="C185" s="71" t="s">
        <v>113</v>
      </c>
      <c r="D185" s="82"/>
      <c r="E185" s="82"/>
      <c r="F185" s="82"/>
      <c r="G185" s="82"/>
      <c r="H185" s="72"/>
      <c r="I185" s="33" t="str">
        <f>[1]D4!G185&amp;""</f>
        <v/>
      </c>
      <c r="J185" s="67"/>
      <c r="K185" s="67"/>
      <c r="L185" s="82" t="s">
        <v>73</v>
      </c>
      <c r="M185" s="67" t="str">
        <f>[1]D4!G186&amp;""</f>
        <v/>
      </c>
      <c r="N185" s="67"/>
      <c r="O185" s="34"/>
      <c r="P185" s="33" t="str">
        <f>[1]D4!G201&amp;""</f>
        <v/>
      </c>
      <c r="Q185" s="67"/>
      <c r="R185" s="67"/>
      <c r="S185" s="82" t="s">
        <v>73</v>
      </c>
      <c r="T185" s="67" t="str">
        <f>[1]D4!G202&amp;""</f>
        <v/>
      </c>
      <c r="U185" s="67"/>
      <c r="V185" s="34"/>
      <c r="W185" s="33" t="str">
        <f>[1]D4!G217&amp;""</f>
        <v/>
      </c>
      <c r="X185" s="67"/>
      <c r="Y185" s="67"/>
      <c r="Z185" s="82" t="s">
        <v>73</v>
      </c>
      <c r="AA185" s="67" t="str">
        <f>[1]D4!G218&amp;""</f>
        <v/>
      </c>
      <c r="AB185" s="67"/>
      <c r="AC185" s="34"/>
      <c r="BH185" s="15"/>
      <c r="BI185" s="15"/>
      <c r="BJ185" s="15"/>
      <c r="BK185" s="15"/>
      <c r="BV185" s="15"/>
      <c r="BW185" s="15"/>
      <c r="BX185" s="15"/>
      <c r="BY185" s="15"/>
    </row>
    <row r="186" spans="1:77" ht="14.25" customHeight="1" x14ac:dyDescent="0.45">
      <c r="A186" s="4"/>
      <c r="C186" s="64"/>
      <c r="D186" s="65"/>
      <c r="E186" s="65"/>
      <c r="F186" s="65"/>
      <c r="G186" s="65"/>
      <c r="H186" s="66"/>
      <c r="I186" s="38"/>
      <c r="J186" s="101"/>
      <c r="K186" s="101"/>
      <c r="L186" s="65"/>
      <c r="M186" s="101"/>
      <c r="N186" s="101"/>
      <c r="O186" s="39"/>
      <c r="P186" s="38"/>
      <c r="Q186" s="101"/>
      <c r="R186" s="101"/>
      <c r="S186" s="65"/>
      <c r="T186" s="101"/>
      <c r="U186" s="101"/>
      <c r="V186" s="39"/>
      <c r="W186" s="38"/>
      <c r="X186" s="101"/>
      <c r="Y186" s="101"/>
      <c r="Z186" s="65"/>
      <c r="AA186" s="101"/>
      <c r="AB186" s="101"/>
      <c r="AC186" s="39"/>
      <c r="BH186" s="15"/>
      <c r="BI186" s="15"/>
      <c r="BJ186" s="15"/>
      <c r="BK186" s="15"/>
      <c r="BV186" s="15"/>
      <c r="BW186" s="15"/>
      <c r="BX186" s="15"/>
      <c r="BY186" s="15"/>
    </row>
    <row r="187" spans="1:77" ht="14.25" customHeight="1" x14ac:dyDescent="0.45">
      <c r="A187" s="4"/>
      <c r="C187" s="71" t="s">
        <v>114</v>
      </c>
      <c r="D187" s="82"/>
      <c r="E187" s="82"/>
      <c r="F187" s="82"/>
      <c r="G187" s="82"/>
      <c r="H187" s="72"/>
      <c r="I187" s="33" t="str">
        <f>[1]D4!G187&amp;""</f>
        <v/>
      </c>
      <c r="J187" s="67"/>
      <c r="K187" s="67"/>
      <c r="L187" s="82" t="s">
        <v>73</v>
      </c>
      <c r="M187" s="67" t="str">
        <f>[1]D4!G188&amp;""</f>
        <v/>
      </c>
      <c r="N187" s="67"/>
      <c r="O187" s="34"/>
      <c r="P187" s="33" t="str">
        <f>[1]D4!G203&amp;""</f>
        <v/>
      </c>
      <c r="Q187" s="67"/>
      <c r="R187" s="67"/>
      <c r="S187" s="82" t="s">
        <v>73</v>
      </c>
      <c r="T187" s="67" t="str">
        <f>[1]D4!G204&amp;""</f>
        <v/>
      </c>
      <c r="U187" s="67"/>
      <c r="V187" s="34"/>
      <c r="W187" s="33" t="str">
        <f>[1]D4!G219&amp;""</f>
        <v/>
      </c>
      <c r="X187" s="67"/>
      <c r="Y187" s="67"/>
      <c r="Z187" s="82" t="s">
        <v>73</v>
      </c>
      <c r="AA187" s="67" t="str">
        <f>[1]D4!G220&amp;""</f>
        <v/>
      </c>
      <c r="AB187" s="67"/>
      <c r="AC187" s="34"/>
      <c r="BH187" s="15"/>
      <c r="BI187" s="15"/>
      <c r="BJ187" s="15"/>
      <c r="BK187" s="15"/>
      <c r="BV187" s="15"/>
      <c r="BW187" s="15"/>
      <c r="BX187" s="15"/>
      <c r="BY187" s="15"/>
    </row>
    <row r="188" spans="1:77" ht="14.25" customHeight="1" x14ac:dyDescent="0.45">
      <c r="A188" s="4"/>
      <c r="C188" s="64"/>
      <c r="D188" s="65"/>
      <c r="E188" s="65"/>
      <c r="F188" s="65"/>
      <c r="G188" s="65"/>
      <c r="H188" s="66"/>
      <c r="I188" s="38"/>
      <c r="J188" s="101"/>
      <c r="K188" s="101"/>
      <c r="L188" s="65"/>
      <c r="M188" s="101"/>
      <c r="N188" s="101"/>
      <c r="O188" s="39"/>
      <c r="P188" s="38"/>
      <c r="Q188" s="101"/>
      <c r="R188" s="101"/>
      <c r="S188" s="65"/>
      <c r="T188" s="101"/>
      <c r="U188" s="101"/>
      <c r="V188" s="39"/>
      <c r="W188" s="38"/>
      <c r="X188" s="101"/>
      <c r="Y188" s="101"/>
      <c r="Z188" s="65"/>
      <c r="AA188" s="101"/>
      <c r="AB188" s="101"/>
      <c r="AC188" s="39"/>
      <c r="BH188" s="15"/>
      <c r="BI188" s="15"/>
      <c r="BJ188" s="15"/>
      <c r="BK188" s="15"/>
      <c r="BV188" s="15"/>
      <c r="BW188" s="15"/>
      <c r="BX188" s="15"/>
      <c r="BY188" s="15"/>
    </row>
    <row r="189" spans="1:77" ht="14.25" customHeight="1" x14ac:dyDescent="0.45">
      <c r="A189" s="4"/>
      <c r="C189" s="71" t="s">
        <v>115</v>
      </c>
      <c r="D189" s="82"/>
      <c r="E189" s="82"/>
      <c r="F189" s="82"/>
      <c r="G189" s="82"/>
      <c r="H189" s="72"/>
      <c r="I189" s="33" t="str">
        <f>[1]D4!G189&amp;""</f>
        <v/>
      </c>
      <c r="J189" s="67"/>
      <c r="K189" s="67"/>
      <c r="L189" s="82" t="s">
        <v>73</v>
      </c>
      <c r="M189" s="67" t="str">
        <f>[1]D4!G190&amp;""</f>
        <v/>
      </c>
      <c r="N189" s="67"/>
      <c r="O189" s="34"/>
      <c r="P189" s="33" t="str">
        <f>[1]D4!G205&amp;""</f>
        <v/>
      </c>
      <c r="Q189" s="67"/>
      <c r="R189" s="67"/>
      <c r="S189" s="82" t="s">
        <v>73</v>
      </c>
      <c r="T189" s="67" t="str">
        <f>[1]D4!G206&amp;""</f>
        <v/>
      </c>
      <c r="U189" s="67"/>
      <c r="V189" s="34"/>
      <c r="W189" s="33" t="str">
        <f>[1]D4!G221&amp;""</f>
        <v/>
      </c>
      <c r="X189" s="67"/>
      <c r="Y189" s="67"/>
      <c r="Z189" s="82" t="s">
        <v>73</v>
      </c>
      <c r="AA189" s="67" t="str">
        <f>[1]D4!G222&amp;""</f>
        <v/>
      </c>
      <c r="AB189" s="67"/>
      <c r="AC189" s="34"/>
      <c r="BH189" s="15"/>
      <c r="BI189" s="15"/>
      <c r="BJ189" s="15"/>
      <c r="BK189" s="15"/>
      <c r="BV189" s="15"/>
      <c r="BW189" s="15"/>
      <c r="BX189" s="15"/>
      <c r="BY189" s="15"/>
    </row>
    <row r="190" spans="1:77" ht="14.25" customHeight="1" x14ac:dyDescent="0.45">
      <c r="A190" s="4"/>
      <c r="C190" s="64"/>
      <c r="D190" s="65"/>
      <c r="E190" s="65"/>
      <c r="F190" s="65"/>
      <c r="G190" s="65"/>
      <c r="H190" s="66"/>
      <c r="I190" s="38"/>
      <c r="J190" s="101"/>
      <c r="K190" s="101"/>
      <c r="L190" s="65"/>
      <c r="M190" s="101"/>
      <c r="N190" s="101"/>
      <c r="O190" s="39"/>
      <c r="P190" s="38"/>
      <c r="Q190" s="101"/>
      <c r="R190" s="101"/>
      <c r="S190" s="65"/>
      <c r="T190" s="101"/>
      <c r="U190" s="101"/>
      <c r="V190" s="39"/>
      <c r="W190" s="38"/>
      <c r="X190" s="101"/>
      <c r="Y190" s="101"/>
      <c r="Z190" s="65"/>
      <c r="AA190" s="101"/>
      <c r="AB190" s="101"/>
      <c r="AC190" s="39"/>
      <c r="BH190" s="15"/>
      <c r="BI190" s="15"/>
      <c r="BJ190" s="15"/>
      <c r="BK190" s="15"/>
      <c r="BV190" s="15"/>
      <c r="BW190" s="15"/>
      <c r="BX190" s="15"/>
      <c r="BY190" s="15"/>
    </row>
    <row r="191" spans="1:77" ht="14.25" customHeight="1" x14ac:dyDescent="0.45">
      <c r="A191" s="4"/>
      <c r="C191" s="71" t="s">
        <v>116</v>
      </c>
      <c r="D191" s="82"/>
      <c r="E191" s="82"/>
      <c r="F191" s="82"/>
      <c r="G191" s="82"/>
      <c r="H191" s="72"/>
      <c r="I191" s="33" t="str">
        <f>[1]D4!G191&amp;""</f>
        <v/>
      </c>
      <c r="J191" s="67"/>
      <c r="K191" s="67"/>
      <c r="L191" s="82" t="s">
        <v>73</v>
      </c>
      <c r="M191" s="67" t="str">
        <f>[1]D4!G192&amp;""</f>
        <v/>
      </c>
      <c r="N191" s="67"/>
      <c r="O191" s="34"/>
      <c r="P191" s="33" t="str">
        <f>[1]D4!G207&amp;""</f>
        <v/>
      </c>
      <c r="Q191" s="67"/>
      <c r="R191" s="67"/>
      <c r="S191" s="82" t="s">
        <v>73</v>
      </c>
      <c r="T191" s="67" t="str">
        <f>[1]D4!G208&amp;""</f>
        <v/>
      </c>
      <c r="U191" s="67"/>
      <c r="V191" s="34"/>
      <c r="W191" s="33" t="str">
        <f>[1]D4!G223&amp;""</f>
        <v/>
      </c>
      <c r="X191" s="67"/>
      <c r="Y191" s="67"/>
      <c r="Z191" s="82" t="s">
        <v>73</v>
      </c>
      <c r="AA191" s="67" t="str">
        <f>[1]D4!G224&amp;""</f>
        <v/>
      </c>
      <c r="AB191" s="67"/>
      <c r="AC191" s="34"/>
      <c r="AD191" s="10"/>
      <c r="AE191" s="10"/>
      <c r="AF191" s="10"/>
      <c r="AG191" s="10"/>
      <c r="BH191" s="15"/>
      <c r="BI191" s="15"/>
      <c r="BJ191" s="15"/>
      <c r="BK191" s="15"/>
      <c r="BV191" s="15"/>
      <c r="BW191" s="15"/>
      <c r="BX191" s="15"/>
      <c r="BY191" s="15"/>
    </row>
    <row r="192" spans="1:77" ht="14.25" customHeight="1" x14ac:dyDescent="0.45">
      <c r="A192" s="4"/>
      <c r="C192" s="64"/>
      <c r="D192" s="65"/>
      <c r="E192" s="65"/>
      <c r="F192" s="65"/>
      <c r="G192" s="65"/>
      <c r="H192" s="66"/>
      <c r="I192" s="38"/>
      <c r="J192" s="101"/>
      <c r="K192" s="101"/>
      <c r="L192" s="65"/>
      <c r="M192" s="101"/>
      <c r="N192" s="101"/>
      <c r="O192" s="39"/>
      <c r="P192" s="38"/>
      <c r="Q192" s="101"/>
      <c r="R192" s="101"/>
      <c r="S192" s="65"/>
      <c r="T192" s="101"/>
      <c r="U192" s="101"/>
      <c r="V192" s="39"/>
      <c r="W192" s="38"/>
      <c r="X192" s="101"/>
      <c r="Y192" s="101"/>
      <c r="Z192" s="65"/>
      <c r="AA192" s="101"/>
      <c r="AB192" s="101"/>
      <c r="AC192" s="39"/>
      <c r="AD192" s="10"/>
      <c r="AE192" s="10"/>
      <c r="AF192" s="10"/>
      <c r="AG192" s="10"/>
      <c r="BH192" s="15"/>
      <c r="BI192" s="15"/>
      <c r="BJ192" s="15"/>
      <c r="BK192" s="15"/>
      <c r="BV192" s="15"/>
      <c r="BW192" s="15"/>
      <c r="BX192" s="15"/>
      <c r="BY192" s="15"/>
    </row>
    <row r="193" spans="1:53" ht="14.25" customHeight="1" x14ac:dyDescent="0.45">
      <c r="A193" s="4"/>
      <c r="C193" s="71" t="s">
        <v>117</v>
      </c>
      <c r="D193" s="82"/>
      <c r="E193" s="82"/>
      <c r="F193" s="82"/>
      <c r="G193" s="82"/>
      <c r="H193" s="82"/>
      <c r="I193" s="33" t="str">
        <f>[1]D4!G193&amp;""</f>
        <v/>
      </c>
      <c r="J193" s="67"/>
      <c r="K193" s="67"/>
      <c r="L193" s="82" t="s">
        <v>73</v>
      </c>
      <c r="M193" s="67" t="str">
        <f>[1]D4!G194&amp;""</f>
        <v/>
      </c>
      <c r="N193" s="67"/>
      <c r="O193" s="34"/>
      <c r="P193" s="33" t="str">
        <f>[1]D4!G209&amp;""</f>
        <v/>
      </c>
      <c r="Q193" s="67"/>
      <c r="R193" s="67"/>
      <c r="S193" s="82" t="s">
        <v>73</v>
      </c>
      <c r="T193" s="67" t="str">
        <f>[1]D4!G210&amp;""</f>
        <v/>
      </c>
      <c r="U193" s="67"/>
      <c r="V193" s="34"/>
      <c r="W193" s="33" t="str">
        <f>[1]D4!G225&amp;""</f>
        <v/>
      </c>
      <c r="X193" s="67"/>
      <c r="Y193" s="67"/>
      <c r="Z193" s="82" t="s">
        <v>73</v>
      </c>
      <c r="AA193" s="67" t="str">
        <f>[1]D4!G226&amp;""</f>
        <v/>
      </c>
      <c r="AB193" s="67"/>
      <c r="AC193" s="34"/>
      <c r="AD193" s="10"/>
      <c r="AE193" s="10"/>
      <c r="AF193" s="10"/>
      <c r="AG193" s="10"/>
    </row>
    <row r="194" spans="1:53" ht="14.25" customHeight="1" x14ac:dyDescent="0.45">
      <c r="A194" s="4"/>
      <c r="C194" s="64"/>
      <c r="D194" s="65"/>
      <c r="E194" s="65"/>
      <c r="F194" s="65"/>
      <c r="G194" s="65"/>
      <c r="H194" s="65"/>
      <c r="I194" s="38"/>
      <c r="J194" s="101"/>
      <c r="K194" s="101"/>
      <c r="L194" s="65"/>
      <c r="M194" s="101"/>
      <c r="N194" s="101"/>
      <c r="O194" s="39"/>
      <c r="P194" s="38"/>
      <c r="Q194" s="101"/>
      <c r="R194" s="101"/>
      <c r="S194" s="65"/>
      <c r="T194" s="101"/>
      <c r="U194" s="101"/>
      <c r="V194" s="39"/>
      <c r="W194" s="38"/>
      <c r="X194" s="101"/>
      <c r="Y194" s="101"/>
      <c r="Z194" s="65"/>
      <c r="AA194" s="101"/>
      <c r="AB194" s="101"/>
      <c r="AC194" s="39"/>
      <c r="AD194" s="10"/>
      <c r="AE194" s="10"/>
      <c r="AF194" s="10"/>
      <c r="AG194" s="10"/>
    </row>
    <row r="195" spans="1:53" ht="14.25" customHeight="1" x14ac:dyDescent="0.45">
      <c r="A195" s="4"/>
      <c r="C195" s="71" t="s">
        <v>118</v>
      </c>
      <c r="D195" s="82"/>
      <c r="E195" s="82"/>
      <c r="F195" s="82"/>
      <c r="G195" s="82"/>
      <c r="H195" s="82"/>
      <c r="I195" s="33" t="str">
        <f>[1]D4!G195&amp;""</f>
        <v/>
      </c>
      <c r="J195" s="67"/>
      <c r="K195" s="67"/>
      <c r="L195" s="82" t="s">
        <v>73</v>
      </c>
      <c r="M195" s="67" t="str">
        <f>[1]D4!G196&amp;""</f>
        <v/>
      </c>
      <c r="N195" s="67"/>
      <c r="O195" s="67"/>
      <c r="P195" s="33" t="str">
        <f>[1]D4!G211&amp;""</f>
        <v/>
      </c>
      <c r="Q195" s="67"/>
      <c r="R195" s="67"/>
      <c r="S195" s="82" t="s">
        <v>73</v>
      </c>
      <c r="T195" s="67" t="str">
        <f>[1]D4!G212&amp;""</f>
        <v/>
      </c>
      <c r="U195" s="67"/>
      <c r="V195" s="34"/>
      <c r="W195" s="67" t="str">
        <f>[1]D4!G227&amp;""</f>
        <v/>
      </c>
      <c r="X195" s="67"/>
      <c r="Y195" s="67"/>
      <c r="Z195" s="82" t="s">
        <v>73</v>
      </c>
      <c r="AA195" s="67" t="str">
        <f>[1]D4!G228&amp;""</f>
        <v/>
      </c>
      <c r="AB195" s="67"/>
      <c r="AC195" s="34"/>
      <c r="AD195" s="10"/>
      <c r="AE195" s="10"/>
      <c r="AF195" s="10"/>
      <c r="AG195" s="10"/>
    </row>
    <row r="196" spans="1:53" ht="14.25" customHeight="1" x14ac:dyDescent="0.45">
      <c r="A196" s="4"/>
      <c r="C196" s="64"/>
      <c r="D196" s="65"/>
      <c r="E196" s="65"/>
      <c r="F196" s="65"/>
      <c r="G196" s="65"/>
      <c r="H196" s="65"/>
      <c r="I196" s="38"/>
      <c r="J196" s="101"/>
      <c r="K196" s="101"/>
      <c r="L196" s="65"/>
      <c r="M196" s="101"/>
      <c r="N196" s="101"/>
      <c r="O196" s="101"/>
      <c r="P196" s="38"/>
      <c r="Q196" s="101"/>
      <c r="R196" s="101"/>
      <c r="S196" s="65"/>
      <c r="T196" s="101"/>
      <c r="U196" s="101"/>
      <c r="V196" s="39"/>
      <c r="W196" s="101"/>
      <c r="X196" s="101"/>
      <c r="Y196" s="101"/>
      <c r="Z196" s="65"/>
      <c r="AA196" s="101"/>
      <c r="AB196" s="101"/>
      <c r="AC196" s="39"/>
      <c r="AD196" s="10"/>
      <c r="AE196" s="10"/>
      <c r="AF196" s="10"/>
      <c r="AG196" s="10"/>
    </row>
    <row r="197" spans="1:53" ht="14.25" customHeight="1" x14ac:dyDescent="0.45">
      <c r="A197" s="4"/>
      <c r="C197" s="71" t="s">
        <v>119</v>
      </c>
      <c r="D197" s="82"/>
      <c r="E197" s="82"/>
      <c r="F197" s="82"/>
      <c r="G197" s="82"/>
      <c r="H197" s="82"/>
      <c r="I197" s="33" t="str">
        <f>[1]D4!G197&amp;""</f>
        <v/>
      </c>
      <c r="J197" s="67"/>
      <c r="K197" s="67"/>
      <c r="L197" s="82" t="s">
        <v>73</v>
      </c>
      <c r="M197" s="67" t="str">
        <f>[1]D4!G198&amp;""</f>
        <v/>
      </c>
      <c r="N197" s="67"/>
      <c r="O197" s="67"/>
      <c r="P197" s="33" t="str">
        <f>[1]D4!G213&amp;""</f>
        <v/>
      </c>
      <c r="Q197" s="67"/>
      <c r="R197" s="67"/>
      <c r="S197" s="82" t="s">
        <v>73</v>
      </c>
      <c r="T197" s="67" t="str">
        <f>[1]D4!G214&amp;""</f>
        <v/>
      </c>
      <c r="U197" s="67"/>
      <c r="V197" s="34"/>
      <c r="W197" s="67" t="str">
        <f>[1]D4!G229&amp;""</f>
        <v/>
      </c>
      <c r="X197" s="67"/>
      <c r="Y197" s="67"/>
      <c r="Z197" s="82" t="s">
        <v>73</v>
      </c>
      <c r="AA197" s="67" t="str">
        <f>[1]D4!G230&amp;""</f>
        <v/>
      </c>
      <c r="AB197" s="67"/>
      <c r="AC197" s="34"/>
      <c r="AD197" s="10"/>
      <c r="AE197" s="10"/>
      <c r="AF197" s="10"/>
      <c r="AG197" s="10"/>
    </row>
    <row r="198" spans="1:53" ht="14.25" customHeight="1" x14ac:dyDescent="0.45">
      <c r="A198" s="4"/>
      <c r="C198" s="64"/>
      <c r="D198" s="65"/>
      <c r="E198" s="65"/>
      <c r="F198" s="65"/>
      <c r="G198" s="65"/>
      <c r="H198" s="65"/>
      <c r="I198" s="38"/>
      <c r="J198" s="101"/>
      <c r="K198" s="101"/>
      <c r="L198" s="65"/>
      <c r="M198" s="101"/>
      <c r="N198" s="101"/>
      <c r="O198" s="101"/>
      <c r="P198" s="38"/>
      <c r="Q198" s="101"/>
      <c r="R198" s="101"/>
      <c r="S198" s="65"/>
      <c r="T198" s="101"/>
      <c r="U198" s="101"/>
      <c r="V198" s="39"/>
      <c r="W198" s="101"/>
      <c r="X198" s="101"/>
      <c r="Y198" s="101"/>
      <c r="Z198" s="65"/>
      <c r="AA198" s="101"/>
      <c r="AB198" s="101"/>
      <c r="AC198" s="39"/>
      <c r="AD198" s="10"/>
      <c r="AE198" s="10"/>
      <c r="AF198" s="10"/>
      <c r="AG198" s="10"/>
    </row>
    <row r="199" spans="1:53" ht="14.25" customHeight="1" x14ac:dyDescent="0.45">
      <c r="A199" s="4"/>
      <c r="C199" s="15" t="s">
        <v>74</v>
      </c>
      <c r="M199" s="10"/>
      <c r="N199" s="10"/>
      <c r="O199" s="10"/>
      <c r="P199" s="10"/>
      <c r="Q199" s="10"/>
      <c r="R199" s="10"/>
      <c r="S199" s="10"/>
      <c r="T199" s="10"/>
      <c r="U199" s="10"/>
      <c r="V199" s="10"/>
      <c r="W199" s="10"/>
      <c r="X199" s="10"/>
      <c r="Y199" s="10"/>
      <c r="Z199" s="10"/>
      <c r="AA199" s="10"/>
      <c r="AB199" s="10"/>
      <c r="AC199" s="10"/>
      <c r="AD199" s="10"/>
      <c r="AE199" s="10"/>
      <c r="AF199" s="10"/>
      <c r="AG199" s="10"/>
    </row>
    <row r="200" spans="1:53" ht="14.25" customHeight="1" x14ac:dyDescent="0.45">
      <c r="AJ200" s="15"/>
    </row>
    <row r="201" spans="1:53" ht="14.25" customHeight="1" x14ac:dyDescent="0.45">
      <c r="A201" s="4" t="s">
        <v>120</v>
      </c>
      <c r="AJ201" s="15"/>
      <c r="AT201" s="10"/>
      <c r="AU201" s="10"/>
      <c r="AV201" s="10"/>
      <c r="AW201" s="10"/>
      <c r="AX201" s="10"/>
      <c r="AY201" s="10"/>
      <c r="AZ201" s="10"/>
      <c r="BA201" s="10"/>
    </row>
    <row r="202" spans="1:53" ht="14.25" customHeight="1" x14ac:dyDescent="0.45">
      <c r="A202" s="4"/>
      <c r="AJ202" s="15"/>
      <c r="AT202" s="10"/>
      <c r="AU202" s="10"/>
      <c r="AV202" s="10"/>
      <c r="AW202" s="10"/>
      <c r="AX202" s="10"/>
      <c r="AY202" s="10"/>
      <c r="AZ202" s="10"/>
      <c r="BA202" s="10"/>
    </row>
    <row r="203" spans="1:53" ht="14.25" customHeight="1" x14ac:dyDescent="0.45">
      <c r="B203" s="102" t="s">
        <v>121</v>
      </c>
      <c r="C203" s="103"/>
      <c r="D203" s="103"/>
      <c r="E203" s="103"/>
      <c r="F203" s="103"/>
      <c r="G203" s="103"/>
      <c r="H203" s="103"/>
      <c r="I203" s="103"/>
      <c r="J203" s="104"/>
      <c r="K203" s="71" t="s">
        <v>97</v>
      </c>
      <c r="L203" s="82"/>
      <c r="M203" s="82"/>
      <c r="N203" s="82"/>
      <c r="O203" s="82"/>
      <c r="P203" s="82"/>
      <c r="Q203" s="82"/>
      <c r="R203" s="67" t="str">
        <f>[1]D4!G231&amp;""</f>
        <v/>
      </c>
      <c r="S203" s="82"/>
      <c r="T203" s="82"/>
      <c r="U203" s="82"/>
      <c r="V203" s="82"/>
      <c r="W203" s="82"/>
      <c r="X203" s="82"/>
      <c r="Y203" s="82" t="s">
        <v>73</v>
      </c>
      <c r="Z203" s="82"/>
      <c r="AA203" s="67" t="str">
        <f>[1]D4!G232&amp;""</f>
        <v/>
      </c>
      <c r="AB203" s="82"/>
      <c r="AC203" s="82"/>
      <c r="AD203" s="82"/>
      <c r="AE203" s="82"/>
      <c r="AF203" s="82"/>
      <c r="AG203" s="72"/>
      <c r="AQ203" s="10"/>
      <c r="AR203" s="10"/>
      <c r="AS203" s="10"/>
      <c r="AT203" s="10"/>
      <c r="AU203" s="10"/>
      <c r="AV203" s="10"/>
      <c r="AW203" s="10"/>
      <c r="AX203" s="10"/>
      <c r="AY203" s="10"/>
      <c r="AZ203" s="10"/>
      <c r="BA203" s="10"/>
    </row>
    <row r="204" spans="1:53" ht="14.25" customHeight="1" x14ac:dyDescent="0.45">
      <c r="B204" s="105"/>
      <c r="C204" s="106"/>
      <c r="D204" s="106"/>
      <c r="E204" s="106"/>
      <c r="F204" s="106"/>
      <c r="G204" s="106"/>
      <c r="H204" s="106"/>
      <c r="I204" s="106"/>
      <c r="J204" s="107"/>
      <c r="K204" s="84"/>
      <c r="L204" s="85"/>
      <c r="M204" s="85"/>
      <c r="N204" s="85"/>
      <c r="O204" s="85"/>
      <c r="P204" s="85"/>
      <c r="Q204" s="85"/>
      <c r="R204" s="85"/>
      <c r="S204" s="85"/>
      <c r="T204" s="85"/>
      <c r="U204" s="85"/>
      <c r="V204" s="85"/>
      <c r="W204" s="85"/>
      <c r="X204" s="85"/>
      <c r="Y204" s="61"/>
      <c r="Z204" s="61"/>
      <c r="AA204" s="85"/>
      <c r="AB204" s="85"/>
      <c r="AC204" s="85"/>
      <c r="AD204" s="85"/>
      <c r="AE204" s="85"/>
      <c r="AF204" s="85"/>
      <c r="AG204" s="86"/>
      <c r="AW204" s="10"/>
      <c r="AX204" s="10"/>
      <c r="AY204" s="10"/>
      <c r="AZ204" s="10"/>
      <c r="BA204" s="10"/>
    </row>
    <row r="205" spans="1:53" ht="14.25" customHeight="1" x14ac:dyDescent="0.45">
      <c r="B205" s="105"/>
      <c r="C205" s="106"/>
      <c r="D205" s="106"/>
      <c r="E205" s="106"/>
      <c r="F205" s="106"/>
      <c r="G205" s="106"/>
      <c r="H205" s="106"/>
      <c r="I205" s="106"/>
      <c r="J205" s="107"/>
      <c r="K205" s="87" t="s">
        <v>98</v>
      </c>
      <c r="L205" s="88"/>
      <c r="M205" s="88"/>
      <c r="N205" s="88"/>
      <c r="O205" s="88"/>
      <c r="P205" s="88"/>
      <c r="Q205" s="88"/>
      <c r="R205" s="89" t="str">
        <f>[1]D4!G233&amp;""</f>
        <v/>
      </c>
      <c r="S205" s="88"/>
      <c r="T205" s="88"/>
      <c r="U205" s="88"/>
      <c r="V205" s="88"/>
      <c r="W205" s="88"/>
      <c r="X205" s="88"/>
      <c r="Y205" s="88" t="s">
        <v>73</v>
      </c>
      <c r="Z205" s="88"/>
      <c r="AA205" s="89" t="str">
        <f>[1]D4!G234&amp;""</f>
        <v/>
      </c>
      <c r="AB205" s="88"/>
      <c r="AC205" s="88"/>
      <c r="AD205" s="88"/>
      <c r="AE205" s="88"/>
      <c r="AF205" s="88"/>
      <c r="AG205" s="90"/>
      <c r="AQ205" s="10"/>
      <c r="AR205" s="10"/>
      <c r="AS205" s="10"/>
      <c r="AT205" s="10"/>
      <c r="AU205" s="10"/>
      <c r="AV205" s="10"/>
      <c r="AW205" s="10"/>
      <c r="AX205" s="10"/>
      <c r="AY205" s="10"/>
      <c r="AZ205" s="10"/>
      <c r="BA205" s="10"/>
    </row>
    <row r="206" spans="1:53" ht="14.25" customHeight="1" x14ac:dyDescent="0.45">
      <c r="B206" s="105"/>
      <c r="C206" s="106"/>
      <c r="D206" s="106"/>
      <c r="E206" s="106"/>
      <c r="F206" s="106"/>
      <c r="G206" s="106"/>
      <c r="H206" s="106"/>
      <c r="I206" s="106"/>
      <c r="J206" s="107"/>
      <c r="K206" s="84"/>
      <c r="L206" s="85"/>
      <c r="M206" s="85"/>
      <c r="N206" s="85"/>
      <c r="O206" s="85"/>
      <c r="P206" s="85"/>
      <c r="Q206" s="85"/>
      <c r="R206" s="85"/>
      <c r="S206" s="85"/>
      <c r="T206" s="85"/>
      <c r="U206" s="85"/>
      <c r="V206" s="85"/>
      <c r="W206" s="85"/>
      <c r="X206" s="85"/>
      <c r="Y206" s="85"/>
      <c r="Z206" s="85"/>
      <c r="AA206" s="85"/>
      <c r="AB206" s="85"/>
      <c r="AC206" s="85"/>
      <c r="AD206" s="85"/>
      <c r="AE206" s="85"/>
      <c r="AF206" s="85"/>
      <c r="AG206" s="86"/>
      <c r="AQ206" s="10"/>
      <c r="AR206" s="10"/>
      <c r="AS206" s="10"/>
      <c r="AT206" s="10"/>
      <c r="AU206" s="10"/>
      <c r="AV206" s="10"/>
      <c r="AW206" s="10"/>
      <c r="AX206" s="10"/>
      <c r="AY206" s="10"/>
      <c r="AZ206" s="10"/>
      <c r="BA206" s="10"/>
    </row>
    <row r="207" spans="1:53" ht="14.25" customHeight="1" x14ac:dyDescent="0.45">
      <c r="B207" s="105"/>
      <c r="C207" s="106"/>
      <c r="D207" s="106"/>
      <c r="E207" s="106"/>
      <c r="F207" s="106"/>
      <c r="G207" s="106"/>
      <c r="H207" s="106"/>
      <c r="I207" s="106"/>
      <c r="J207" s="107"/>
      <c r="K207" s="87" t="s">
        <v>99</v>
      </c>
      <c r="L207" s="88"/>
      <c r="M207" s="88"/>
      <c r="N207" s="88"/>
      <c r="O207" s="88"/>
      <c r="P207" s="88"/>
      <c r="Q207" s="88"/>
      <c r="R207" s="89" t="str">
        <f>[1]D4!G235&amp;""</f>
        <v/>
      </c>
      <c r="S207" s="88"/>
      <c r="T207" s="88"/>
      <c r="U207" s="88"/>
      <c r="V207" s="88"/>
      <c r="W207" s="88"/>
      <c r="X207" s="88"/>
      <c r="Y207" s="61" t="s">
        <v>73</v>
      </c>
      <c r="Z207" s="61"/>
      <c r="AA207" s="89" t="str">
        <f>[1]D4!G236&amp;""</f>
        <v/>
      </c>
      <c r="AB207" s="88"/>
      <c r="AC207" s="88"/>
      <c r="AD207" s="88"/>
      <c r="AE207" s="88"/>
      <c r="AF207" s="88"/>
      <c r="AG207" s="90"/>
      <c r="AZ207" s="10"/>
      <c r="BA207" s="10"/>
    </row>
    <row r="208" spans="1:53" ht="14.25" customHeight="1" x14ac:dyDescent="0.45">
      <c r="B208" s="108"/>
      <c r="C208" s="109"/>
      <c r="D208" s="109"/>
      <c r="E208" s="109"/>
      <c r="F208" s="109"/>
      <c r="G208" s="109"/>
      <c r="H208" s="109"/>
      <c r="I208" s="109"/>
      <c r="J208" s="110"/>
      <c r="K208" s="64"/>
      <c r="L208" s="65"/>
      <c r="M208" s="65"/>
      <c r="N208" s="65"/>
      <c r="O208" s="65"/>
      <c r="P208" s="65"/>
      <c r="Q208" s="65"/>
      <c r="R208" s="65"/>
      <c r="S208" s="65"/>
      <c r="T208" s="65"/>
      <c r="U208" s="65"/>
      <c r="V208" s="65"/>
      <c r="W208" s="65"/>
      <c r="X208" s="65"/>
      <c r="Y208" s="65"/>
      <c r="Z208" s="65"/>
      <c r="AA208" s="65"/>
      <c r="AB208" s="65"/>
      <c r="AC208" s="65"/>
      <c r="AD208" s="65"/>
      <c r="AE208" s="65"/>
      <c r="AF208" s="65"/>
      <c r="AG208" s="66"/>
    </row>
    <row r="209" spans="1:53" ht="14.25" customHeight="1" x14ac:dyDescent="0.45">
      <c r="B209" s="15" t="s">
        <v>74</v>
      </c>
      <c r="C209" s="111"/>
      <c r="D209" s="111"/>
      <c r="E209" s="111"/>
      <c r="F209" s="111"/>
      <c r="G209" s="111"/>
      <c r="H209" s="111"/>
      <c r="I209" s="111"/>
      <c r="J209" s="11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row>
    <row r="210" spans="1:53" ht="14.25" customHeight="1" x14ac:dyDescent="0.45">
      <c r="AJ210" s="15"/>
    </row>
    <row r="211" spans="1:53" ht="14.25" customHeight="1" x14ac:dyDescent="0.45">
      <c r="A211" s="4" t="s">
        <v>122</v>
      </c>
      <c r="AX211" s="10"/>
      <c r="AY211" s="10"/>
      <c r="AZ211" s="10"/>
      <c r="BA211" s="10"/>
    </row>
    <row r="212" spans="1:53" ht="14.25" customHeight="1" x14ac:dyDescent="0.45">
      <c r="A212" s="4"/>
    </row>
    <row r="213" spans="1:53" ht="14.25" customHeight="1" x14ac:dyDescent="0.45">
      <c r="B213" s="10"/>
      <c r="C213" s="15" t="s">
        <v>108</v>
      </c>
      <c r="AI213" s="10"/>
      <c r="AJ213" s="15"/>
      <c r="AL213" s="10"/>
      <c r="AM213" s="10"/>
      <c r="AN213" s="10"/>
      <c r="AO213" s="10"/>
      <c r="AP213" s="10"/>
      <c r="AQ213" s="10"/>
      <c r="AR213" s="10"/>
      <c r="AS213" s="10"/>
      <c r="AT213" s="10"/>
      <c r="AU213" s="10"/>
      <c r="AV213" s="10"/>
      <c r="AW213" s="10"/>
      <c r="AX213" s="10"/>
      <c r="AY213" s="10"/>
      <c r="AZ213" s="10"/>
      <c r="BA213" s="10"/>
    </row>
    <row r="214" spans="1:53" ht="14.25" customHeight="1" x14ac:dyDescent="0.45">
      <c r="C214" s="45" t="s">
        <v>123</v>
      </c>
      <c r="D214" s="45"/>
      <c r="E214" s="45"/>
      <c r="F214" s="45"/>
      <c r="G214" s="45"/>
      <c r="H214" s="45"/>
      <c r="I214" s="27" t="s">
        <v>110</v>
      </c>
      <c r="J214" s="28"/>
      <c r="K214" s="28"/>
      <c r="L214" s="28"/>
      <c r="M214" s="28"/>
      <c r="N214" s="28"/>
      <c r="O214" s="29"/>
      <c r="P214" s="27" t="s">
        <v>111</v>
      </c>
      <c r="Q214" s="28"/>
      <c r="R214" s="28"/>
      <c r="S214" s="28"/>
      <c r="T214" s="28"/>
      <c r="U214" s="28"/>
      <c r="V214" s="29"/>
      <c r="W214" s="27" t="s">
        <v>112</v>
      </c>
      <c r="X214" s="28"/>
      <c r="Y214" s="28"/>
      <c r="Z214" s="28"/>
      <c r="AA214" s="28"/>
      <c r="AB214" s="28"/>
      <c r="AC214" s="29"/>
      <c r="AD214" s="112"/>
      <c r="AE214" s="10"/>
      <c r="AJ214" s="15"/>
      <c r="AL214" s="10"/>
      <c r="AM214" s="10"/>
      <c r="AN214" s="10"/>
      <c r="AO214" s="10"/>
      <c r="AP214" s="10"/>
      <c r="AQ214" s="10"/>
      <c r="AR214" s="10"/>
      <c r="AS214" s="10"/>
      <c r="AT214" s="10"/>
      <c r="AU214" s="10"/>
      <c r="AV214" s="10"/>
      <c r="AW214" s="10"/>
      <c r="AX214" s="10"/>
      <c r="AY214" s="10"/>
      <c r="AZ214" s="10"/>
      <c r="BA214" s="10"/>
    </row>
    <row r="215" spans="1:53" ht="14.25" customHeight="1" x14ac:dyDescent="0.45">
      <c r="C215" s="71" t="s">
        <v>77</v>
      </c>
      <c r="D215" s="82"/>
      <c r="E215" s="82"/>
      <c r="F215" s="82"/>
      <c r="G215" s="82"/>
      <c r="H215" s="72"/>
      <c r="I215" s="33" t="str">
        <f>[1]D4!G237&amp;""</f>
        <v/>
      </c>
      <c r="J215" s="67"/>
      <c r="K215" s="67"/>
      <c r="L215" s="82" t="s">
        <v>73</v>
      </c>
      <c r="M215" s="67" t="str">
        <f>[1]D4!G238&amp;""</f>
        <v/>
      </c>
      <c r="N215" s="67"/>
      <c r="O215" s="34"/>
      <c r="P215" s="33" t="str">
        <f>[1]D4!G253&amp;""</f>
        <v/>
      </c>
      <c r="Q215" s="67"/>
      <c r="R215" s="67"/>
      <c r="S215" s="82" t="s">
        <v>73</v>
      </c>
      <c r="T215" s="67" t="str">
        <f>[1]D4!G254&amp;""</f>
        <v/>
      </c>
      <c r="U215" s="67"/>
      <c r="V215" s="34"/>
      <c r="W215" s="33" t="str">
        <f>[1]D4!G269&amp;""</f>
        <v/>
      </c>
      <c r="X215" s="67"/>
      <c r="Y215" s="67"/>
      <c r="Z215" s="82" t="s">
        <v>73</v>
      </c>
      <c r="AA215" s="67" t="str">
        <f>[1]D4!G270&amp;""</f>
        <v/>
      </c>
      <c r="AB215" s="67"/>
      <c r="AC215" s="34"/>
      <c r="AD215" s="10"/>
      <c r="AE215" s="10"/>
      <c r="AJ215" s="15"/>
      <c r="AL215" s="10"/>
      <c r="AM215" s="10"/>
      <c r="AN215" s="10"/>
      <c r="AO215" s="10"/>
      <c r="AP215" s="10"/>
      <c r="AQ215" s="10"/>
      <c r="AR215" s="10"/>
      <c r="AS215" s="10"/>
      <c r="AT215" s="10"/>
      <c r="AU215" s="10"/>
      <c r="AV215" s="10"/>
      <c r="AW215" s="10"/>
      <c r="AX215" s="10"/>
      <c r="AY215" s="10"/>
      <c r="AZ215" s="10"/>
      <c r="BA215" s="10"/>
    </row>
    <row r="216" spans="1:53" ht="14.25" customHeight="1" x14ac:dyDescent="0.45">
      <c r="C216" s="64"/>
      <c r="D216" s="65"/>
      <c r="E216" s="65"/>
      <c r="F216" s="65"/>
      <c r="G216" s="65"/>
      <c r="H216" s="66"/>
      <c r="I216" s="38"/>
      <c r="J216" s="101"/>
      <c r="K216" s="101"/>
      <c r="L216" s="65"/>
      <c r="M216" s="101"/>
      <c r="N216" s="101"/>
      <c r="O216" s="39"/>
      <c r="P216" s="38"/>
      <c r="Q216" s="101"/>
      <c r="R216" s="101"/>
      <c r="S216" s="65"/>
      <c r="T216" s="101"/>
      <c r="U216" s="101"/>
      <c r="V216" s="39"/>
      <c r="W216" s="38"/>
      <c r="X216" s="101"/>
      <c r="Y216" s="101"/>
      <c r="Z216" s="65"/>
      <c r="AA216" s="101"/>
      <c r="AB216" s="101"/>
      <c r="AC216" s="39"/>
      <c r="AD216" s="10"/>
      <c r="AE216" s="10"/>
      <c r="AJ216" s="15"/>
      <c r="AL216" s="10"/>
      <c r="AM216" s="10"/>
      <c r="AN216" s="10"/>
      <c r="AO216" s="10"/>
      <c r="AP216" s="10"/>
      <c r="AQ216" s="10"/>
      <c r="AR216" s="10"/>
      <c r="AS216" s="10"/>
      <c r="AT216" s="10"/>
      <c r="AU216" s="10"/>
      <c r="AV216" s="10"/>
      <c r="AW216" s="10"/>
      <c r="AX216" s="10"/>
      <c r="AY216" s="10"/>
      <c r="AZ216" s="10"/>
      <c r="BA216" s="10"/>
    </row>
    <row r="217" spans="1:53" ht="14.25" customHeight="1" x14ac:dyDescent="0.45">
      <c r="C217" s="71" t="s">
        <v>113</v>
      </c>
      <c r="D217" s="82"/>
      <c r="E217" s="82"/>
      <c r="F217" s="82"/>
      <c r="G217" s="82"/>
      <c r="H217" s="72"/>
      <c r="I217" s="33" t="str">
        <f>[1]D4!G239&amp;""</f>
        <v/>
      </c>
      <c r="J217" s="67"/>
      <c r="K217" s="67"/>
      <c r="L217" s="82" t="s">
        <v>73</v>
      </c>
      <c r="M217" s="67" t="str">
        <f>[1]D4!G240&amp;""</f>
        <v/>
      </c>
      <c r="N217" s="67"/>
      <c r="O217" s="34"/>
      <c r="P217" s="33" t="str">
        <f>[1]D4!G255&amp;""</f>
        <v/>
      </c>
      <c r="Q217" s="67"/>
      <c r="R217" s="67"/>
      <c r="S217" s="82" t="s">
        <v>73</v>
      </c>
      <c r="T217" s="67" t="str">
        <f>[1]D4!G256&amp;""</f>
        <v/>
      </c>
      <c r="U217" s="67"/>
      <c r="V217" s="34"/>
      <c r="W217" s="33" t="str">
        <f>[1]D4!G271&amp;""</f>
        <v/>
      </c>
      <c r="X217" s="67"/>
      <c r="Y217" s="67"/>
      <c r="Z217" s="82" t="s">
        <v>73</v>
      </c>
      <c r="AA217" s="67" t="str">
        <f>[1]D4!G272&amp;""</f>
        <v/>
      </c>
      <c r="AB217" s="67"/>
      <c r="AC217" s="34"/>
      <c r="AD217" s="10"/>
      <c r="AE217" s="10"/>
      <c r="AH217" s="10"/>
      <c r="AI217" s="10"/>
      <c r="AJ217" s="10"/>
      <c r="AK217" s="10"/>
      <c r="AL217" s="10"/>
      <c r="AM217" s="10"/>
      <c r="AN217" s="10"/>
      <c r="AO217" s="10"/>
      <c r="AP217" s="10"/>
      <c r="AQ217" s="10"/>
      <c r="AR217" s="10"/>
      <c r="AS217" s="10"/>
      <c r="AT217" s="10"/>
      <c r="AU217" s="10"/>
      <c r="AV217" s="10"/>
      <c r="AW217" s="10"/>
      <c r="AX217" s="10"/>
      <c r="AY217" s="10"/>
      <c r="AZ217" s="10"/>
      <c r="BA217" s="10"/>
    </row>
    <row r="218" spans="1:53" ht="14.25" customHeight="1" x14ac:dyDescent="0.45">
      <c r="C218" s="64"/>
      <c r="D218" s="65"/>
      <c r="E218" s="65"/>
      <c r="F218" s="65"/>
      <c r="G218" s="65"/>
      <c r="H218" s="66"/>
      <c r="I218" s="38"/>
      <c r="J218" s="101"/>
      <c r="K218" s="101"/>
      <c r="L218" s="65"/>
      <c r="M218" s="101"/>
      <c r="N218" s="101"/>
      <c r="O218" s="39"/>
      <c r="P218" s="38"/>
      <c r="Q218" s="101"/>
      <c r="R218" s="101"/>
      <c r="S218" s="65"/>
      <c r="T218" s="101"/>
      <c r="U218" s="101"/>
      <c r="V218" s="39"/>
      <c r="W218" s="38"/>
      <c r="X218" s="101"/>
      <c r="Y218" s="101"/>
      <c r="Z218" s="65"/>
      <c r="AA218" s="101"/>
      <c r="AB218" s="101"/>
      <c r="AC218" s="39"/>
      <c r="AD218" s="10"/>
      <c r="AE218" s="10"/>
      <c r="AH218" s="10"/>
      <c r="AI218" s="10"/>
      <c r="AJ218" s="10"/>
      <c r="AK218" s="10"/>
      <c r="AL218" s="10"/>
      <c r="AM218" s="10"/>
      <c r="AN218" s="10"/>
      <c r="AO218" s="10"/>
      <c r="AP218" s="10"/>
      <c r="AQ218" s="10"/>
      <c r="AR218" s="10"/>
      <c r="AS218" s="10"/>
      <c r="AT218" s="10"/>
      <c r="AU218" s="10"/>
      <c r="AV218" s="10"/>
      <c r="AW218" s="10"/>
      <c r="AX218" s="10"/>
      <c r="AY218" s="10"/>
      <c r="AZ218" s="10"/>
      <c r="BA218" s="10"/>
    </row>
    <row r="219" spans="1:53" ht="14.25" customHeight="1" x14ac:dyDescent="0.45">
      <c r="C219" s="71" t="s">
        <v>114</v>
      </c>
      <c r="D219" s="82"/>
      <c r="E219" s="82"/>
      <c r="F219" s="82"/>
      <c r="G219" s="82"/>
      <c r="H219" s="72"/>
      <c r="I219" s="33" t="str">
        <f>[1]D4!G241&amp;""</f>
        <v/>
      </c>
      <c r="J219" s="67"/>
      <c r="K219" s="67"/>
      <c r="L219" s="82" t="s">
        <v>73</v>
      </c>
      <c r="M219" s="67" t="str">
        <f>[1]D4!G242&amp;""</f>
        <v/>
      </c>
      <c r="N219" s="67"/>
      <c r="O219" s="34"/>
      <c r="P219" s="33" t="str">
        <f>[1]D4!G257&amp;""</f>
        <v/>
      </c>
      <c r="Q219" s="67"/>
      <c r="R219" s="67"/>
      <c r="S219" s="82" t="s">
        <v>73</v>
      </c>
      <c r="T219" s="67" t="str">
        <f>[1]D4!G258&amp;""</f>
        <v/>
      </c>
      <c r="U219" s="67"/>
      <c r="V219" s="34"/>
      <c r="W219" s="33" t="str">
        <f>[1]D4!G273&amp;""</f>
        <v/>
      </c>
      <c r="X219" s="67"/>
      <c r="Y219" s="67"/>
      <c r="Z219" s="82" t="s">
        <v>73</v>
      </c>
      <c r="AA219" s="67" t="str">
        <f>[1]D4!G274&amp;""</f>
        <v/>
      </c>
      <c r="AB219" s="67"/>
      <c r="AC219" s="34"/>
      <c r="AD219" s="10"/>
      <c r="AE219" s="10"/>
      <c r="AJ219" s="15"/>
      <c r="AL219" s="10"/>
      <c r="AM219" s="10"/>
      <c r="AN219" s="10"/>
      <c r="AO219" s="10"/>
      <c r="AP219" s="10"/>
      <c r="AQ219" s="10"/>
      <c r="AR219" s="10"/>
      <c r="AS219" s="10"/>
      <c r="AT219" s="10"/>
      <c r="AU219" s="10"/>
      <c r="AV219" s="10"/>
      <c r="AW219" s="10"/>
      <c r="AX219" s="10"/>
      <c r="AY219" s="10"/>
      <c r="AZ219" s="10"/>
      <c r="BA219" s="10"/>
    </row>
    <row r="220" spans="1:53" ht="14.25" customHeight="1" x14ac:dyDescent="0.45">
      <c r="C220" s="64"/>
      <c r="D220" s="65"/>
      <c r="E220" s="65"/>
      <c r="F220" s="65"/>
      <c r="G220" s="65"/>
      <c r="H220" s="66"/>
      <c r="I220" s="38"/>
      <c r="J220" s="101"/>
      <c r="K220" s="101"/>
      <c r="L220" s="65"/>
      <c r="M220" s="101"/>
      <c r="N220" s="101"/>
      <c r="O220" s="39"/>
      <c r="P220" s="38"/>
      <c r="Q220" s="101"/>
      <c r="R220" s="101"/>
      <c r="S220" s="65"/>
      <c r="T220" s="101"/>
      <c r="U220" s="101"/>
      <c r="V220" s="39"/>
      <c r="W220" s="38"/>
      <c r="X220" s="101"/>
      <c r="Y220" s="101"/>
      <c r="Z220" s="65"/>
      <c r="AA220" s="101"/>
      <c r="AB220" s="101"/>
      <c r="AC220" s="39"/>
      <c r="AD220" s="10"/>
      <c r="AE220" s="10"/>
      <c r="AJ220" s="15"/>
      <c r="AL220" s="10"/>
      <c r="AM220" s="10"/>
      <c r="AN220" s="10"/>
      <c r="AO220" s="10"/>
      <c r="AP220" s="10"/>
      <c r="AQ220" s="10"/>
      <c r="AR220" s="10"/>
      <c r="AS220" s="10"/>
      <c r="AT220" s="10"/>
      <c r="AU220" s="10"/>
      <c r="AV220" s="10"/>
      <c r="AW220" s="10"/>
      <c r="AX220" s="10"/>
      <c r="AY220" s="10"/>
      <c r="AZ220" s="10"/>
      <c r="BA220" s="10"/>
    </row>
    <row r="221" spans="1:53" ht="14.25" customHeight="1" x14ac:dyDescent="0.45">
      <c r="C221" s="71" t="s">
        <v>115</v>
      </c>
      <c r="D221" s="82"/>
      <c r="E221" s="82"/>
      <c r="F221" s="82"/>
      <c r="G221" s="82"/>
      <c r="H221" s="72"/>
      <c r="I221" s="33" t="str">
        <f>[1]D4!G243&amp;""</f>
        <v/>
      </c>
      <c r="J221" s="67"/>
      <c r="K221" s="67"/>
      <c r="L221" s="82" t="s">
        <v>73</v>
      </c>
      <c r="M221" s="67" t="str">
        <f>[1]D4!G244&amp;""</f>
        <v/>
      </c>
      <c r="N221" s="67"/>
      <c r="O221" s="34"/>
      <c r="P221" s="33" t="str">
        <f>[1]D4!G259&amp;""</f>
        <v/>
      </c>
      <c r="Q221" s="67"/>
      <c r="R221" s="67"/>
      <c r="S221" s="82" t="s">
        <v>73</v>
      </c>
      <c r="T221" s="67" t="str">
        <f>[1]D4!G260&amp;""</f>
        <v/>
      </c>
      <c r="U221" s="67"/>
      <c r="V221" s="34"/>
      <c r="W221" s="33" t="str">
        <f>[1]D4!G275&amp;""</f>
        <v/>
      </c>
      <c r="X221" s="67"/>
      <c r="Y221" s="67"/>
      <c r="Z221" s="82" t="s">
        <v>73</v>
      </c>
      <c r="AA221" s="67" t="str">
        <f>[1]D4!G276&amp;""</f>
        <v/>
      </c>
      <c r="AB221" s="67"/>
      <c r="AC221" s="34"/>
      <c r="AD221" s="10"/>
      <c r="AE221" s="10"/>
      <c r="AJ221" s="15"/>
      <c r="AL221" s="10"/>
      <c r="AM221" s="10"/>
      <c r="AN221" s="10"/>
      <c r="AO221" s="10"/>
      <c r="AP221" s="10"/>
      <c r="AQ221" s="10"/>
      <c r="AR221" s="10"/>
      <c r="AS221" s="10"/>
      <c r="AT221" s="10"/>
      <c r="AU221" s="10"/>
      <c r="AV221" s="10"/>
      <c r="AW221" s="10"/>
      <c r="AX221" s="10"/>
      <c r="AY221" s="10"/>
      <c r="AZ221" s="10"/>
      <c r="BA221" s="10"/>
    </row>
    <row r="222" spans="1:53" ht="14.25" customHeight="1" x14ac:dyDescent="0.45">
      <c r="C222" s="64"/>
      <c r="D222" s="65"/>
      <c r="E222" s="65"/>
      <c r="F222" s="65"/>
      <c r="G222" s="65"/>
      <c r="H222" s="66"/>
      <c r="I222" s="38"/>
      <c r="J222" s="101"/>
      <c r="K222" s="101"/>
      <c r="L222" s="65"/>
      <c r="M222" s="101"/>
      <c r="N222" s="101"/>
      <c r="O222" s="39"/>
      <c r="P222" s="38"/>
      <c r="Q222" s="101"/>
      <c r="R222" s="101"/>
      <c r="S222" s="65"/>
      <c r="T222" s="101"/>
      <c r="U222" s="101"/>
      <c r="V222" s="39"/>
      <c r="W222" s="38"/>
      <c r="X222" s="101"/>
      <c r="Y222" s="101"/>
      <c r="Z222" s="65"/>
      <c r="AA222" s="101"/>
      <c r="AB222" s="101"/>
      <c r="AC222" s="39"/>
      <c r="AD222" s="10"/>
      <c r="AE222" s="10"/>
      <c r="AJ222" s="15"/>
      <c r="AL222" s="10"/>
      <c r="AM222" s="10"/>
      <c r="AN222" s="10"/>
      <c r="AO222" s="10"/>
      <c r="AP222" s="10"/>
      <c r="AQ222" s="10"/>
      <c r="AR222" s="10"/>
      <c r="AS222" s="10"/>
      <c r="AT222" s="10"/>
      <c r="AU222" s="10"/>
      <c r="AV222" s="10"/>
      <c r="AW222" s="10"/>
      <c r="AX222" s="10"/>
      <c r="AY222" s="10"/>
      <c r="AZ222" s="10"/>
      <c r="BA222" s="10"/>
    </row>
    <row r="223" spans="1:53" ht="14.25" customHeight="1" x14ac:dyDescent="0.45">
      <c r="C223" s="71" t="s">
        <v>116</v>
      </c>
      <c r="D223" s="82"/>
      <c r="E223" s="82"/>
      <c r="F223" s="82"/>
      <c r="G223" s="82"/>
      <c r="H223" s="72"/>
      <c r="I223" s="33" t="str">
        <f>[1]D4!G245&amp;""</f>
        <v/>
      </c>
      <c r="J223" s="67"/>
      <c r="K223" s="67"/>
      <c r="L223" s="82" t="s">
        <v>73</v>
      </c>
      <c r="M223" s="67" t="str">
        <f>[1]D4!G246&amp;""</f>
        <v/>
      </c>
      <c r="N223" s="67"/>
      <c r="O223" s="34"/>
      <c r="P223" s="33" t="str">
        <f>[1]D4!G261&amp;""</f>
        <v/>
      </c>
      <c r="Q223" s="67"/>
      <c r="R223" s="67"/>
      <c r="S223" s="82" t="s">
        <v>73</v>
      </c>
      <c r="T223" s="67" t="str">
        <f>[1]D4!G262&amp;""</f>
        <v/>
      </c>
      <c r="U223" s="67"/>
      <c r="V223" s="34"/>
      <c r="W223" s="33" t="str">
        <f>[1]D4!G277&amp;""</f>
        <v/>
      </c>
      <c r="X223" s="67"/>
      <c r="Y223" s="67"/>
      <c r="Z223" s="82" t="s">
        <v>73</v>
      </c>
      <c r="AA223" s="67" t="str">
        <f>[1]D4!G278&amp;""</f>
        <v/>
      </c>
      <c r="AB223" s="67"/>
      <c r="AC223" s="34"/>
      <c r="AD223" s="10"/>
      <c r="AE223" s="10"/>
      <c r="AJ223" s="15"/>
      <c r="AL223" s="10"/>
      <c r="AM223" s="10"/>
      <c r="AN223" s="10"/>
      <c r="AO223" s="10"/>
      <c r="AP223" s="10"/>
      <c r="AQ223" s="10"/>
      <c r="AR223" s="10"/>
      <c r="AS223" s="10"/>
      <c r="AT223" s="10"/>
      <c r="AU223" s="10"/>
      <c r="AV223" s="10"/>
      <c r="AW223" s="10"/>
      <c r="AX223" s="10"/>
      <c r="AY223" s="10"/>
      <c r="AZ223" s="10"/>
      <c r="BA223" s="10"/>
    </row>
    <row r="224" spans="1:53" ht="14.25" customHeight="1" x14ac:dyDescent="0.45">
      <c r="C224" s="64"/>
      <c r="D224" s="65"/>
      <c r="E224" s="65"/>
      <c r="F224" s="65"/>
      <c r="G224" s="65"/>
      <c r="H224" s="66"/>
      <c r="I224" s="38"/>
      <c r="J224" s="101"/>
      <c r="K224" s="101"/>
      <c r="L224" s="65"/>
      <c r="M224" s="101"/>
      <c r="N224" s="101"/>
      <c r="O224" s="39"/>
      <c r="P224" s="38"/>
      <c r="Q224" s="101"/>
      <c r="R224" s="101"/>
      <c r="S224" s="65"/>
      <c r="T224" s="101"/>
      <c r="U224" s="101"/>
      <c r="V224" s="39"/>
      <c r="W224" s="38"/>
      <c r="X224" s="101"/>
      <c r="Y224" s="101"/>
      <c r="Z224" s="65"/>
      <c r="AA224" s="101"/>
      <c r="AB224" s="101"/>
      <c r="AC224" s="39"/>
      <c r="AD224" s="10"/>
      <c r="AE224" s="10"/>
      <c r="AJ224" s="15"/>
      <c r="AL224" s="10"/>
      <c r="AM224" s="10"/>
      <c r="AN224" s="10"/>
      <c r="AO224" s="10"/>
      <c r="AP224" s="10"/>
      <c r="AQ224" s="10"/>
      <c r="AR224" s="10"/>
      <c r="AS224" s="10"/>
      <c r="AT224" s="10"/>
      <c r="AU224" s="10"/>
      <c r="AV224" s="10"/>
      <c r="AW224" s="10"/>
      <c r="AX224" s="10"/>
      <c r="AY224" s="10"/>
      <c r="AZ224" s="10"/>
      <c r="BA224" s="10"/>
    </row>
    <row r="225" spans="1:56" ht="14.25" customHeight="1" x14ac:dyDescent="0.45">
      <c r="C225" s="71" t="s">
        <v>117</v>
      </c>
      <c r="D225" s="82"/>
      <c r="E225" s="82"/>
      <c r="F225" s="82"/>
      <c r="G225" s="82"/>
      <c r="H225" s="72"/>
      <c r="I225" s="33" t="str">
        <f>[1]D4!G247&amp;""</f>
        <v/>
      </c>
      <c r="J225" s="67"/>
      <c r="K225" s="67"/>
      <c r="L225" s="82" t="s">
        <v>73</v>
      </c>
      <c r="M225" s="67" t="str">
        <f>[1]D4!G248&amp;""</f>
        <v/>
      </c>
      <c r="N225" s="67"/>
      <c r="O225" s="34"/>
      <c r="P225" s="33" t="str">
        <f>[1]D4!G263&amp;""</f>
        <v/>
      </c>
      <c r="Q225" s="67"/>
      <c r="R225" s="67"/>
      <c r="S225" s="82" t="s">
        <v>73</v>
      </c>
      <c r="T225" s="67" t="str">
        <f>[1]D4!G264&amp;""</f>
        <v/>
      </c>
      <c r="U225" s="67"/>
      <c r="V225" s="34"/>
      <c r="W225" s="33" t="str">
        <f>[1]D4!G279&amp;""</f>
        <v/>
      </c>
      <c r="X225" s="67"/>
      <c r="Y225" s="67"/>
      <c r="Z225" s="82" t="s">
        <v>73</v>
      </c>
      <c r="AA225" s="67" t="str">
        <f>[1]D4!G280&amp;""</f>
        <v/>
      </c>
      <c r="AB225" s="67"/>
      <c r="AC225" s="34"/>
      <c r="AD225" s="10"/>
      <c r="AE225" s="10"/>
      <c r="AJ225" s="15"/>
    </row>
    <row r="226" spans="1:56" ht="14.25" customHeight="1" x14ac:dyDescent="0.45">
      <c r="C226" s="64"/>
      <c r="D226" s="65"/>
      <c r="E226" s="65"/>
      <c r="F226" s="65"/>
      <c r="G226" s="65"/>
      <c r="H226" s="66"/>
      <c r="I226" s="38"/>
      <c r="J226" s="101"/>
      <c r="K226" s="101"/>
      <c r="L226" s="65"/>
      <c r="M226" s="101"/>
      <c r="N226" s="101"/>
      <c r="O226" s="39"/>
      <c r="P226" s="38"/>
      <c r="Q226" s="101"/>
      <c r="R226" s="101"/>
      <c r="S226" s="65"/>
      <c r="T226" s="101"/>
      <c r="U226" s="101"/>
      <c r="V226" s="39"/>
      <c r="W226" s="38"/>
      <c r="X226" s="101"/>
      <c r="Y226" s="101"/>
      <c r="Z226" s="65"/>
      <c r="AA226" s="101"/>
      <c r="AB226" s="101"/>
      <c r="AC226" s="39"/>
      <c r="AD226" s="10"/>
      <c r="AE226" s="10"/>
      <c r="AJ226" s="15"/>
    </row>
    <row r="227" spans="1:56" ht="14.25" customHeight="1" x14ac:dyDescent="0.45">
      <c r="C227" s="71" t="s">
        <v>118</v>
      </c>
      <c r="D227" s="82"/>
      <c r="E227" s="82"/>
      <c r="F227" s="82"/>
      <c r="G227" s="82"/>
      <c r="H227" s="82"/>
      <c r="I227" s="33" t="str">
        <f>[1]D4!G249&amp;""</f>
        <v/>
      </c>
      <c r="J227" s="67"/>
      <c r="K227" s="67"/>
      <c r="L227" s="82" t="s">
        <v>73</v>
      </c>
      <c r="M227" s="67" t="str">
        <f>[1]D4!G250&amp;""</f>
        <v/>
      </c>
      <c r="N227" s="67"/>
      <c r="O227" s="67"/>
      <c r="P227" s="33" t="str">
        <f>[1]D4!G265&amp;""</f>
        <v/>
      </c>
      <c r="Q227" s="67"/>
      <c r="R227" s="67"/>
      <c r="S227" s="82" t="s">
        <v>73</v>
      </c>
      <c r="T227" s="67" t="str">
        <f>[1]D4!G266&amp;""</f>
        <v/>
      </c>
      <c r="U227" s="67"/>
      <c r="V227" s="34"/>
      <c r="W227" s="67" t="str">
        <f>[1]D4!G281&amp;""</f>
        <v/>
      </c>
      <c r="X227" s="67"/>
      <c r="Y227" s="67"/>
      <c r="Z227" s="82" t="s">
        <v>73</v>
      </c>
      <c r="AA227" s="67" t="str">
        <f>[1]D4!G282&amp;""</f>
        <v/>
      </c>
      <c r="AB227" s="67"/>
      <c r="AC227" s="34"/>
      <c r="AD227" s="10"/>
      <c r="AE227" s="10"/>
      <c r="AJ227" s="15"/>
    </row>
    <row r="228" spans="1:56" ht="14.25" customHeight="1" x14ac:dyDescent="0.45">
      <c r="C228" s="64"/>
      <c r="D228" s="65"/>
      <c r="E228" s="65"/>
      <c r="F228" s="65"/>
      <c r="G228" s="65"/>
      <c r="H228" s="65"/>
      <c r="I228" s="38"/>
      <c r="J228" s="101"/>
      <c r="K228" s="101"/>
      <c r="L228" s="65"/>
      <c r="M228" s="101"/>
      <c r="N228" s="101"/>
      <c r="O228" s="101"/>
      <c r="P228" s="38"/>
      <c r="Q228" s="101"/>
      <c r="R228" s="101"/>
      <c r="S228" s="65"/>
      <c r="T228" s="101"/>
      <c r="U228" s="101"/>
      <c r="V228" s="39"/>
      <c r="W228" s="101"/>
      <c r="X228" s="101"/>
      <c r="Y228" s="101"/>
      <c r="Z228" s="65"/>
      <c r="AA228" s="101"/>
      <c r="AB228" s="101"/>
      <c r="AC228" s="39"/>
      <c r="AD228" s="10"/>
      <c r="AE228" s="10"/>
      <c r="AJ228" s="15"/>
    </row>
    <row r="229" spans="1:56" ht="14.25" customHeight="1" x14ac:dyDescent="0.45">
      <c r="C229" s="71" t="s">
        <v>119</v>
      </c>
      <c r="D229" s="82"/>
      <c r="E229" s="82"/>
      <c r="F229" s="82"/>
      <c r="G229" s="82"/>
      <c r="H229" s="82"/>
      <c r="I229" s="33" t="str">
        <f>[1]D4!G251&amp;""</f>
        <v/>
      </c>
      <c r="J229" s="67"/>
      <c r="K229" s="67"/>
      <c r="L229" s="82" t="s">
        <v>73</v>
      </c>
      <c r="M229" s="67" t="str">
        <f>[1]D4!G252&amp;""</f>
        <v/>
      </c>
      <c r="N229" s="67"/>
      <c r="O229" s="67"/>
      <c r="P229" s="33" t="str">
        <f>[1]D4!G267&amp;""</f>
        <v/>
      </c>
      <c r="Q229" s="67"/>
      <c r="R229" s="67"/>
      <c r="S229" s="82" t="s">
        <v>73</v>
      </c>
      <c r="T229" s="67" t="str">
        <f>[1]D4!G268&amp;""</f>
        <v/>
      </c>
      <c r="U229" s="67"/>
      <c r="V229" s="34"/>
      <c r="W229" s="67" t="str">
        <f>[1]D4!G283&amp;""</f>
        <v/>
      </c>
      <c r="X229" s="67"/>
      <c r="Y229" s="67"/>
      <c r="Z229" s="82" t="s">
        <v>73</v>
      </c>
      <c r="AA229" s="67" t="str">
        <f>[1]D4!G284&amp;""</f>
        <v/>
      </c>
      <c r="AB229" s="67"/>
      <c r="AC229" s="34"/>
      <c r="AD229" s="10"/>
      <c r="AE229" s="10"/>
      <c r="AJ229" s="15"/>
    </row>
    <row r="230" spans="1:56" ht="14.25" customHeight="1" x14ac:dyDescent="0.45">
      <c r="C230" s="64"/>
      <c r="D230" s="65"/>
      <c r="E230" s="65"/>
      <c r="F230" s="65"/>
      <c r="G230" s="65"/>
      <c r="H230" s="65"/>
      <c r="I230" s="38"/>
      <c r="J230" s="101"/>
      <c r="K230" s="101"/>
      <c r="L230" s="65"/>
      <c r="M230" s="101"/>
      <c r="N230" s="101"/>
      <c r="O230" s="101"/>
      <c r="P230" s="38"/>
      <c r="Q230" s="101"/>
      <c r="R230" s="101"/>
      <c r="S230" s="65"/>
      <c r="T230" s="101"/>
      <c r="U230" s="101"/>
      <c r="V230" s="39"/>
      <c r="W230" s="101"/>
      <c r="X230" s="101"/>
      <c r="Y230" s="101"/>
      <c r="Z230" s="65"/>
      <c r="AA230" s="101"/>
      <c r="AB230" s="101"/>
      <c r="AC230" s="39"/>
      <c r="AD230" s="10"/>
      <c r="AE230" s="10"/>
      <c r="AJ230" s="15"/>
    </row>
    <row r="231" spans="1:56" ht="14.25" customHeight="1" x14ac:dyDescent="0.45">
      <c r="C231" s="15" t="s">
        <v>74</v>
      </c>
      <c r="AJ231" s="15"/>
    </row>
    <row r="232" spans="1:56" ht="14.25" customHeight="1" x14ac:dyDescent="0.45">
      <c r="AJ232" s="15"/>
    </row>
    <row r="233" spans="1:56" ht="14.25" customHeight="1" x14ac:dyDescent="0.45">
      <c r="A233" s="17" t="s">
        <v>124</v>
      </c>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row>
    <row r="234" spans="1:56" ht="14.25" customHeight="1" x14ac:dyDescent="0.4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row>
    <row r="235" spans="1:56" ht="14.25" customHeight="1" x14ac:dyDescent="0.4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row>
    <row r="236" spans="1:56" ht="14.25" customHeight="1" x14ac:dyDescent="0.4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row>
    <row r="237" spans="1:56" ht="14.25" customHeight="1" x14ac:dyDescent="0.45">
      <c r="A237" s="4" t="s">
        <v>125</v>
      </c>
      <c r="AJ237" s="15"/>
    </row>
    <row r="238" spans="1:56" ht="14.25" customHeight="1" x14ac:dyDescent="0.45">
      <c r="AJ238" s="15"/>
    </row>
    <row r="239" spans="1:56" ht="14.25" customHeight="1" x14ac:dyDescent="0.45">
      <c r="B239" s="71" t="s">
        <v>126</v>
      </c>
      <c r="C239" s="82"/>
      <c r="D239" s="82"/>
      <c r="E239" s="82"/>
      <c r="F239" s="82"/>
      <c r="G239" s="82"/>
      <c r="H239" s="72"/>
      <c r="I239" s="113" t="s">
        <v>127</v>
      </c>
      <c r="J239" s="113"/>
      <c r="K239" s="113"/>
      <c r="L239" s="113"/>
      <c r="M239" s="113"/>
      <c r="N239" s="113"/>
      <c r="O239" s="113"/>
      <c r="P239" s="20" t="str">
        <f>[1]D4!G297&amp;""</f>
        <v/>
      </c>
      <c r="Q239" s="21"/>
      <c r="R239" s="21"/>
      <c r="S239" s="21"/>
      <c r="T239" s="21"/>
      <c r="U239" s="21"/>
      <c r="V239" s="21"/>
      <c r="W239" s="21"/>
      <c r="X239" s="21"/>
      <c r="Y239" s="21"/>
      <c r="Z239" s="21"/>
      <c r="AA239" s="21"/>
      <c r="AB239" s="21"/>
      <c r="AC239" s="21"/>
      <c r="AD239" s="21"/>
      <c r="AE239" s="114" t="s">
        <v>128</v>
      </c>
      <c r="AF239" s="115"/>
      <c r="AG239" s="115"/>
      <c r="AH239" s="115"/>
      <c r="AI239" s="115"/>
      <c r="AJ239" s="115"/>
      <c r="AK239" s="116"/>
      <c r="AL239" s="20" t="str">
        <f>[1]D4!G298&amp;""</f>
        <v/>
      </c>
      <c r="AM239" s="21"/>
      <c r="AN239" s="21"/>
      <c r="AO239" s="21"/>
      <c r="AP239" s="21"/>
      <c r="AQ239" s="21"/>
      <c r="AR239" s="21"/>
      <c r="AS239" s="21"/>
      <c r="AT239" s="21"/>
      <c r="AU239" s="21"/>
      <c r="AV239" s="21"/>
      <c r="AW239" s="21"/>
      <c r="AX239" s="21"/>
      <c r="AY239" s="21"/>
      <c r="AZ239" s="21"/>
      <c r="BA239" s="21"/>
      <c r="BB239" s="21"/>
    </row>
    <row r="240" spans="1:56" ht="14.25" customHeight="1" x14ac:dyDescent="0.45">
      <c r="B240" s="117"/>
      <c r="C240" s="61"/>
      <c r="D240" s="61"/>
      <c r="E240" s="61"/>
      <c r="F240" s="61"/>
      <c r="G240" s="61"/>
      <c r="H240" s="63"/>
      <c r="I240" s="113"/>
      <c r="J240" s="113"/>
      <c r="K240" s="113"/>
      <c r="L240" s="113"/>
      <c r="M240" s="113"/>
      <c r="N240" s="113"/>
      <c r="O240" s="113"/>
      <c r="P240" s="21"/>
      <c r="Q240" s="21"/>
      <c r="R240" s="21"/>
      <c r="S240" s="21"/>
      <c r="T240" s="21"/>
      <c r="U240" s="21"/>
      <c r="V240" s="21"/>
      <c r="W240" s="21"/>
      <c r="X240" s="21"/>
      <c r="Y240" s="21"/>
      <c r="Z240" s="21"/>
      <c r="AA240" s="21"/>
      <c r="AB240" s="21"/>
      <c r="AC240" s="21"/>
      <c r="AD240" s="21"/>
      <c r="AE240" s="118"/>
      <c r="AF240" s="119"/>
      <c r="AG240" s="119"/>
      <c r="AH240" s="119"/>
      <c r="AI240" s="119"/>
      <c r="AJ240" s="119"/>
      <c r="AK240" s="120"/>
      <c r="AL240" s="21"/>
      <c r="AM240" s="21"/>
      <c r="AN240" s="21"/>
      <c r="AO240" s="21"/>
      <c r="AP240" s="21"/>
      <c r="AQ240" s="21"/>
      <c r="AR240" s="21"/>
      <c r="AS240" s="21"/>
      <c r="AT240" s="21"/>
      <c r="AU240" s="21"/>
      <c r="AV240" s="21"/>
      <c r="AW240" s="21"/>
      <c r="AX240" s="21"/>
      <c r="AY240" s="21"/>
      <c r="AZ240" s="21"/>
      <c r="BA240" s="21"/>
      <c r="BB240" s="21"/>
    </row>
    <row r="241" spans="2:54" ht="14.25" customHeight="1" x14ac:dyDescent="0.45">
      <c r="B241" s="117"/>
      <c r="C241" s="61"/>
      <c r="D241" s="61"/>
      <c r="E241" s="61"/>
      <c r="F241" s="61"/>
      <c r="G241" s="61"/>
      <c r="H241" s="63"/>
      <c r="I241" s="117" t="s">
        <v>129</v>
      </c>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3"/>
      <c r="AR241" s="79" t="str">
        <f>[1]D4!G299&amp;""</f>
        <v/>
      </c>
      <c r="AS241" s="45"/>
      <c r="AT241" s="45"/>
      <c r="AU241" s="45"/>
      <c r="AV241" s="45"/>
      <c r="AW241" s="45"/>
      <c r="AX241" s="45"/>
      <c r="AY241" s="45"/>
      <c r="AZ241" s="45"/>
      <c r="BA241" s="45"/>
      <c r="BB241" s="45"/>
    </row>
    <row r="242" spans="2:54" ht="14.25" customHeight="1" x14ac:dyDescent="0.45">
      <c r="B242" s="117"/>
      <c r="C242" s="61"/>
      <c r="D242" s="61"/>
      <c r="E242" s="61"/>
      <c r="F242" s="61"/>
      <c r="G242" s="61"/>
      <c r="H242" s="63"/>
      <c r="I242" s="64"/>
      <c r="J242" s="65"/>
      <c r="K242" s="65"/>
      <c r="L242" s="65"/>
      <c r="M242" s="65"/>
      <c r="N242" s="65"/>
      <c r="O242" s="65"/>
      <c r="P242" s="65"/>
      <c r="Q242" s="65"/>
      <c r="R242" s="65"/>
      <c r="S242" s="65"/>
      <c r="T242" s="65"/>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3"/>
      <c r="AR242" s="45"/>
      <c r="AS242" s="45"/>
      <c r="AT242" s="45"/>
      <c r="AU242" s="45"/>
      <c r="AV242" s="45"/>
      <c r="AW242" s="45"/>
      <c r="AX242" s="45"/>
      <c r="AY242" s="45"/>
      <c r="AZ242" s="45"/>
      <c r="BA242" s="45"/>
      <c r="BB242" s="45"/>
    </row>
    <row r="243" spans="2:54" ht="14.25" customHeight="1" x14ac:dyDescent="0.45">
      <c r="B243" s="117"/>
      <c r="C243" s="61"/>
      <c r="D243" s="61"/>
      <c r="E243" s="61"/>
      <c r="F243" s="61"/>
      <c r="G243" s="61"/>
      <c r="H243" s="63"/>
      <c r="I243" s="113" t="s">
        <v>130</v>
      </c>
      <c r="J243" s="113"/>
      <c r="K243" s="113"/>
      <c r="L243" s="113"/>
      <c r="M243" s="113"/>
      <c r="N243" s="113"/>
      <c r="O243" s="113"/>
      <c r="P243" s="113"/>
      <c r="Q243" s="113"/>
      <c r="R243" s="113"/>
      <c r="S243" s="113"/>
      <c r="T243" s="113"/>
      <c r="U243" s="121" t="str">
        <f>[1]D4!G301&amp;""</f>
        <v/>
      </c>
      <c r="V243" s="122"/>
      <c r="W243" s="122"/>
      <c r="X243" s="122"/>
      <c r="Y243" s="122"/>
      <c r="Z243" s="122"/>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22"/>
      <c r="AX243" s="122"/>
      <c r="AY243" s="122"/>
      <c r="AZ243" s="122"/>
      <c r="BA243" s="122"/>
      <c r="BB243" s="122"/>
    </row>
    <row r="244" spans="2:54" ht="14.25" customHeight="1" x14ac:dyDescent="0.45">
      <c r="B244" s="117"/>
      <c r="C244" s="61"/>
      <c r="D244" s="61"/>
      <c r="E244" s="61"/>
      <c r="F244" s="61"/>
      <c r="G244" s="61"/>
      <c r="H244" s="63"/>
      <c r="I244" s="113"/>
      <c r="J244" s="113"/>
      <c r="K244" s="113"/>
      <c r="L244" s="113"/>
      <c r="M244" s="113"/>
      <c r="N244" s="113"/>
      <c r="O244" s="113"/>
      <c r="P244" s="113"/>
      <c r="Q244" s="113"/>
      <c r="R244" s="113"/>
      <c r="S244" s="113"/>
      <c r="T244" s="11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row>
    <row r="245" spans="2:54" ht="14.25" customHeight="1" x14ac:dyDescent="0.45">
      <c r="B245" s="117"/>
      <c r="C245" s="61"/>
      <c r="D245" s="61"/>
      <c r="E245" s="61"/>
      <c r="F245" s="61"/>
      <c r="G245" s="61"/>
      <c r="H245" s="63"/>
      <c r="I245" s="113" t="s">
        <v>131</v>
      </c>
      <c r="J245" s="113"/>
      <c r="K245" s="113"/>
      <c r="L245" s="113"/>
      <c r="M245" s="113"/>
      <c r="N245" s="113"/>
      <c r="O245" s="113"/>
      <c r="P245" s="113"/>
      <c r="Q245" s="113"/>
      <c r="R245" s="113"/>
      <c r="S245" s="113"/>
      <c r="T245" s="113"/>
      <c r="U245" s="124" t="str">
        <f>[1]D4!G302&amp;""</f>
        <v/>
      </c>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3"/>
      <c r="AY245" s="123"/>
      <c r="AZ245" s="123"/>
      <c r="BA245" s="123"/>
      <c r="BB245" s="123"/>
    </row>
    <row r="246" spans="2:54" ht="14.25" customHeight="1" x14ac:dyDescent="0.45">
      <c r="B246" s="117"/>
      <c r="C246" s="61"/>
      <c r="D246" s="61"/>
      <c r="E246" s="61"/>
      <c r="F246" s="61"/>
      <c r="G246" s="61"/>
      <c r="H246" s="63"/>
      <c r="I246" s="113"/>
      <c r="J246" s="113"/>
      <c r="K246" s="113"/>
      <c r="L246" s="113"/>
      <c r="M246" s="113"/>
      <c r="N246" s="113"/>
      <c r="O246" s="113"/>
      <c r="P246" s="113"/>
      <c r="Q246" s="113"/>
      <c r="R246" s="113"/>
      <c r="S246" s="113"/>
      <c r="T246" s="11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row>
    <row r="247" spans="2:54" ht="14.25" customHeight="1" x14ac:dyDescent="0.45">
      <c r="B247" s="117"/>
      <c r="C247" s="61"/>
      <c r="D247" s="61"/>
      <c r="E247" s="61"/>
      <c r="F247" s="61"/>
      <c r="G247" s="61"/>
      <c r="H247" s="63"/>
      <c r="I247" s="113" t="s">
        <v>132</v>
      </c>
      <c r="J247" s="113"/>
      <c r="K247" s="113"/>
      <c r="L247" s="113"/>
      <c r="M247" s="113"/>
      <c r="N247" s="113"/>
      <c r="O247" s="113"/>
      <c r="P247" s="113"/>
      <c r="Q247" s="113"/>
      <c r="R247" s="113"/>
      <c r="S247" s="113"/>
      <c r="T247" s="113"/>
      <c r="U247" s="124" t="str">
        <f>[1]D4!G303&amp;""</f>
        <v/>
      </c>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row>
    <row r="248" spans="2:54" ht="14.25" customHeight="1" x14ac:dyDescent="0.45">
      <c r="B248" s="64"/>
      <c r="C248" s="65"/>
      <c r="D248" s="65"/>
      <c r="E248" s="65"/>
      <c r="F248" s="65"/>
      <c r="G248" s="65"/>
      <c r="H248" s="66"/>
      <c r="I248" s="113"/>
      <c r="J248" s="113"/>
      <c r="K248" s="113"/>
      <c r="L248" s="113"/>
      <c r="M248" s="113"/>
      <c r="N248" s="113"/>
      <c r="O248" s="113"/>
      <c r="P248" s="125"/>
      <c r="Q248" s="125"/>
      <c r="R248" s="125"/>
      <c r="S248" s="125"/>
      <c r="T248" s="125"/>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26"/>
      <c r="AV248" s="126"/>
      <c r="AW248" s="126"/>
      <c r="AX248" s="126"/>
      <c r="AY248" s="126"/>
      <c r="AZ248" s="126"/>
      <c r="BA248" s="126"/>
      <c r="BB248" s="126"/>
    </row>
    <row r="249" spans="2:54" ht="14.25" customHeight="1" x14ac:dyDescent="0.45">
      <c r="B249" s="71" t="s">
        <v>133</v>
      </c>
      <c r="C249" s="82"/>
      <c r="D249" s="82"/>
      <c r="E249" s="82"/>
      <c r="F249" s="82"/>
      <c r="G249" s="82"/>
      <c r="H249" s="72"/>
      <c r="I249" s="113" t="s">
        <v>127</v>
      </c>
      <c r="J249" s="113"/>
      <c r="K249" s="113"/>
      <c r="L249" s="113"/>
      <c r="M249" s="113"/>
      <c r="N249" s="113"/>
      <c r="O249" s="113"/>
      <c r="P249" s="20" t="str">
        <f>[1]D4!G304&amp;""</f>
        <v/>
      </c>
      <c r="Q249" s="21"/>
      <c r="R249" s="21"/>
      <c r="S249" s="21"/>
      <c r="T249" s="21"/>
      <c r="U249" s="21"/>
      <c r="V249" s="21"/>
      <c r="W249" s="21"/>
      <c r="X249" s="21"/>
      <c r="Y249" s="21"/>
      <c r="Z249" s="21"/>
      <c r="AA249" s="21"/>
      <c r="AB249" s="21"/>
      <c r="AC249" s="21"/>
      <c r="AD249" s="21"/>
      <c r="AE249" s="127" t="s">
        <v>128</v>
      </c>
      <c r="AF249" s="128"/>
      <c r="AG249" s="128"/>
      <c r="AH249" s="128"/>
      <c r="AI249" s="128"/>
      <c r="AJ249" s="128"/>
      <c r="AK249" s="129"/>
      <c r="AL249" s="20" t="str">
        <f>[1]D4!G305&amp;""</f>
        <v/>
      </c>
      <c r="AM249" s="21"/>
      <c r="AN249" s="21"/>
      <c r="AO249" s="21"/>
      <c r="AP249" s="21"/>
      <c r="AQ249" s="21"/>
      <c r="AR249" s="21"/>
      <c r="AS249" s="21"/>
      <c r="AT249" s="21"/>
      <c r="AU249" s="21"/>
      <c r="AV249" s="21"/>
      <c r="AW249" s="21"/>
      <c r="AX249" s="21"/>
      <c r="AY249" s="21"/>
      <c r="AZ249" s="21"/>
      <c r="BA249" s="21"/>
      <c r="BB249" s="21"/>
    </row>
    <row r="250" spans="2:54" ht="14.25" customHeight="1" x14ac:dyDescent="0.45">
      <c r="B250" s="117"/>
      <c r="C250" s="61"/>
      <c r="D250" s="61"/>
      <c r="E250" s="61"/>
      <c r="F250" s="61"/>
      <c r="G250" s="61"/>
      <c r="H250" s="63"/>
      <c r="I250" s="113"/>
      <c r="J250" s="113"/>
      <c r="K250" s="113"/>
      <c r="L250" s="113"/>
      <c r="M250" s="113"/>
      <c r="N250" s="113"/>
      <c r="O250" s="113"/>
      <c r="P250" s="21"/>
      <c r="Q250" s="21"/>
      <c r="R250" s="21"/>
      <c r="S250" s="21"/>
      <c r="T250" s="21"/>
      <c r="U250" s="21"/>
      <c r="V250" s="21"/>
      <c r="W250" s="21"/>
      <c r="X250" s="21"/>
      <c r="Y250" s="21"/>
      <c r="Z250" s="21"/>
      <c r="AA250" s="21"/>
      <c r="AB250" s="21"/>
      <c r="AC250" s="21"/>
      <c r="AD250" s="21"/>
      <c r="AE250" s="118"/>
      <c r="AF250" s="119"/>
      <c r="AG250" s="119"/>
      <c r="AH250" s="119"/>
      <c r="AI250" s="119"/>
      <c r="AJ250" s="119"/>
      <c r="AK250" s="120"/>
      <c r="AL250" s="21"/>
      <c r="AM250" s="21"/>
      <c r="AN250" s="21"/>
      <c r="AO250" s="21"/>
      <c r="AP250" s="21"/>
      <c r="AQ250" s="21"/>
      <c r="AR250" s="21"/>
      <c r="AS250" s="21"/>
      <c r="AT250" s="21"/>
      <c r="AU250" s="21"/>
      <c r="AV250" s="21"/>
      <c r="AW250" s="21"/>
      <c r="AX250" s="21"/>
      <c r="AY250" s="21"/>
      <c r="AZ250" s="21"/>
      <c r="BA250" s="21"/>
      <c r="BB250" s="21"/>
    </row>
    <row r="251" spans="2:54" ht="14.25" customHeight="1" x14ac:dyDescent="0.45">
      <c r="B251" s="117"/>
      <c r="C251" s="61"/>
      <c r="D251" s="61"/>
      <c r="E251" s="61"/>
      <c r="F251" s="61"/>
      <c r="G251" s="61"/>
      <c r="H251" s="63"/>
      <c r="I251" s="127" t="s">
        <v>129</v>
      </c>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9"/>
      <c r="AR251" s="79" t="str">
        <f>[1]D4!G306&amp;""</f>
        <v/>
      </c>
      <c r="AS251" s="45"/>
      <c r="AT251" s="45"/>
      <c r="AU251" s="45"/>
      <c r="AV251" s="45"/>
      <c r="AW251" s="45"/>
      <c r="AX251" s="45"/>
      <c r="AY251" s="45"/>
      <c r="AZ251" s="45"/>
      <c r="BA251" s="45"/>
      <c r="BB251" s="45"/>
    </row>
    <row r="252" spans="2:54" ht="14.25" customHeight="1" x14ac:dyDescent="0.45">
      <c r="B252" s="117"/>
      <c r="C252" s="61"/>
      <c r="D252" s="61"/>
      <c r="E252" s="61"/>
      <c r="F252" s="61"/>
      <c r="G252" s="61"/>
      <c r="H252" s="63"/>
      <c r="I252" s="118"/>
      <c r="J252" s="119"/>
      <c r="K252" s="119"/>
      <c r="L252" s="119"/>
      <c r="M252" s="119"/>
      <c r="N252" s="119"/>
      <c r="O252" s="119"/>
      <c r="P252" s="119"/>
      <c r="Q252" s="119"/>
      <c r="R252" s="119"/>
      <c r="S252" s="119"/>
      <c r="T252" s="119"/>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9"/>
      <c r="AR252" s="45"/>
      <c r="AS252" s="45"/>
      <c r="AT252" s="45"/>
      <c r="AU252" s="45"/>
      <c r="AV252" s="45"/>
      <c r="AW252" s="45"/>
      <c r="AX252" s="45"/>
      <c r="AY252" s="45"/>
      <c r="AZ252" s="45"/>
      <c r="BA252" s="45"/>
      <c r="BB252" s="45"/>
    </row>
    <row r="253" spans="2:54" ht="14.25" customHeight="1" x14ac:dyDescent="0.45">
      <c r="B253" s="117"/>
      <c r="C253" s="61"/>
      <c r="D253" s="61"/>
      <c r="E253" s="61"/>
      <c r="F253" s="61"/>
      <c r="G253" s="61"/>
      <c r="H253" s="63"/>
      <c r="I253" s="113" t="s">
        <v>130</v>
      </c>
      <c r="J253" s="113"/>
      <c r="K253" s="113"/>
      <c r="L253" s="113"/>
      <c r="M253" s="113"/>
      <c r="N253" s="113"/>
      <c r="O253" s="113"/>
      <c r="P253" s="113"/>
      <c r="Q253" s="113"/>
      <c r="R253" s="113"/>
      <c r="S253" s="113"/>
      <c r="T253" s="113"/>
      <c r="U253" s="121" t="str">
        <f>[1]D4!G308&amp;""</f>
        <v/>
      </c>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2"/>
      <c r="AY253" s="122"/>
      <c r="AZ253" s="122"/>
      <c r="BA253" s="122"/>
      <c r="BB253" s="122"/>
    </row>
    <row r="254" spans="2:54" ht="14.25" customHeight="1" x14ac:dyDescent="0.45">
      <c r="B254" s="117"/>
      <c r="C254" s="61"/>
      <c r="D254" s="61"/>
      <c r="E254" s="61"/>
      <c r="F254" s="61"/>
      <c r="G254" s="61"/>
      <c r="H254" s="63"/>
      <c r="I254" s="113"/>
      <c r="J254" s="113"/>
      <c r="K254" s="113"/>
      <c r="L254" s="113"/>
      <c r="M254" s="113"/>
      <c r="N254" s="113"/>
      <c r="O254" s="113"/>
      <c r="P254" s="113"/>
      <c r="Q254" s="113"/>
      <c r="R254" s="113"/>
      <c r="S254" s="113"/>
      <c r="T254" s="11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row>
    <row r="255" spans="2:54" ht="14.25" customHeight="1" x14ac:dyDescent="0.45">
      <c r="B255" s="117"/>
      <c r="C255" s="61"/>
      <c r="D255" s="61"/>
      <c r="E255" s="61"/>
      <c r="F255" s="61"/>
      <c r="G255" s="61"/>
      <c r="H255" s="63"/>
      <c r="I255" s="113" t="s">
        <v>131</v>
      </c>
      <c r="J255" s="113"/>
      <c r="K255" s="113"/>
      <c r="L255" s="113"/>
      <c r="M255" s="113"/>
      <c r="N255" s="113"/>
      <c r="O255" s="113"/>
      <c r="P255" s="113"/>
      <c r="Q255" s="113"/>
      <c r="R255" s="113"/>
      <c r="S255" s="113"/>
      <c r="T255" s="113"/>
      <c r="U255" s="124" t="str">
        <f>[1]D4!G309&amp;""</f>
        <v/>
      </c>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row>
    <row r="256" spans="2:54" ht="14.25" customHeight="1" x14ac:dyDescent="0.45">
      <c r="B256" s="117"/>
      <c r="C256" s="61"/>
      <c r="D256" s="61"/>
      <c r="E256" s="61"/>
      <c r="F256" s="61"/>
      <c r="G256" s="61"/>
      <c r="H256" s="63"/>
      <c r="I256" s="113"/>
      <c r="J256" s="113"/>
      <c r="K256" s="113"/>
      <c r="L256" s="113"/>
      <c r="M256" s="113"/>
      <c r="N256" s="113"/>
      <c r="O256" s="113"/>
      <c r="P256" s="113"/>
      <c r="Q256" s="113"/>
      <c r="R256" s="113"/>
      <c r="S256" s="113"/>
      <c r="T256" s="11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row>
    <row r="257" spans="2:54" ht="14.25" customHeight="1" x14ac:dyDescent="0.45">
      <c r="B257" s="117"/>
      <c r="C257" s="61"/>
      <c r="D257" s="61"/>
      <c r="E257" s="61"/>
      <c r="F257" s="61"/>
      <c r="G257" s="61"/>
      <c r="H257" s="63"/>
      <c r="I257" s="113" t="s">
        <v>132</v>
      </c>
      <c r="J257" s="113"/>
      <c r="K257" s="113"/>
      <c r="L257" s="113"/>
      <c r="M257" s="113"/>
      <c r="N257" s="113"/>
      <c r="O257" s="113"/>
      <c r="P257" s="113"/>
      <c r="Q257" s="113"/>
      <c r="R257" s="113"/>
      <c r="S257" s="113"/>
      <c r="T257" s="113"/>
      <c r="U257" s="124" t="str">
        <f>[1]D4!G310&amp;""</f>
        <v/>
      </c>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row>
    <row r="258" spans="2:54" ht="14.25" customHeight="1" x14ac:dyDescent="0.45">
      <c r="B258" s="64"/>
      <c r="C258" s="65"/>
      <c r="D258" s="65"/>
      <c r="E258" s="65"/>
      <c r="F258" s="65"/>
      <c r="G258" s="65"/>
      <c r="H258" s="66"/>
      <c r="I258" s="113"/>
      <c r="J258" s="113"/>
      <c r="K258" s="113"/>
      <c r="L258" s="113"/>
      <c r="M258" s="113"/>
      <c r="N258" s="113"/>
      <c r="O258" s="113"/>
      <c r="P258" s="113"/>
      <c r="Q258" s="113"/>
      <c r="R258" s="113"/>
      <c r="S258" s="113"/>
      <c r="T258" s="113"/>
      <c r="U258" s="126"/>
      <c r="V258" s="126"/>
      <c r="W258" s="126"/>
      <c r="X258" s="126"/>
      <c r="Y258" s="126"/>
      <c r="Z258" s="126"/>
      <c r="AA258" s="126"/>
      <c r="AB258" s="126"/>
      <c r="AC258" s="126"/>
      <c r="AD258" s="126"/>
      <c r="AE258" s="126"/>
      <c r="AF258" s="126"/>
      <c r="AG258" s="126"/>
      <c r="AH258" s="126"/>
      <c r="AI258" s="126"/>
      <c r="AJ258" s="126"/>
      <c r="AK258" s="126"/>
      <c r="AL258" s="126"/>
      <c r="AM258" s="126"/>
      <c r="AN258" s="126"/>
      <c r="AO258" s="126"/>
      <c r="AP258" s="126"/>
      <c r="AQ258" s="126"/>
      <c r="AR258" s="126"/>
      <c r="AS258" s="126"/>
      <c r="AT258" s="126"/>
      <c r="AU258" s="126"/>
      <c r="AV258" s="126"/>
      <c r="AW258" s="126"/>
      <c r="AX258" s="126"/>
      <c r="AY258" s="126"/>
      <c r="AZ258" s="126"/>
      <c r="BA258" s="126"/>
      <c r="BB258" s="126"/>
    </row>
    <row r="259" spans="2:54" ht="14.25" customHeight="1" x14ac:dyDescent="0.45">
      <c r="B259" s="71" t="s">
        <v>134</v>
      </c>
      <c r="C259" s="82"/>
      <c r="D259" s="82"/>
      <c r="E259" s="82"/>
      <c r="F259" s="82"/>
      <c r="G259" s="82"/>
      <c r="H259" s="72"/>
      <c r="I259" s="113" t="s">
        <v>127</v>
      </c>
      <c r="J259" s="113"/>
      <c r="K259" s="113"/>
      <c r="L259" s="113"/>
      <c r="M259" s="113"/>
      <c r="N259" s="113"/>
      <c r="O259" s="113"/>
      <c r="P259" s="130" t="str">
        <f>[1]D4!G311&amp;""</f>
        <v/>
      </c>
      <c r="Q259" s="103"/>
      <c r="R259" s="103"/>
      <c r="S259" s="103"/>
      <c r="T259" s="103"/>
      <c r="U259" s="106"/>
      <c r="V259" s="106"/>
      <c r="W259" s="106"/>
      <c r="X259" s="106"/>
      <c r="Y259" s="106"/>
      <c r="Z259" s="106"/>
      <c r="AA259" s="106"/>
      <c r="AB259" s="106"/>
      <c r="AC259" s="106"/>
      <c r="AD259" s="107"/>
      <c r="AE259" s="127" t="s">
        <v>128</v>
      </c>
      <c r="AF259" s="128"/>
      <c r="AG259" s="128"/>
      <c r="AH259" s="128"/>
      <c r="AI259" s="128"/>
      <c r="AJ259" s="128"/>
      <c r="AK259" s="129"/>
      <c r="AL259" s="20" t="str">
        <f>[1]D4!G312&amp;""</f>
        <v/>
      </c>
      <c r="AM259" s="21"/>
      <c r="AN259" s="21"/>
      <c r="AO259" s="21"/>
      <c r="AP259" s="21"/>
      <c r="AQ259" s="21"/>
      <c r="AR259" s="21"/>
      <c r="AS259" s="21"/>
      <c r="AT259" s="21"/>
      <c r="AU259" s="21"/>
      <c r="AV259" s="21"/>
      <c r="AW259" s="21"/>
      <c r="AX259" s="21"/>
      <c r="AY259" s="21"/>
      <c r="AZ259" s="21"/>
      <c r="BA259" s="21"/>
      <c r="BB259" s="21"/>
    </row>
    <row r="260" spans="2:54" ht="14.25" customHeight="1" x14ac:dyDescent="0.45">
      <c r="B260" s="117"/>
      <c r="C260" s="61"/>
      <c r="D260" s="61"/>
      <c r="E260" s="61"/>
      <c r="F260" s="61"/>
      <c r="G260" s="61"/>
      <c r="H260" s="63"/>
      <c r="I260" s="113"/>
      <c r="J260" s="113"/>
      <c r="K260" s="113"/>
      <c r="L260" s="113"/>
      <c r="M260" s="113"/>
      <c r="N260" s="113"/>
      <c r="O260" s="113"/>
      <c r="P260" s="108"/>
      <c r="Q260" s="109"/>
      <c r="R260" s="109"/>
      <c r="S260" s="109"/>
      <c r="T260" s="109"/>
      <c r="U260" s="109"/>
      <c r="V260" s="109"/>
      <c r="W260" s="109"/>
      <c r="X260" s="109"/>
      <c r="Y260" s="109"/>
      <c r="Z260" s="109"/>
      <c r="AA260" s="109"/>
      <c r="AB260" s="109"/>
      <c r="AC260" s="109"/>
      <c r="AD260" s="110"/>
      <c r="AE260" s="118"/>
      <c r="AF260" s="119"/>
      <c r="AG260" s="119"/>
      <c r="AH260" s="119"/>
      <c r="AI260" s="119"/>
      <c r="AJ260" s="119"/>
      <c r="AK260" s="120"/>
      <c r="AL260" s="21"/>
      <c r="AM260" s="21"/>
      <c r="AN260" s="21"/>
      <c r="AO260" s="21"/>
      <c r="AP260" s="21"/>
      <c r="AQ260" s="21"/>
      <c r="AR260" s="21"/>
      <c r="AS260" s="21"/>
      <c r="AT260" s="21"/>
      <c r="AU260" s="21"/>
      <c r="AV260" s="21"/>
      <c r="AW260" s="21"/>
      <c r="AX260" s="21"/>
      <c r="AY260" s="21"/>
      <c r="AZ260" s="21"/>
      <c r="BA260" s="21"/>
      <c r="BB260" s="21"/>
    </row>
    <row r="261" spans="2:54" ht="14.25" customHeight="1" x14ac:dyDescent="0.45">
      <c r="B261" s="117"/>
      <c r="C261" s="61"/>
      <c r="D261" s="61"/>
      <c r="E261" s="61"/>
      <c r="F261" s="61"/>
      <c r="G261" s="61"/>
      <c r="H261" s="63"/>
      <c r="I261" s="127" t="s">
        <v>129</v>
      </c>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9"/>
      <c r="AR261" s="79" t="str">
        <f>[1]D4!G313&amp;""</f>
        <v/>
      </c>
      <c r="AS261" s="45"/>
      <c r="AT261" s="45"/>
      <c r="AU261" s="45"/>
      <c r="AV261" s="45"/>
      <c r="AW261" s="45"/>
      <c r="AX261" s="45"/>
      <c r="AY261" s="45"/>
      <c r="AZ261" s="45"/>
      <c r="BA261" s="45"/>
      <c r="BB261" s="45"/>
    </row>
    <row r="262" spans="2:54" ht="14.25" customHeight="1" x14ac:dyDescent="0.45">
      <c r="B262" s="117"/>
      <c r="C262" s="61"/>
      <c r="D262" s="61"/>
      <c r="E262" s="61"/>
      <c r="F262" s="61"/>
      <c r="G262" s="61"/>
      <c r="H262" s="63"/>
      <c r="I262" s="118"/>
      <c r="J262" s="119"/>
      <c r="K262" s="119"/>
      <c r="L262" s="119"/>
      <c r="M262" s="119"/>
      <c r="N262" s="119"/>
      <c r="O262" s="119"/>
      <c r="P262" s="119"/>
      <c r="Q262" s="119"/>
      <c r="R262" s="119"/>
      <c r="S262" s="119"/>
      <c r="T262" s="119"/>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9"/>
      <c r="AR262" s="45"/>
      <c r="AS262" s="45"/>
      <c r="AT262" s="45"/>
      <c r="AU262" s="45"/>
      <c r="AV262" s="45"/>
      <c r="AW262" s="45"/>
      <c r="AX262" s="45"/>
      <c r="AY262" s="45"/>
      <c r="AZ262" s="45"/>
      <c r="BA262" s="45"/>
      <c r="BB262" s="45"/>
    </row>
    <row r="263" spans="2:54" ht="14.25" customHeight="1" x14ac:dyDescent="0.45">
      <c r="B263" s="117"/>
      <c r="C263" s="61"/>
      <c r="D263" s="61"/>
      <c r="E263" s="61"/>
      <c r="F263" s="61"/>
      <c r="G263" s="61"/>
      <c r="H263" s="63"/>
      <c r="I263" s="113" t="s">
        <v>130</v>
      </c>
      <c r="J263" s="113"/>
      <c r="K263" s="113"/>
      <c r="L263" s="113"/>
      <c r="M263" s="113"/>
      <c r="N263" s="113"/>
      <c r="O263" s="113"/>
      <c r="P263" s="113"/>
      <c r="Q263" s="113"/>
      <c r="R263" s="113"/>
      <c r="S263" s="113"/>
      <c r="T263" s="113"/>
      <c r="U263" s="131" t="str">
        <f>[1]D4!G315&amp;""</f>
        <v/>
      </c>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row>
    <row r="264" spans="2:54" ht="14.25" customHeight="1" x14ac:dyDescent="0.45">
      <c r="B264" s="117"/>
      <c r="C264" s="61"/>
      <c r="D264" s="61"/>
      <c r="E264" s="61"/>
      <c r="F264" s="61"/>
      <c r="G264" s="61"/>
      <c r="H264" s="63"/>
      <c r="I264" s="113"/>
      <c r="J264" s="113"/>
      <c r="K264" s="113"/>
      <c r="L264" s="113"/>
      <c r="M264" s="113"/>
      <c r="N264" s="113"/>
      <c r="O264" s="113"/>
      <c r="P264" s="113"/>
      <c r="Q264" s="113"/>
      <c r="R264" s="113"/>
      <c r="S264" s="113"/>
      <c r="T264" s="11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c r="AX264" s="133"/>
      <c r="AY264" s="133"/>
      <c r="AZ264" s="133"/>
      <c r="BA264" s="133"/>
      <c r="BB264" s="133"/>
    </row>
    <row r="265" spans="2:54" ht="14.25" customHeight="1" x14ac:dyDescent="0.45">
      <c r="B265" s="117"/>
      <c r="C265" s="61"/>
      <c r="D265" s="61"/>
      <c r="E265" s="61"/>
      <c r="F265" s="61"/>
      <c r="G265" s="61"/>
      <c r="H265" s="63"/>
      <c r="I265" s="113" t="s">
        <v>131</v>
      </c>
      <c r="J265" s="113"/>
      <c r="K265" s="113"/>
      <c r="L265" s="113"/>
      <c r="M265" s="113"/>
      <c r="N265" s="113"/>
      <c r="O265" s="113"/>
      <c r="P265" s="113"/>
      <c r="Q265" s="113"/>
      <c r="R265" s="113"/>
      <c r="S265" s="113"/>
      <c r="T265" s="113"/>
      <c r="U265" s="134" t="str">
        <f>[1]D4!G316&amp;""</f>
        <v/>
      </c>
      <c r="V265" s="133"/>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c r="AX265" s="133"/>
      <c r="AY265" s="133"/>
      <c r="AZ265" s="133"/>
      <c r="BA265" s="133"/>
      <c r="BB265" s="133"/>
    </row>
    <row r="266" spans="2:54" ht="14.25" customHeight="1" x14ac:dyDescent="0.45">
      <c r="B266" s="117"/>
      <c r="C266" s="61"/>
      <c r="D266" s="61"/>
      <c r="E266" s="61"/>
      <c r="F266" s="61"/>
      <c r="G266" s="61"/>
      <c r="H266" s="63"/>
      <c r="I266" s="113"/>
      <c r="J266" s="113"/>
      <c r="K266" s="113"/>
      <c r="L266" s="113"/>
      <c r="M266" s="113"/>
      <c r="N266" s="113"/>
      <c r="O266" s="113"/>
      <c r="P266" s="113"/>
      <c r="Q266" s="113"/>
      <c r="R266" s="113"/>
      <c r="S266" s="113"/>
      <c r="T266" s="11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c r="AX266" s="133"/>
      <c r="AY266" s="133"/>
      <c r="AZ266" s="133"/>
      <c r="BA266" s="133"/>
      <c r="BB266" s="133"/>
    </row>
    <row r="267" spans="2:54" ht="14.25" customHeight="1" x14ac:dyDescent="0.45">
      <c r="B267" s="117"/>
      <c r="C267" s="61"/>
      <c r="D267" s="61"/>
      <c r="E267" s="61"/>
      <c r="F267" s="61"/>
      <c r="G267" s="61"/>
      <c r="H267" s="63"/>
      <c r="I267" s="113" t="s">
        <v>132</v>
      </c>
      <c r="J267" s="113"/>
      <c r="K267" s="113"/>
      <c r="L267" s="113"/>
      <c r="M267" s="113"/>
      <c r="N267" s="113"/>
      <c r="O267" s="113"/>
      <c r="P267" s="113"/>
      <c r="Q267" s="113"/>
      <c r="R267" s="113"/>
      <c r="S267" s="113"/>
      <c r="T267" s="113"/>
      <c r="U267" s="124" t="str">
        <f>[1]D4!G317&amp;""</f>
        <v/>
      </c>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row>
    <row r="268" spans="2:54" ht="14.25" customHeight="1" x14ac:dyDescent="0.45">
      <c r="B268" s="64"/>
      <c r="C268" s="65"/>
      <c r="D268" s="65"/>
      <c r="E268" s="65"/>
      <c r="F268" s="65"/>
      <c r="G268" s="65"/>
      <c r="H268" s="66"/>
      <c r="I268" s="113"/>
      <c r="J268" s="113"/>
      <c r="K268" s="113"/>
      <c r="L268" s="113"/>
      <c r="M268" s="113"/>
      <c r="N268" s="113"/>
      <c r="O268" s="113"/>
      <c r="P268" s="113"/>
      <c r="Q268" s="113"/>
      <c r="R268" s="113"/>
      <c r="S268" s="113"/>
      <c r="T268" s="113"/>
      <c r="U268" s="126"/>
      <c r="V268" s="126"/>
      <c r="W268" s="126"/>
      <c r="X268" s="126"/>
      <c r="Y268" s="126"/>
      <c r="Z268" s="126"/>
      <c r="AA268" s="126"/>
      <c r="AB268" s="126"/>
      <c r="AC268" s="126"/>
      <c r="AD268" s="126"/>
      <c r="AE268" s="126"/>
      <c r="AF268" s="126"/>
      <c r="AG268" s="126"/>
      <c r="AH268" s="126"/>
      <c r="AI268" s="126"/>
      <c r="AJ268" s="126"/>
      <c r="AK268" s="126"/>
      <c r="AL268" s="126"/>
      <c r="AM268" s="126"/>
      <c r="AN268" s="126"/>
      <c r="AO268" s="126"/>
      <c r="AP268" s="126"/>
      <c r="AQ268" s="126"/>
      <c r="AR268" s="126"/>
      <c r="AS268" s="126"/>
      <c r="AT268" s="126"/>
      <c r="AU268" s="126"/>
      <c r="AV268" s="126"/>
      <c r="AW268" s="126"/>
      <c r="AX268" s="126"/>
      <c r="AY268" s="126"/>
      <c r="AZ268" s="126"/>
      <c r="BA268" s="126"/>
      <c r="BB268" s="126"/>
    </row>
    <row r="269" spans="2:54" ht="14.25" customHeight="1" x14ac:dyDescent="0.45">
      <c r="B269" s="135"/>
      <c r="C269" s="135"/>
      <c r="D269" s="135"/>
      <c r="E269" s="135"/>
      <c r="F269" s="135"/>
      <c r="G269" s="135"/>
      <c r="H269" s="135"/>
      <c r="I269" s="42"/>
      <c r="J269" s="42"/>
      <c r="K269" s="42"/>
      <c r="L269" s="42"/>
      <c r="M269" s="42"/>
      <c r="N269" s="42"/>
      <c r="O269" s="42"/>
      <c r="P269" s="42"/>
      <c r="Q269" s="42"/>
      <c r="R269" s="42"/>
      <c r="S269" s="42"/>
      <c r="T269" s="42"/>
      <c r="AJ269" s="15"/>
      <c r="AL269" s="91"/>
    </row>
    <row r="270" spans="2:54" ht="14.25" customHeight="1" x14ac:dyDescent="0.45">
      <c r="B270" s="71" t="s">
        <v>135</v>
      </c>
      <c r="C270" s="82"/>
      <c r="D270" s="82"/>
      <c r="E270" s="82"/>
      <c r="F270" s="82"/>
      <c r="G270" s="82"/>
      <c r="H270" s="72"/>
      <c r="I270" s="45" t="s">
        <v>127</v>
      </c>
      <c r="J270" s="45"/>
      <c r="K270" s="45"/>
      <c r="L270" s="45"/>
      <c r="M270" s="45"/>
      <c r="N270" s="45"/>
      <c r="O270" s="45"/>
      <c r="P270" s="27" t="s">
        <v>136</v>
      </c>
      <c r="Q270" s="28"/>
      <c r="R270" s="28"/>
      <c r="S270" s="28"/>
      <c r="T270" s="28"/>
      <c r="U270" s="28"/>
      <c r="V270" s="28"/>
      <c r="W270" s="28"/>
      <c r="X270" s="28"/>
      <c r="Y270" s="28"/>
      <c r="Z270" s="29"/>
      <c r="AA270" s="45" t="s">
        <v>137</v>
      </c>
      <c r="AB270" s="45"/>
      <c r="AC270" s="45"/>
      <c r="AD270" s="45"/>
      <c r="AE270" s="45"/>
      <c r="AF270" s="45"/>
      <c r="AG270" s="45"/>
      <c r="AH270" s="27" t="s">
        <v>138</v>
      </c>
      <c r="AI270" s="28"/>
      <c r="AJ270" s="28"/>
      <c r="AK270" s="28"/>
      <c r="AL270" s="28"/>
      <c r="AM270" s="28"/>
      <c r="AN270" s="28"/>
      <c r="AO270" s="28"/>
      <c r="AP270" s="28"/>
      <c r="AQ270" s="28"/>
      <c r="AR270" s="29"/>
    </row>
    <row r="271" spans="2:54" ht="14.25" customHeight="1" x14ac:dyDescent="0.45">
      <c r="B271" s="117"/>
      <c r="C271" s="61"/>
      <c r="D271" s="61"/>
      <c r="E271" s="61"/>
      <c r="F271" s="61"/>
      <c r="G271" s="61"/>
      <c r="H271" s="63"/>
      <c r="I271" s="136" t="s">
        <v>129</v>
      </c>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8"/>
      <c r="AH271" s="45">
        <v>20</v>
      </c>
      <c r="AI271" s="45"/>
      <c r="AJ271" s="45"/>
      <c r="AK271" s="45"/>
      <c r="AL271" s="45"/>
      <c r="AM271" s="45"/>
      <c r="AN271" s="45"/>
      <c r="AO271" s="45"/>
      <c r="AP271" s="45"/>
      <c r="AQ271" s="45"/>
      <c r="AR271" s="45"/>
    </row>
    <row r="272" spans="2:54" ht="14.25" customHeight="1" x14ac:dyDescent="0.45">
      <c r="B272" s="117"/>
      <c r="C272" s="61"/>
      <c r="D272" s="61"/>
      <c r="E272" s="61"/>
      <c r="F272" s="61"/>
      <c r="G272" s="61"/>
      <c r="H272" s="63"/>
      <c r="I272" s="71" t="s">
        <v>139</v>
      </c>
      <c r="J272" s="82"/>
      <c r="K272" s="82"/>
      <c r="L272" s="82"/>
      <c r="M272" s="82"/>
      <c r="N272" s="82"/>
      <c r="O272" s="82"/>
      <c r="P272" s="82"/>
      <c r="Q272" s="82"/>
      <c r="R272" s="82"/>
      <c r="S272" s="82"/>
      <c r="T272" s="72"/>
      <c r="U272" s="139"/>
      <c r="V272" s="139" t="s">
        <v>140</v>
      </c>
      <c r="W272" s="139"/>
      <c r="X272" s="139"/>
      <c r="Y272" s="139"/>
      <c r="Z272" s="139"/>
      <c r="AA272" s="139"/>
      <c r="AB272" s="139"/>
      <c r="AC272" s="139"/>
      <c r="AD272" s="139"/>
      <c r="AE272" s="139"/>
      <c r="AF272" s="139"/>
      <c r="AG272" s="139"/>
      <c r="AH272" s="139"/>
      <c r="AI272" s="139"/>
      <c r="AJ272" s="139"/>
      <c r="AK272" s="139"/>
      <c r="AL272" s="139"/>
      <c r="AM272" s="139"/>
      <c r="AN272" s="139"/>
      <c r="AO272" s="139"/>
      <c r="AP272" s="139"/>
      <c r="AQ272" s="139"/>
      <c r="AR272" s="140"/>
    </row>
    <row r="273" spans="2:53" ht="14.25" customHeight="1" x14ac:dyDescent="0.45">
      <c r="B273" s="117"/>
      <c r="C273" s="61"/>
      <c r="D273" s="61"/>
      <c r="E273" s="61"/>
      <c r="F273" s="61"/>
      <c r="G273" s="61"/>
      <c r="H273" s="63"/>
      <c r="I273" s="71" t="s">
        <v>141</v>
      </c>
      <c r="J273" s="82"/>
      <c r="K273" s="82"/>
      <c r="L273" s="82"/>
      <c r="M273" s="82"/>
      <c r="N273" s="82"/>
      <c r="O273" s="82"/>
      <c r="P273" s="82"/>
      <c r="Q273" s="82"/>
      <c r="R273" s="82"/>
      <c r="S273" s="82"/>
      <c r="T273" s="72"/>
      <c r="U273" s="141"/>
      <c r="V273" s="141" t="s">
        <v>142</v>
      </c>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2"/>
    </row>
    <row r="274" spans="2:53" ht="14.25" customHeight="1" x14ac:dyDescent="0.45">
      <c r="B274" s="64"/>
      <c r="C274" s="65"/>
      <c r="D274" s="65"/>
      <c r="E274" s="65"/>
      <c r="F274" s="65"/>
      <c r="G274" s="65"/>
      <c r="H274" s="66"/>
      <c r="I274" s="45" t="s">
        <v>143</v>
      </c>
      <c r="J274" s="45"/>
      <c r="K274" s="45"/>
      <c r="L274" s="45"/>
      <c r="M274" s="45"/>
      <c r="N274" s="45"/>
      <c r="O274" s="45"/>
      <c r="P274" s="45"/>
      <c r="Q274" s="45"/>
      <c r="R274" s="45"/>
      <c r="S274" s="45"/>
      <c r="T274" s="45"/>
      <c r="U274" s="143"/>
      <c r="V274" s="143" t="s">
        <v>144</v>
      </c>
      <c r="W274" s="143"/>
      <c r="X274" s="143"/>
      <c r="Y274" s="143"/>
      <c r="Z274" s="143"/>
      <c r="AA274" s="143"/>
      <c r="AB274" s="143"/>
      <c r="AC274" s="143"/>
      <c r="AD274" s="143"/>
      <c r="AE274" s="143"/>
      <c r="AF274" s="143"/>
      <c r="AG274" s="143"/>
      <c r="AH274" s="143"/>
      <c r="AI274" s="143"/>
      <c r="AJ274" s="143"/>
      <c r="AK274" s="143"/>
      <c r="AL274" s="143"/>
      <c r="AM274" s="143"/>
      <c r="AN274" s="143"/>
      <c r="AO274" s="143"/>
      <c r="AP274" s="143"/>
      <c r="AQ274" s="143"/>
      <c r="AR274" s="144"/>
    </row>
    <row r="276" spans="2:53" ht="14.25" customHeight="1" x14ac:dyDescent="0.45">
      <c r="B276" s="15" t="s">
        <v>145</v>
      </c>
    </row>
    <row r="277" spans="2:53" ht="14.25" customHeight="1" x14ac:dyDescent="0.45">
      <c r="B277" s="92" t="str">
        <f>[1]D4!G318&amp;""</f>
        <v/>
      </c>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6"/>
    </row>
    <row r="278" spans="2:53" ht="14.25" customHeight="1" x14ac:dyDescent="0.45">
      <c r="B278" s="147"/>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9"/>
    </row>
    <row r="279" spans="2:53" ht="14.25" customHeight="1" x14ac:dyDescent="0.45">
      <c r="B279" s="147"/>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9"/>
    </row>
    <row r="280" spans="2:53" ht="14.25" customHeight="1" x14ac:dyDescent="0.45">
      <c r="B280" s="147"/>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9"/>
    </row>
    <row r="281" spans="2:53" ht="14.25" customHeight="1" x14ac:dyDescent="0.45">
      <c r="B281" s="147"/>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9"/>
    </row>
    <row r="282" spans="2:53" ht="14.25" customHeight="1" x14ac:dyDescent="0.45">
      <c r="B282" s="147"/>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9"/>
    </row>
    <row r="283" spans="2:53" ht="14.25" customHeight="1" x14ac:dyDescent="0.45">
      <c r="B283" s="147"/>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9"/>
    </row>
    <row r="284" spans="2:53" ht="14.25" customHeight="1" x14ac:dyDescent="0.45">
      <c r="B284" s="147"/>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9"/>
    </row>
    <row r="285" spans="2:53" ht="14.25" customHeight="1" x14ac:dyDescent="0.45">
      <c r="B285" s="147"/>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9"/>
    </row>
    <row r="286" spans="2:53" ht="14.25" customHeight="1" x14ac:dyDescent="0.45">
      <c r="B286" s="147"/>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9"/>
    </row>
    <row r="287" spans="2:53" ht="14.25" customHeight="1" x14ac:dyDescent="0.45">
      <c r="B287" s="147"/>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9"/>
    </row>
    <row r="288" spans="2:53" ht="14.25" customHeight="1" x14ac:dyDescent="0.45">
      <c r="B288" s="147"/>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9"/>
    </row>
    <row r="289" spans="1:56" ht="14.25" customHeight="1" x14ac:dyDescent="0.45">
      <c r="B289" s="147"/>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9"/>
    </row>
    <row r="290" spans="1:56" ht="14.25" customHeight="1" x14ac:dyDescent="0.45">
      <c r="B290" s="147"/>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9"/>
    </row>
    <row r="291" spans="1:56" ht="14.25" customHeight="1" x14ac:dyDescent="0.45">
      <c r="B291" s="150"/>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c r="AB291" s="151"/>
      <c r="AC291" s="151"/>
      <c r="AD291" s="151"/>
      <c r="AE291" s="151"/>
      <c r="AF291" s="151"/>
      <c r="AG291" s="151"/>
      <c r="AH291" s="151"/>
      <c r="AI291" s="151"/>
      <c r="AJ291" s="151"/>
      <c r="AK291" s="151"/>
      <c r="AL291" s="151"/>
      <c r="AM291" s="151"/>
      <c r="AN291" s="151"/>
      <c r="AO291" s="151"/>
      <c r="AP291" s="151"/>
      <c r="AQ291" s="151"/>
      <c r="AR291" s="151"/>
      <c r="AS291" s="151"/>
      <c r="AT291" s="151"/>
      <c r="AU291" s="151"/>
      <c r="AV291" s="151"/>
      <c r="AW291" s="151"/>
      <c r="AX291" s="151"/>
      <c r="AY291" s="151"/>
      <c r="AZ291" s="151"/>
      <c r="BA291" s="152"/>
    </row>
    <row r="293" spans="1:56" ht="14.25" customHeight="1" x14ac:dyDescent="0.45">
      <c r="A293" s="4" t="s">
        <v>146</v>
      </c>
      <c r="AJ293" s="15"/>
    </row>
    <row r="294" spans="1:56" ht="14.25" customHeight="1" x14ac:dyDescent="0.45">
      <c r="AJ294" s="15"/>
    </row>
    <row r="295" spans="1:56" ht="14.25" customHeight="1" x14ac:dyDescent="0.45">
      <c r="A295" s="10"/>
      <c r="B295" s="27" t="s">
        <v>14</v>
      </c>
      <c r="C295" s="28"/>
      <c r="D295" s="28"/>
      <c r="E295" s="28"/>
      <c r="F295" s="28"/>
      <c r="G295" s="28"/>
      <c r="H295" s="28"/>
      <c r="I295" s="28"/>
      <c r="J295" s="29"/>
      <c r="K295" s="27" t="s">
        <v>147</v>
      </c>
      <c r="L295" s="29"/>
      <c r="AJ295" s="15"/>
      <c r="AK295" s="91"/>
      <c r="BB295" s="15"/>
      <c r="BC295" s="15"/>
      <c r="BD295" s="15"/>
    </row>
    <row r="296" spans="1:56" ht="14.25" customHeight="1" x14ac:dyDescent="0.45">
      <c r="A296" s="10"/>
      <c r="B296" s="30" t="s">
        <v>148</v>
      </c>
      <c r="C296" s="31"/>
      <c r="D296" s="31"/>
      <c r="E296" s="31"/>
      <c r="F296" s="31"/>
      <c r="G296" s="31"/>
      <c r="H296" s="31"/>
      <c r="I296" s="31"/>
      <c r="J296" s="31"/>
      <c r="K296" s="79" t="str">
        <f>[1]D4!G319&amp;""</f>
        <v/>
      </c>
      <c r="L296" s="45"/>
      <c r="N296" s="15" t="s">
        <v>149</v>
      </c>
      <c r="AJ296" s="15"/>
      <c r="AK296" s="91"/>
      <c r="BB296" s="15"/>
      <c r="BC296" s="15"/>
      <c r="BD296" s="15"/>
    </row>
    <row r="297" spans="1:56" ht="14.25" customHeight="1" x14ac:dyDescent="0.45">
      <c r="A297" s="10"/>
      <c r="B297" s="35"/>
      <c r="C297" s="36"/>
      <c r="D297" s="36"/>
      <c r="E297" s="36"/>
      <c r="F297" s="36"/>
      <c r="G297" s="36"/>
      <c r="H297" s="36"/>
      <c r="I297" s="36"/>
      <c r="J297" s="36"/>
      <c r="K297" s="45"/>
      <c r="L297" s="45"/>
      <c r="N297" s="15" t="s">
        <v>150</v>
      </c>
      <c r="AJ297" s="15"/>
      <c r="AK297" s="91"/>
      <c r="BB297" s="15"/>
      <c r="BC297" s="15"/>
      <c r="BD297" s="15"/>
    </row>
    <row r="298" spans="1:56" ht="14.25" customHeight="1" x14ac:dyDescent="0.45">
      <c r="A298" s="10"/>
      <c r="B298" s="16"/>
      <c r="C298" s="16"/>
      <c r="D298" s="16"/>
      <c r="E298" s="16"/>
      <c r="F298" s="16"/>
      <c r="G298" s="16"/>
      <c r="H298" s="16"/>
      <c r="I298" s="16"/>
      <c r="J298" s="16"/>
      <c r="K298" s="91"/>
      <c r="L298" s="91"/>
      <c r="AJ298" s="15"/>
      <c r="AK298" s="91"/>
      <c r="BB298" s="15"/>
      <c r="BC298" s="15"/>
      <c r="BD298" s="15"/>
    </row>
    <row r="299" spans="1:56" ht="14.25" customHeight="1" x14ac:dyDescent="0.45">
      <c r="B299" s="15" t="s">
        <v>151</v>
      </c>
      <c r="C299" s="10"/>
      <c r="D299" s="16"/>
      <c r="E299" s="16"/>
      <c r="F299" s="16"/>
      <c r="G299" s="16"/>
      <c r="H299" s="16"/>
      <c r="I299" s="16"/>
      <c r="J299" s="16"/>
      <c r="K299" s="16"/>
      <c r="L299" s="91"/>
      <c r="M299" s="91"/>
      <c r="Y299" s="10"/>
      <c r="Z299" s="10"/>
      <c r="AA299" s="10"/>
      <c r="AB299" s="10"/>
      <c r="AC299" s="10"/>
      <c r="AD299" s="10"/>
      <c r="AE299" s="10"/>
      <c r="AF299" s="10"/>
      <c r="AG299" s="10"/>
      <c r="AH299" s="10"/>
      <c r="AI299" s="10"/>
      <c r="AJ299" s="10"/>
      <c r="AK299" s="10"/>
      <c r="AL299" s="10"/>
      <c r="AM299" s="10"/>
      <c r="AN299" s="10"/>
      <c r="AO299" s="10"/>
      <c r="AP299" s="10"/>
      <c r="BB299" s="15"/>
      <c r="BC299" s="15"/>
      <c r="BD299" s="15"/>
    </row>
    <row r="300" spans="1:56" ht="14.25" customHeight="1" x14ac:dyDescent="0.45">
      <c r="B300" s="10"/>
      <c r="C300" s="5" t="s">
        <v>152</v>
      </c>
      <c r="D300" s="6"/>
      <c r="E300" s="6"/>
      <c r="F300" s="6"/>
      <c r="G300" s="6"/>
      <c r="H300" s="6"/>
      <c r="I300" s="6"/>
      <c r="J300" s="7"/>
      <c r="K300" s="153" t="s">
        <v>153</v>
      </c>
      <c r="L300" s="153"/>
      <c r="M300" s="154" t="str">
        <f>[1]D4!G320&amp;""</f>
        <v/>
      </c>
      <c r="N300" s="155"/>
      <c r="O300" s="155"/>
      <c r="P300" s="155"/>
      <c r="Q300" s="155"/>
      <c r="R300" s="155" t="s">
        <v>154</v>
      </c>
      <c r="S300" s="156"/>
      <c r="T300" s="10"/>
      <c r="Y300" s="10"/>
      <c r="Z300" s="10"/>
      <c r="AA300" s="10"/>
      <c r="AB300" s="10"/>
      <c r="AC300" s="10"/>
      <c r="AD300" s="10"/>
      <c r="AE300" s="10"/>
      <c r="AF300" s="10"/>
      <c r="AG300" s="10"/>
      <c r="AH300" s="10"/>
      <c r="AI300" s="10"/>
      <c r="AJ300" s="10"/>
      <c r="AK300" s="10"/>
      <c r="AL300" s="10"/>
      <c r="AM300" s="10"/>
      <c r="AN300" s="10"/>
      <c r="AO300" s="10"/>
      <c r="AP300" s="10"/>
      <c r="BB300" s="15"/>
      <c r="BC300" s="15"/>
      <c r="BD300" s="15"/>
    </row>
    <row r="301" spans="1:56" ht="14.25" customHeight="1" x14ac:dyDescent="0.45">
      <c r="B301" s="10"/>
      <c r="C301" s="75"/>
      <c r="D301" s="76"/>
      <c r="E301" s="76"/>
      <c r="F301" s="76"/>
      <c r="G301" s="76"/>
      <c r="H301" s="76"/>
      <c r="I301" s="76"/>
      <c r="J301" s="77"/>
      <c r="K301" s="157"/>
      <c r="L301" s="157"/>
      <c r="M301" s="158"/>
      <c r="N301" s="159"/>
      <c r="O301" s="159"/>
      <c r="P301" s="159"/>
      <c r="Q301" s="159"/>
      <c r="R301" s="159"/>
      <c r="S301" s="160"/>
      <c r="T301" s="10"/>
      <c r="Y301" s="10"/>
      <c r="Z301" s="10"/>
      <c r="AA301" s="10"/>
      <c r="AB301" s="10"/>
      <c r="AC301" s="10"/>
      <c r="AD301" s="10"/>
      <c r="AE301" s="10"/>
      <c r="AF301" s="10"/>
      <c r="AG301" s="10"/>
      <c r="AH301" s="10"/>
      <c r="AI301" s="10"/>
      <c r="AJ301" s="10"/>
      <c r="AK301" s="10"/>
      <c r="AL301" s="10"/>
      <c r="AM301" s="10"/>
      <c r="AN301" s="10"/>
      <c r="AO301" s="10"/>
      <c r="AP301" s="10"/>
      <c r="BB301" s="15"/>
      <c r="BC301" s="15"/>
      <c r="BD301" s="15"/>
    </row>
    <row r="302" spans="1:56" ht="14.25" customHeight="1" x14ac:dyDescent="0.45">
      <c r="B302" s="10"/>
      <c r="C302" s="75"/>
      <c r="D302" s="76"/>
      <c r="E302" s="76"/>
      <c r="F302" s="76"/>
      <c r="G302" s="76"/>
      <c r="H302" s="76"/>
      <c r="I302" s="76"/>
      <c r="J302" s="77"/>
      <c r="K302" s="157" t="s">
        <v>155</v>
      </c>
      <c r="L302" s="157"/>
      <c r="M302" s="161" t="str">
        <f>[1]D4!G321&amp;""</f>
        <v/>
      </c>
      <c r="N302" s="159"/>
      <c r="O302" s="159"/>
      <c r="P302" s="159"/>
      <c r="Q302" s="159"/>
      <c r="R302" s="159" t="s">
        <v>154</v>
      </c>
      <c r="S302" s="160"/>
      <c r="T302" s="10"/>
      <c r="Y302" s="10"/>
      <c r="Z302" s="10"/>
      <c r="AA302" s="10"/>
      <c r="AB302" s="10"/>
      <c r="AC302" s="10"/>
      <c r="AD302" s="10"/>
      <c r="AE302" s="10"/>
      <c r="AF302" s="10"/>
      <c r="AG302" s="10"/>
      <c r="AH302" s="10"/>
      <c r="AI302" s="10"/>
      <c r="AJ302" s="10"/>
      <c r="AK302" s="10"/>
      <c r="AL302" s="10"/>
      <c r="AM302" s="10"/>
      <c r="AN302" s="10"/>
      <c r="AO302" s="10"/>
      <c r="AP302" s="10"/>
      <c r="BB302" s="15"/>
      <c r="BC302" s="15"/>
      <c r="BD302" s="15"/>
    </row>
    <row r="303" spans="1:56" ht="14.25" customHeight="1" x14ac:dyDescent="0.45">
      <c r="B303" s="10"/>
      <c r="C303" s="11"/>
      <c r="D303" s="12"/>
      <c r="E303" s="12"/>
      <c r="F303" s="12"/>
      <c r="G303" s="12"/>
      <c r="H303" s="12"/>
      <c r="I303" s="12"/>
      <c r="J303" s="13"/>
      <c r="K303" s="162"/>
      <c r="L303" s="162"/>
      <c r="M303" s="163"/>
      <c r="N303" s="164"/>
      <c r="O303" s="164"/>
      <c r="P303" s="164"/>
      <c r="Q303" s="164"/>
      <c r="R303" s="164"/>
      <c r="S303" s="165"/>
      <c r="T303" s="10"/>
      <c r="Y303" s="10"/>
      <c r="Z303" s="10"/>
      <c r="AA303" s="10"/>
      <c r="AB303" s="10"/>
      <c r="AC303" s="10"/>
      <c r="AD303" s="10"/>
      <c r="AE303" s="10"/>
      <c r="AF303" s="10"/>
      <c r="AG303" s="10"/>
      <c r="AH303" s="10"/>
      <c r="AI303" s="10"/>
      <c r="AJ303" s="10"/>
      <c r="AK303" s="10"/>
      <c r="AL303" s="10"/>
      <c r="AM303" s="10"/>
      <c r="AN303" s="10"/>
      <c r="AO303" s="10"/>
      <c r="AP303" s="10"/>
      <c r="BB303" s="15"/>
      <c r="BC303" s="15"/>
      <c r="BD303" s="15"/>
    </row>
    <row r="304" spans="1:56" ht="14.25" customHeight="1" x14ac:dyDescent="0.45">
      <c r="B304" s="10"/>
      <c r="K304" s="91"/>
      <c r="L304" s="91"/>
      <c r="M304" s="91"/>
      <c r="N304" s="91"/>
      <c r="O304" s="91"/>
      <c r="P304" s="91"/>
      <c r="Q304" s="91"/>
      <c r="R304" s="91"/>
      <c r="S304" s="91"/>
      <c r="T304" s="10"/>
      <c r="Y304" s="10"/>
      <c r="Z304" s="10"/>
      <c r="AA304" s="10"/>
      <c r="AB304" s="10"/>
      <c r="AC304" s="10"/>
      <c r="AD304" s="10"/>
      <c r="AE304" s="10"/>
      <c r="AF304" s="10"/>
      <c r="AG304" s="10"/>
      <c r="AH304" s="10"/>
      <c r="AI304" s="10"/>
      <c r="AJ304" s="10"/>
      <c r="AK304" s="10"/>
      <c r="AL304" s="10"/>
      <c r="AM304" s="10"/>
      <c r="AN304" s="10"/>
      <c r="AO304" s="10"/>
      <c r="AP304" s="10"/>
      <c r="BB304" s="15"/>
      <c r="BC304" s="15"/>
      <c r="BD304" s="15"/>
    </row>
    <row r="305" spans="1:56" ht="14.25" customHeight="1" x14ac:dyDescent="0.45">
      <c r="A305" s="10"/>
      <c r="B305" s="15" t="s">
        <v>151</v>
      </c>
      <c r="C305" s="10"/>
      <c r="K305" s="91"/>
      <c r="L305" s="91"/>
      <c r="M305" s="91"/>
      <c r="N305" s="91"/>
      <c r="O305" s="91"/>
      <c r="P305" s="91"/>
      <c r="Q305" s="91"/>
      <c r="R305" s="91"/>
      <c r="S305" s="91"/>
      <c r="T305" s="10"/>
      <c r="Y305" s="10"/>
      <c r="Z305" s="10"/>
      <c r="AA305" s="10"/>
      <c r="AB305" s="10"/>
      <c r="AC305" s="10"/>
      <c r="AD305" s="10"/>
      <c r="AE305" s="10"/>
      <c r="AF305" s="10"/>
      <c r="AG305" s="10"/>
      <c r="AH305" s="10"/>
      <c r="AI305" s="10"/>
      <c r="AJ305" s="10"/>
      <c r="AK305" s="10"/>
      <c r="AL305" s="10"/>
      <c r="AM305" s="10"/>
      <c r="AN305" s="10"/>
      <c r="AO305" s="10"/>
      <c r="AP305" s="10"/>
      <c r="BB305" s="15"/>
      <c r="BC305" s="15"/>
      <c r="BD305" s="15"/>
    </row>
    <row r="306" spans="1:56" ht="14.25" customHeight="1" x14ac:dyDescent="0.45">
      <c r="B306" s="10"/>
      <c r="C306" s="71" t="s">
        <v>156</v>
      </c>
      <c r="D306" s="166"/>
      <c r="E306" s="166"/>
      <c r="F306" s="166"/>
      <c r="G306" s="166"/>
      <c r="H306" s="166"/>
      <c r="I306" s="166"/>
      <c r="J306" s="167"/>
      <c r="K306" s="33" t="str">
        <f>[1]D4!G394&amp;""</f>
        <v/>
      </c>
      <c r="L306" s="67"/>
      <c r="M306" s="67"/>
      <c r="N306" s="67"/>
      <c r="O306" s="67"/>
      <c r="P306" s="82" t="s">
        <v>154</v>
      </c>
      <c r="Q306" s="72"/>
      <c r="R306" s="10"/>
      <c r="S306" s="10"/>
      <c r="T306" s="10"/>
      <c r="Y306" s="10"/>
      <c r="Z306" s="10"/>
      <c r="AA306" s="10"/>
      <c r="AB306" s="10"/>
      <c r="AC306" s="10"/>
      <c r="AD306" s="10"/>
      <c r="AE306" s="10"/>
      <c r="AF306" s="10"/>
      <c r="AG306" s="10"/>
      <c r="AH306" s="10"/>
      <c r="AI306" s="10"/>
      <c r="AJ306" s="10"/>
      <c r="AK306" s="10"/>
      <c r="AL306" s="10"/>
      <c r="AM306" s="10"/>
      <c r="AN306" s="10"/>
      <c r="AO306" s="10"/>
      <c r="AP306" s="10"/>
      <c r="BB306" s="15"/>
      <c r="BC306" s="15"/>
      <c r="BD306" s="15"/>
    </row>
    <row r="307" spans="1:56" ht="14.25" customHeight="1" x14ac:dyDescent="0.45">
      <c r="B307" s="10"/>
      <c r="C307" s="168"/>
      <c r="D307" s="169"/>
      <c r="E307" s="169"/>
      <c r="F307" s="169"/>
      <c r="G307" s="169"/>
      <c r="H307" s="169"/>
      <c r="I307" s="169"/>
      <c r="J307" s="170"/>
      <c r="K307" s="38"/>
      <c r="L307" s="101"/>
      <c r="M307" s="101"/>
      <c r="N307" s="101"/>
      <c r="O307" s="101"/>
      <c r="P307" s="65"/>
      <c r="Q307" s="66"/>
      <c r="R307" s="10"/>
      <c r="S307" s="10"/>
      <c r="T307" s="10"/>
      <c r="Y307" s="10"/>
      <c r="Z307" s="10"/>
      <c r="AA307" s="10"/>
      <c r="AB307" s="10"/>
      <c r="AC307" s="10"/>
      <c r="AD307" s="10"/>
      <c r="AE307" s="10"/>
      <c r="AF307" s="10"/>
      <c r="AG307" s="10"/>
      <c r="AH307" s="10"/>
      <c r="AI307" s="10"/>
      <c r="AJ307" s="10"/>
      <c r="AK307" s="10"/>
      <c r="AL307" s="10"/>
      <c r="AM307" s="10"/>
      <c r="AN307" s="10"/>
      <c r="AO307" s="10"/>
      <c r="AP307" s="10"/>
      <c r="BB307" s="15"/>
      <c r="BC307" s="15"/>
      <c r="BD307" s="15"/>
    </row>
    <row r="309" spans="1:56" ht="14.25" customHeight="1" x14ac:dyDescent="0.45">
      <c r="B309" s="15" t="s">
        <v>157</v>
      </c>
    </row>
    <row r="310" spans="1:56" ht="14.25" customHeight="1" x14ac:dyDescent="0.45">
      <c r="B310" s="92" t="str">
        <f>[1]D4!G322&amp;""</f>
        <v/>
      </c>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6"/>
    </row>
    <row r="311" spans="1:56" ht="14.25" customHeight="1" x14ac:dyDescent="0.45">
      <c r="B311" s="147"/>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9"/>
    </row>
    <row r="312" spans="1:56" ht="14.25" customHeight="1" x14ac:dyDescent="0.45">
      <c r="B312" s="147"/>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9"/>
    </row>
    <row r="313" spans="1:56" ht="14.25" customHeight="1" x14ac:dyDescent="0.45">
      <c r="B313" s="147"/>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9"/>
    </row>
    <row r="314" spans="1:56" ht="14.25" customHeight="1" x14ac:dyDescent="0.45">
      <c r="B314" s="147"/>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9"/>
    </row>
    <row r="315" spans="1:56" ht="14.25" customHeight="1" x14ac:dyDescent="0.45">
      <c r="B315" s="147"/>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9"/>
    </row>
    <row r="316" spans="1:56" ht="14.25" customHeight="1" x14ac:dyDescent="0.45">
      <c r="B316" s="147"/>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9"/>
    </row>
    <row r="317" spans="1:56" ht="14.25" customHeight="1" x14ac:dyDescent="0.45">
      <c r="B317" s="147"/>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9"/>
    </row>
    <row r="318" spans="1:56" ht="14.25" customHeight="1" x14ac:dyDescent="0.45">
      <c r="B318" s="147"/>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9"/>
    </row>
    <row r="319" spans="1:56" ht="14.25" customHeight="1" x14ac:dyDescent="0.45">
      <c r="B319" s="147"/>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c r="AT319" s="148"/>
      <c r="AU319" s="148"/>
      <c r="AV319" s="148"/>
      <c r="AW319" s="148"/>
      <c r="AX319" s="148"/>
      <c r="AY319" s="148"/>
      <c r="AZ319" s="148"/>
      <c r="BA319" s="149"/>
    </row>
    <row r="320" spans="1:56" ht="14.25" customHeight="1" x14ac:dyDescent="0.45">
      <c r="B320" s="147"/>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148"/>
      <c r="AU320" s="148"/>
      <c r="AV320" s="148"/>
      <c r="AW320" s="148"/>
      <c r="AX320" s="148"/>
      <c r="AY320" s="148"/>
      <c r="AZ320" s="148"/>
      <c r="BA320" s="149"/>
    </row>
    <row r="321" spans="1:56" ht="14.25" customHeight="1" x14ac:dyDescent="0.45">
      <c r="B321" s="147"/>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148"/>
      <c r="AM321" s="148"/>
      <c r="AN321" s="148"/>
      <c r="AO321" s="148"/>
      <c r="AP321" s="148"/>
      <c r="AQ321" s="148"/>
      <c r="AR321" s="148"/>
      <c r="AS321" s="148"/>
      <c r="AT321" s="148"/>
      <c r="AU321" s="148"/>
      <c r="AV321" s="148"/>
      <c r="AW321" s="148"/>
      <c r="AX321" s="148"/>
      <c r="AY321" s="148"/>
      <c r="AZ321" s="148"/>
      <c r="BA321" s="149"/>
    </row>
    <row r="322" spans="1:56" ht="14.25" customHeight="1" x14ac:dyDescent="0.45">
      <c r="B322" s="147"/>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c r="AB322" s="148"/>
      <c r="AC322" s="148"/>
      <c r="AD322" s="148"/>
      <c r="AE322" s="148"/>
      <c r="AF322" s="148"/>
      <c r="AG322" s="148"/>
      <c r="AH322" s="148"/>
      <c r="AI322" s="148"/>
      <c r="AJ322" s="148"/>
      <c r="AK322" s="148"/>
      <c r="AL322" s="148"/>
      <c r="AM322" s="148"/>
      <c r="AN322" s="148"/>
      <c r="AO322" s="148"/>
      <c r="AP322" s="148"/>
      <c r="AQ322" s="148"/>
      <c r="AR322" s="148"/>
      <c r="AS322" s="148"/>
      <c r="AT322" s="148"/>
      <c r="AU322" s="148"/>
      <c r="AV322" s="148"/>
      <c r="AW322" s="148"/>
      <c r="AX322" s="148"/>
      <c r="AY322" s="148"/>
      <c r="AZ322" s="148"/>
      <c r="BA322" s="149"/>
    </row>
    <row r="323" spans="1:56" ht="14.25" customHeight="1" x14ac:dyDescent="0.45">
      <c r="B323" s="147"/>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c r="AK323" s="148"/>
      <c r="AL323" s="148"/>
      <c r="AM323" s="148"/>
      <c r="AN323" s="148"/>
      <c r="AO323" s="148"/>
      <c r="AP323" s="148"/>
      <c r="AQ323" s="148"/>
      <c r="AR323" s="148"/>
      <c r="AS323" s="148"/>
      <c r="AT323" s="148"/>
      <c r="AU323" s="148"/>
      <c r="AV323" s="148"/>
      <c r="AW323" s="148"/>
      <c r="AX323" s="148"/>
      <c r="AY323" s="148"/>
      <c r="AZ323" s="148"/>
      <c r="BA323" s="149"/>
    </row>
    <row r="324" spans="1:56" ht="14.25" customHeight="1" x14ac:dyDescent="0.45">
      <c r="B324" s="150"/>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1"/>
      <c r="AM324" s="151"/>
      <c r="AN324" s="151"/>
      <c r="AO324" s="151"/>
      <c r="AP324" s="151"/>
      <c r="AQ324" s="151"/>
      <c r="AR324" s="151"/>
      <c r="AS324" s="151"/>
      <c r="AT324" s="151"/>
      <c r="AU324" s="151"/>
      <c r="AV324" s="151"/>
      <c r="AW324" s="151"/>
      <c r="AX324" s="151"/>
      <c r="AY324" s="151"/>
      <c r="AZ324" s="151"/>
      <c r="BA324" s="152"/>
    </row>
    <row r="325" spans="1:56" ht="14.25" customHeight="1" x14ac:dyDescent="0.45">
      <c r="AJ325" s="15"/>
    </row>
    <row r="326" spans="1:56" ht="14.25" customHeight="1" x14ac:dyDescent="0.45">
      <c r="A326" s="4" t="s">
        <v>158</v>
      </c>
      <c r="AJ326" s="15"/>
    </row>
    <row r="327" spans="1:56" ht="14.25" customHeight="1" x14ac:dyDescent="0.45">
      <c r="AJ327" s="15"/>
    </row>
    <row r="328" spans="1:56" ht="14.25" customHeight="1" x14ac:dyDescent="0.45">
      <c r="B328" s="171" t="s">
        <v>159</v>
      </c>
      <c r="C328" s="171"/>
      <c r="D328" s="171"/>
      <c r="E328" s="171"/>
      <c r="F328" s="171"/>
      <c r="G328" s="171"/>
      <c r="H328" s="171"/>
      <c r="I328" s="171"/>
      <c r="J328" s="171"/>
      <c r="K328" s="171"/>
      <c r="L328" s="171"/>
      <c r="M328" s="172" t="str">
        <f>[1]D4!G323&amp;""</f>
        <v/>
      </c>
      <c r="N328" s="172"/>
      <c r="O328" s="172"/>
      <c r="P328" s="172"/>
      <c r="Q328" s="172"/>
      <c r="R328" s="172"/>
      <c r="S328" s="172"/>
      <c r="T328" s="172"/>
      <c r="U328" s="172"/>
      <c r="V328" s="172"/>
      <c r="W328" s="172"/>
      <c r="X328" s="172"/>
      <c r="Y328" s="172"/>
      <c r="Z328" s="172"/>
      <c r="AA328" s="172"/>
      <c r="AB328" s="172"/>
      <c r="AC328" s="172"/>
      <c r="AD328" s="172"/>
      <c r="AE328" s="172"/>
      <c r="AF328" s="172"/>
      <c r="AG328" s="172"/>
      <c r="AH328" s="172"/>
      <c r="AI328" s="172"/>
      <c r="AJ328" s="172"/>
      <c r="AK328" s="172"/>
      <c r="AL328" s="172"/>
      <c r="AM328" s="172"/>
      <c r="AN328" s="172"/>
      <c r="AO328" s="172"/>
      <c r="AP328" s="172"/>
      <c r="AQ328" s="172"/>
      <c r="AR328" s="172"/>
      <c r="AS328" s="172"/>
      <c r="AT328" s="172"/>
      <c r="AU328" s="172"/>
      <c r="AV328" s="172"/>
      <c r="AW328" s="172"/>
      <c r="AX328" s="172"/>
      <c r="AY328" s="172"/>
      <c r="AZ328" s="172"/>
      <c r="BA328" s="173"/>
    </row>
    <row r="329" spans="1:56" ht="14.25" customHeight="1" x14ac:dyDescent="0.45">
      <c r="B329" s="171"/>
      <c r="C329" s="171"/>
      <c r="D329" s="171"/>
      <c r="E329" s="171"/>
      <c r="F329" s="171"/>
      <c r="G329" s="171"/>
      <c r="H329" s="171"/>
      <c r="I329" s="171"/>
      <c r="J329" s="171"/>
      <c r="K329" s="171"/>
      <c r="L329" s="171"/>
      <c r="M329" s="174"/>
      <c r="N329" s="174"/>
      <c r="O329" s="174"/>
      <c r="P329" s="174"/>
      <c r="Q329" s="174"/>
      <c r="R329" s="174"/>
      <c r="S329" s="174"/>
      <c r="T329" s="174"/>
      <c r="U329" s="174"/>
      <c r="V329" s="174"/>
      <c r="W329" s="174"/>
      <c r="X329" s="174"/>
      <c r="Y329" s="174"/>
      <c r="Z329" s="174"/>
      <c r="AA329" s="174"/>
      <c r="AB329" s="174"/>
      <c r="AC329" s="174"/>
      <c r="AD329" s="174"/>
      <c r="AE329" s="174"/>
      <c r="AF329" s="174"/>
      <c r="AG329" s="174"/>
      <c r="AH329" s="174"/>
      <c r="AI329" s="174"/>
      <c r="AJ329" s="174"/>
      <c r="AK329" s="174"/>
      <c r="AL329" s="174"/>
      <c r="AM329" s="174"/>
      <c r="AN329" s="174"/>
      <c r="AO329" s="174"/>
      <c r="AP329" s="174"/>
      <c r="AQ329" s="174"/>
      <c r="AR329" s="174"/>
      <c r="AS329" s="174"/>
      <c r="AT329" s="174"/>
      <c r="AU329" s="174"/>
      <c r="AV329" s="174"/>
      <c r="AW329" s="174"/>
      <c r="AX329" s="174"/>
      <c r="AY329" s="174"/>
      <c r="AZ329" s="174"/>
      <c r="BA329" s="175"/>
    </row>
    <row r="330" spans="1:56" ht="14.1" customHeight="1" x14ac:dyDescent="0.45">
      <c r="A330" s="10"/>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c r="AL330" s="176"/>
      <c r="AM330" s="176"/>
      <c r="AN330" s="176"/>
      <c r="AO330" s="176"/>
      <c r="AP330" s="176"/>
      <c r="AQ330" s="176"/>
      <c r="AR330" s="176"/>
      <c r="AS330" s="176"/>
      <c r="AT330" s="176"/>
      <c r="AU330" s="176"/>
      <c r="AV330" s="176"/>
      <c r="AW330" s="176"/>
      <c r="AX330" s="176"/>
      <c r="AY330" s="176"/>
      <c r="AZ330" s="176"/>
      <c r="BA330" s="176"/>
    </row>
    <row r="331" spans="1:56" ht="14.1" customHeight="1" x14ac:dyDescent="0.45">
      <c r="B331" s="15" t="s">
        <v>160</v>
      </c>
      <c r="C331" s="177"/>
      <c r="D331" s="177"/>
      <c r="E331" s="177"/>
      <c r="F331" s="177"/>
      <c r="G331" s="177"/>
      <c r="H331" s="177"/>
      <c r="I331" s="177"/>
      <c r="J331" s="177"/>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row>
    <row r="332" spans="1:56" ht="14.25" customHeight="1" x14ac:dyDescent="0.45">
      <c r="B332" s="71" t="s">
        <v>14</v>
      </c>
      <c r="C332" s="82"/>
      <c r="D332" s="82"/>
      <c r="E332" s="82"/>
      <c r="F332" s="82"/>
      <c r="G332" s="82"/>
      <c r="H332" s="82"/>
      <c r="I332" s="82"/>
      <c r="J332" s="82"/>
      <c r="K332" s="82"/>
      <c r="L332" s="82"/>
      <c r="M332" s="82"/>
      <c r="N332" s="82"/>
      <c r="O332" s="72"/>
      <c r="P332" s="71" t="s">
        <v>147</v>
      </c>
      <c r="Q332" s="72"/>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row>
    <row r="333" spans="1:56" ht="14.25" customHeight="1" x14ac:dyDescent="0.45">
      <c r="B333" s="41" t="s">
        <v>161</v>
      </c>
      <c r="C333" s="178"/>
      <c r="D333" s="178"/>
      <c r="E333" s="178"/>
      <c r="F333" s="178"/>
      <c r="G333" s="178"/>
      <c r="H333" s="178"/>
      <c r="I333" s="178"/>
      <c r="J333" s="178"/>
      <c r="K333" s="178"/>
      <c r="L333" s="178"/>
      <c r="M333" s="178"/>
      <c r="N333" s="178"/>
      <c r="O333" s="179"/>
      <c r="P333" s="33" t="str">
        <f>[1]D4!G395&amp;""</f>
        <v/>
      </c>
      <c r="Q333" s="72"/>
      <c r="S333" s="15" t="s">
        <v>150</v>
      </c>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row>
    <row r="334" spans="1:56" ht="14.25" customHeight="1" x14ac:dyDescent="0.45">
      <c r="B334" s="180"/>
      <c r="C334" s="181"/>
      <c r="D334" s="181"/>
      <c r="E334" s="181"/>
      <c r="F334" s="181"/>
      <c r="G334" s="181"/>
      <c r="H334" s="181"/>
      <c r="I334" s="181"/>
      <c r="J334" s="181"/>
      <c r="K334" s="181"/>
      <c r="L334" s="181"/>
      <c r="M334" s="181"/>
      <c r="N334" s="181"/>
      <c r="O334" s="182"/>
      <c r="P334" s="64"/>
      <c r="Q334" s="66"/>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1"/>
      <c r="AY334" s="111"/>
      <c r="AZ334" s="111"/>
      <c r="BA334" s="111"/>
      <c r="BB334" s="111"/>
      <c r="BC334" s="111"/>
      <c r="BD334" s="111"/>
    </row>
    <row r="335" spans="1:56" ht="14.25" customHeight="1" x14ac:dyDescent="0.45">
      <c r="AJ335" s="15"/>
    </row>
    <row r="336" spans="1:56" ht="14.25" customHeight="1" x14ac:dyDescent="0.45">
      <c r="A336" s="4" t="s">
        <v>162</v>
      </c>
      <c r="AJ336" s="15"/>
    </row>
    <row r="337" spans="1:53" ht="14.25" customHeight="1" x14ac:dyDescent="0.45">
      <c r="AJ337" s="15"/>
    </row>
    <row r="338" spans="1:53" ht="14.25" customHeight="1" x14ac:dyDescent="0.45">
      <c r="B338" s="171" t="s">
        <v>163</v>
      </c>
      <c r="C338" s="171"/>
      <c r="D338" s="171"/>
      <c r="E338" s="171"/>
      <c r="F338" s="171"/>
      <c r="G338" s="171"/>
      <c r="H338" s="171"/>
      <c r="I338" s="171"/>
      <c r="J338" s="171"/>
      <c r="K338" s="171"/>
      <c r="L338" s="171"/>
      <c r="M338" s="172" t="str">
        <f>[1]D4!G324&amp;""</f>
        <v/>
      </c>
      <c r="N338" s="172"/>
      <c r="O338" s="172"/>
      <c r="P338" s="172"/>
      <c r="Q338" s="172"/>
      <c r="R338" s="172"/>
      <c r="S338" s="172"/>
      <c r="T338" s="172"/>
      <c r="U338" s="172"/>
      <c r="V338" s="172"/>
      <c r="W338" s="172"/>
      <c r="X338" s="172"/>
      <c r="Y338" s="172"/>
      <c r="Z338" s="172"/>
      <c r="AA338" s="172"/>
      <c r="AB338" s="172"/>
      <c r="AC338" s="172"/>
      <c r="AD338" s="172"/>
      <c r="AE338" s="172"/>
      <c r="AF338" s="172"/>
      <c r="AG338" s="172"/>
      <c r="AH338" s="172"/>
      <c r="AI338" s="172"/>
      <c r="AJ338" s="172"/>
      <c r="AK338" s="172"/>
      <c r="AL338" s="172"/>
      <c r="AM338" s="172"/>
      <c r="AN338" s="172"/>
      <c r="AO338" s="172"/>
      <c r="AP338" s="172"/>
      <c r="AQ338" s="172"/>
      <c r="AR338" s="172"/>
      <c r="AS338" s="172"/>
      <c r="AT338" s="172"/>
      <c r="AU338" s="172"/>
      <c r="AV338" s="172"/>
      <c r="AW338" s="172"/>
      <c r="AX338" s="172"/>
      <c r="AY338" s="172"/>
      <c r="AZ338" s="172"/>
      <c r="BA338" s="173"/>
    </row>
    <row r="339" spans="1:53" ht="14.25" customHeight="1" x14ac:dyDescent="0.45">
      <c r="B339" s="171"/>
      <c r="C339" s="171"/>
      <c r="D339" s="171"/>
      <c r="E339" s="171"/>
      <c r="F339" s="171"/>
      <c r="G339" s="171"/>
      <c r="H339" s="171"/>
      <c r="I339" s="171"/>
      <c r="J339" s="171"/>
      <c r="K339" s="171"/>
      <c r="L339" s="171"/>
      <c r="M339" s="174"/>
      <c r="N339" s="174"/>
      <c r="O339" s="174"/>
      <c r="P339" s="174"/>
      <c r="Q339" s="174"/>
      <c r="R339" s="174"/>
      <c r="S339" s="174"/>
      <c r="T339" s="174"/>
      <c r="U339" s="174"/>
      <c r="V339" s="174"/>
      <c r="W339" s="174"/>
      <c r="X339" s="174"/>
      <c r="Y339" s="174"/>
      <c r="Z339" s="174"/>
      <c r="AA339" s="174"/>
      <c r="AB339" s="174"/>
      <c r="AC339" s="174"/>
      <c r="AD339" s="174"/>
      <c r="AE339" s="174"/>
      <c r="AF339" s="174"/>
      <c r="AG339" s="174"/>
      <c r="AH339" s="174"/>
      <c r="AI339" s="174"/>
      <c r="AJ339" s="174"/>
      <c r="AK339" s="174"/>
      <c r="AL339" s="174"/>
      <c r="AM339" s="174"/>
      <c r="AN339" s="174"/>
      <c r="AO339" s="174"/>
      <c r="AP339" s="174"/>
      <c r="AQ339" s="174"/>
      <c r="AR339" s="174"/>
      <c r="AS339" s="174"/>
      <c r="AT339" s="174"/>
      <c r="AU339" s="174"/>
      <c r="AV339" s="174"/>
      <c r="AW339" s="174"/>
      <c r="AX339" s="174"/>
      <c r="AY339" s="174"/>
      <c r="AZ339" s="174"/>
      <c r="BA339" s="175"/>
    </row>
    <row r="340" spans="1:53" ht="14.25" customHeight="1" x14ac:dyDescent="0.45">
      <c r="AJ340" s="15"/>
    </row>
    <row r="341" spans="1:53" ht="14.25" customHeight="1" x14ac:dyDescent="0.45">
      <c r="A341" s="4" t="s">
        <v>164</v>
      </c>
      <c r="AJ341" s="15"/>
    </row>
    <row r="342" spans="1:53" ht="14.25" customHeight="1" x14ac:dyDescent="0.45">
      <c r="AJ342" s="15"/>
    </row>
    <row r="343" spans="1:53" ht="14.25" customHeight="1" x14ac:dyDescent="0.45">
      <c r="B343" s="27" t="s">
        <v>14</v>
      </c>
      <c r="C343" s="28"/>
      <c r="D343" s="28"/>
      <c r="E343" s="28"/>
      <c r="F343" s="28"/>
      <c r="G343" s="28"/>
      <c r="H343" s="28"/>
      <c r="I343" s="28"/>
      <c r="J343" s="28"/>
      <c r="K343" s="28"/>
      <c r="L343" s="28"/>
      <c r="M343" s="28"/>
      <c r="N343" s="28"/>
      <c r="O343" s="29"/>
      <c r="P343" s="27" t="s">
        <v>15</v>
      </c>
      <c r="Q343" s="29"/>
      <c r="S343" s="15" t="s">
        <v>165</v>
      </c>
      <c r="AJ343" s="15"/>
    </row>
    <row r="344" spans="1:53" ht="14.25" customHeight="1" x14ac:dyDescent="0.45">
      <c r="B344" s="183" t="s">
        <v>166</v>
      </c>
      <c r="C344" s="184"/>
      <c r="D344" s="184"/>
      <c r="E344" s="184"/>
      <c r="F344" s="184"/>
      <c r="G344" s="184"/>
      <c r="H344" s="184"/>
      <c r="I344" s="184"/>
      <c r="J344" s="184"/>
      <c r="K344" s="184"/>
      <c r="L344" s="184"/>
      <c r="M344" s="184"/>
      <c r="N344" s="184"/>
      <c r="O344" s="185"/>
      <c r="P344" s="33" t="str">
        <f>[1]D4!G325&amp;""</f>
        <v/>
      </c>
      <c r="Q344" s="72"/>
      <c r="R344" s="177"/>
      <c r="S344" s="10" t="s">
        <v>167</v>
      </c>
      <c r="T344" s="177"/>
      <c r="U344" s="177"/>
      <c r="V344" s="177"/>
      <c r="W344" s="177"/>
      <c r="X344" s="177"/>
      <c r="Y344" s="177"/>
      <c r="Z344" s="177"/>
      <c r="AA344" s="10"/>
      <c r="AB344" s="177"/>
      <c r="AC344" s="177"/>
      <c r="AD344" s="177"/>
      <c r="AE344" s="177"/>
      <c r="AH344" s="177"/>
      <c r="AI344" s="177"/>
      <c r="AJ344" s="177"/>
      <c r="AK344" s="177"/>
      <c r="AL344" s="177"/>
      <c r="AM344" s="177"/>
      <c r="AN344" s="177"/>
      <c r="AO344" s="177"/>
      <c r="AP344" s="177"/>
      <c r="AQ344" s="177"/>
      <c r="AR344" s="177"/>
      <c r="AS344" s="177"/>
      <c r="AT344" s="177"/>
      <c r="AU344" s="177"/>
    </row>
    <row r="345" spans="1:53" ht="14.25" customHeight="1" x14ac:dyDescent="0.45">
      <c r="B345" s="186"/>
      <c r="C345" s="187"/>
      <c r="D345" s="187"/>
      <c r="E345" s="187"/>
      <c r="F345" s="187"/>
      <c r="G345" s="187"/>
      <c r="H345" s="187"/>
      <c r="I345" s="187"/>
      <c r="J345" s="187"/>
      <c r="K345" s="187"/>
      <c r="L345" s="187"/>
      <c r="M345" s="187"/>
      <c r="N345" s="187"/>
      <c r="O345" s="188"/>
      <c r="P345" s="64"/>
      <c r="Q345" s="66"/>
      <c r="R345" s="177"/>
      <c r="S345" s="10" t="s">
        <v>168</v>
      </c>
      <c r="T345" s="177"/>
      <c r="U345" s="177"/>
      <c r="V345" s="177"/>
      <c r="W345" s="177"/>
      <c r="X345" s="177"/>
      <c r="Y345" s="177"/>
      <c r="Z345" s="177"/>
      <c r="AA345" s="177"/>
      <c r="AB345" s="177"/>
      <c r="AC345" s="177"/>
      <c r="AD345" s="177"/>
      <c r="AE345" s="177"/>
      <c r="AH345" s="177"/>
      <c r="AI345" s="177"/>
      <c r="AJ345" s="177"/>
      <c r="AK345" s="177"/>
      <c r="AL345" s="177"/>
      <c r="AM345" s="177"/>
      <c r="AN345" s="177"/>
      <c r="AO345" s="177"/>
      <c r="AP345" s="177"/>
      <c r="AQ345" s="177"/>
      <c r="AR345" s="177"/>
      <c r="AS345" s="177"/>
      <c r="AT345" s="177"/>
      <c r="AU345" s="177"/>
    </row>
    <row r="347" spans="1:53" ht="14.25" customHeight="1" x14ac:dyDescent="0.45">
      <c r="B347" s="71" t="s">
        <v>14</v>
      </c>
      <c r="C347" s="82"/>
      <c r="D347" s="82"/>
      <c r="E347" s="82"/>
      <c r="F347" s="82"/>
      <c r="G347" s="82"/>
      <c r="H347" s="82"/>
      <c r="I347" s="82"/>
      <c r="J347" s="82"/>
      <c r="K347" s="82"/>
      <c r="L347" s="82"/>
      <c r="M347" s="82"/>
      <c r="N347" s="82"/>
      <c r="O347" s="72"/>
      <c r="P347" s="27" t="s">
        <v>15</v>
      </c>
      <c r="Q347" s="29"/>
      <c r="AJ347" s="15"/>
    </row>
    <row r="348" spans="1:53" ht="14.25" customHeight="1" x14ac:dyDescent="0.45">
      <c r="B348" s="183" t="s">
        <v>169</v>
      </c>
      <c r="C348" s="184"/>
      <c r="D348" s="184"/>
      <c r="E348" s="184"/>
      <c r="F348" s="184"/>
      <c r="G348" s="184"/>
      <c r="H348" s="184"/>
      <c r="I348" s="184"/>
      <c r="J348" s="184"/>
      <c r="K348" s="184"/>
      <c r="L348" s="184"/>
      <c r="M348" s="184"/>
      <c r="N348" s="184"/>
      <c r="O348" s="185"/>
      <c r="P348" s="33" t="str">
        <f>[1]D4!G326&amp;""</f>
        <v/>
      </c>
      <c r="Q348" s="72"/>
      <c r="R348" s="177"/>
      <c r="S348" s="10" t="s">
        <v>170</v>
      </c>
      <c r="T348" s="177"/>
      <c r="U348" s="177"/>
      <c r="V348" s="177"/>
      <c r="W348" s="177"/>
      <c r="X348" s="177"/>
      <c r="Y348" s="177"/>
      <c r="Z348" s="177"/>
      <c r="AA348" s="177"/>
      <c r="AB348" s="177"/>
      <c r="AC348" s="177"/>
      <c r="AD348" s="177"/>
      <c r="AE348" s="177"/>
      <c r="AJ348" s="15"/>
    </row>
    <row r="349" spans="1:53" ht="14.25" customHeight="1" x14ac:dyDescent="0.45">
      <c r="B349" s="186"/>
      <c r="C349" s="187"/>
      <c r="D349" s="187"/>
      <c r="E349" s="187"/>
      <c r="F349" s="187"/>
      <c r="G349" s="187"/>
      <c r="H349" s="187"/>
      <c r="I349" s="187"/>
      <c r="J349" s="187"/>
      <c r="K349" s="187"/>
      <c r="L349" s="187"/>
      <c r="M349" s="187"/>
      <c r="N349" s="187"/>
      <c r="O349" s="188"/>
      <c r="P349" s="64"/>
      <c r="Q349" s="66"/>
      <c r="R349" s="177"/>
      <c r="S349" s="10" t="s">
        <v>171</v>
      </c>
      <c r="T349" s="177"/>
      <c r="U349" s="177"/>
      <c r="V349" s="177"/>
      <c r="W349" s="177"/>
      <c r="X349" s="177"/>
      <c r="Y349" s="177"/>
      <c r="Z349" s="177"/>
      <c r="AA349" s="177"/>
      <c r="AB349" s="177"/>
      <c r="AC349" s="177"/>
      <c r="AD349" s="177"/>
      <c r="AE349" s="177"/>
      <c r="AJ349" s="15"/>
    </row>
    <row r="350" spans="1:53" ht="14.25" customHeight="1" x14ac:dyDescent="0.45">
      <c r="B350" s="177"/>
      <c r="C350" s="177"/>
      <c r="D350" s="177"/>
      <c r="E350" s="177"/>
      <c r="F350" s="177"/>
      <c r="G350" s="177"/>
      <c r="H350" s="177"/>
      <c r="I350" s="177"/>
      <c r="J350" s="177"/>
      <c r="K350" s="177"/>
      <c r="L350" s="177"/>
      <c r="M350" s="177"/>
      <c r="N350" s="177"/>
      <c r="O350" s="177"/>
      <c r="P350" s="91"/>
      <c r="Q350" s="91"/>
      <c r="AJ350" s="15"/>
    </row>
    <row r="351" spans="1:53" ht="14.25" customHeight="1" x14ac:dyDescent="0.45">
      <c r="A351" s="10"/>
      <c r="B351" s="189" t="s">
        <v>172</v>
      </c>
      <c r="C351" s="190"/>
      <c r="D351" s="190"/>
      <c r="E351" s="190"/>
      <c r="F351" s="190"/>
      <c r="G351" s="190"/>
      <c r="H351" s="190"/>
      <c r="I351" s="190"/>
      <c r="J351" s="190"/>
      <c r="K351" s="190"/>
      <c r="L351" s="190"/>
      <c r="M351" s="190"/>
      <c r="N351" s="190"/>
      <c r="O351" s="190"/>
      <c r="P351" s="190"/>
      <c r="Q351" s="190"/>
      <c r="R351" s="190"/>
      <c r="S351" s="190"/>
      <c r="T351" s="190"/>
      <c r="U351" s="190"/>
      <c r="V351" s="190"/>
      <c r="W351" s="190"/>
      <c r="X351" s="190"/>
      <c r="Y351" s="190"/>
      <c r="Z351" s="190"/>
      <c r="AA351" s="190"/>
      <c r="AB351" s="190"/>
      <c r="AC351" s="190"/>
      <c r="AD351" s="190"/>
      <c r="AE351" s="190"/>
      <c r="AF351" s="190"/>
      <c r="AG351" s="191"/>
      <c r="AH351" s="10"/>
      <c r="AI351" s="10"/>
      <c r="AJ351" s="10"/>
      <c r="AK351" s="10"/>
      <c r="AL351" s="10"/>
      <c r="AM351" s="10"/>
      <c r="AN351" s="10"/>
      <c r="AO351" s="10"/>
      <c r="AP351" s="10"/>
      <c r="AQ351" s="10"/>
      <c r="AR351" s="10"/>
      <c r="AS351" s="10"/>
      <c r="AT351" s="10"/>
      <c r="AU351" s="10"/>
      <c r="AV351" s="10"/>
      <c r="AW351" s="10"/>
      <c r="AX351" s="10"/>
      <c r="AY351" s="10"/>
      <c r="AZ351" s="10"/>
      <c r="BA351" s="10"/>
    </row>
    <row r="352" spans="1:53" ht="14.25" customHeight="1" x14ac:dyDescent="0.45">
      <c r="A352" s="10"/>
      <c r="B352" s="192"/>
      <c r="C352" s="193"/>
      <c r="D352" s="193"/>
      <c r="E352" s="193"/>
      <c r="F352" s="193"/>
      <c r="G352" s="193"/>
      <c r="H352" s="193"/>
      <c r="I352" s="193"/>
      <c r="J352" s="193"/>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193"/>
      <c r="AG352" s="194"/>
      <c r="AH352" s="10"/>
      <c r="AI352" s="10"/>
      <c r="AJ352" s="10"/>
      <c r="AK352" s="10"/>
      <c r="AL352" s="10"/>
      <c r="AM352" s="10"/>
      <c r="AN352" s="10"/>
      <c r="AO352" s="10"/>
      <c r="AP352" s="10"/>
      <c r="AQ352" s="10"/>
      <c r="AR352" s="10"/>
      <c r="AS352" s="10"/>
      <c r="AT352" s="10"/>
      <c r="AU352" s="10"/>
      <c r="AV352" s="10"/>
      <c r="AW352" s="10"/>
      <c r="AX352" s="10"/>
      <c r="AY352" s="10"/>
      <c r="AZ352" s="10"/>
      <c r="BA352" s="10"/>
    </row>
    <row r="353" spans="1:53" ht="14.25" customHeight="1" x14ac:dyDescent="0.45">
      <c r="A353" s="10"/>
      <c r="B353" s="195" t="s">
        <v>109</v>
      </c>
      <c r="C353" s="196"/>
      <c r="D353" s="196"/>
      <c r="E353" s="196"/>
      <c r="F353" s="196"/>
      <c r="G353" s="196"/>
      <c r="H353" s="196"/>
      <c r="I353" s="197"/>
      <c r="J353" s="195" t="s">
        <v>173</v>
      </c>
      <c r="K353" s="196"/>
      <c r="L353" s="196"/>
      <c r="M353" s="196"/>
      <c r="N353" s="196"/>
      <c r="O353" s="196"/>
      <c r="P353" s="196"/>
      <c r="Q353" s="197"/>
      <c r="R353" s="195" t="s">
        <v>174</v>
      </c>
      <c r="S353" s="196"/>
      <c r="T353" s="196"/>
      <c r="U353" s="196"/>
      <c r="V353" s="196"/>
      <c r="W353" s="196"/>
      <c r="X353" s="196"/>
      <c r="Y353" s="197"/>
      <c r="Z353" s="195" t="s">
        <v>175</v>
      </c>
      <c r="AA353" s="196"/>
      <c r="AB353" s="196"/>
      <c r="AC353" s="196"/>
      <c r="AD353" s="196"/>
      <c r="AE353" s="196"/>
      <c r="AF353" s="196"/>
      <c r="AG353" s="197"/>
      <c r="AH353" s="10"/>
      <c r="AI353" s="10"/>
      <c r="AJ353" s="10"/>
      <c r="AK353" s="10"/>
      <c r="AL353" s="10"/>
      <c r="AM353" s="10"/>
      <c r="AN353" s="10"/>
      <c r="AO353" s="10"/>
      <c r="AP353" s="10"/>
      <c r="AQ353" s="10"/>
      <c r="AR353" s="10"/>
      <c r="AS353" s="10"/>
      <c r="AT353" s="10"/>
      <c r="AU353" s="10"/>
      <c r="AV353" s="10"/>
      <c r="AW353" s="10"/>
      <c r="AX353" s="10"/>
      <c r="AY353" s="10"/>
      <c r="AZ353" s="10"/>
      <c r="BA353" s="10"/>
    </row>
    <row r="354" spans="1:53" ht="14.25" customHeight="1" x14ac:dyDescent="0.45">
      <c r="A354" s="10"/>
      <c r="B354" s="198"/>
      <c r="C354" s="199"/>
      <c r="D354" s="199"/>
      <c r="E354" s="199"/>
      <c r="F354" s="199"/>
      <c r="G354" s="199"/>
      <c r="H354" s="199"/>
      <c r="I354" s="200"/>
      <c r="J354" s="198"/>
      <c r="K354" s="199"/>
      <c r="L354" s="199"/>
      <c r="M354" s="199"/>
      <c r="N354" s="199"/>
      <c r="O354" s="199"/>
      <c r="P354" s="199"/>
      <c r="Q354" s="200"/>
      <c r="R354" s="198"/>
      <c r="S354" s="199"/>
      <c r="T354" s="199"/>
      <c r="U354" s="199"/>
      <c r="V354" s="199"/>
      <c r="W354" s="199"/>
      <c r="X354" s="199"/>
      <c r="Y354" s="200"/>
      <c r="Z354" s="198"/>
      <c r="AA354" s="199"/>
      <c r="AB354" s="199"/>
      <c r="AC354" s="199"/>
      <c r="AD354" s="199"/>
      <c r="AE354" s="199"/>
      <c r="AF354" s="199"/>
      <c r="AG354" s="200"/>
      <c r="AH354" s="10"/>
      <c r="AI354" s="10"/>
      <c r="AJ354" s="10"/>
      <c r="AK354" s="10"/>
      <c r="AL354" s="10"/>
      <c r="AM354" s="10"/>
      <c r="AN354" s="10"/>
      <c r="AO354" s="10"/>
      <c r="AP354" s="10"/>
      <c r="AQ354" s="10"/>
      <c r="AR354" s="10"/>
      <c r="AS354" s="10"/>
      <c r="AT354" s="10"/>
      <c r="AU354" s="10"/>
      <c r="AV354" s="10"/>
      <c r="AW354" s="10"/>
      <c r="AX354" s="10"/>
      <c r="AY354" s="10"/>
      <c r="AZ354" s="10"/>
      <c r="BA354" s="10"/>
    </row>
    <row r="355" spans="1:53" ht="14.25" customHeight="1" x14ac:dyDescent="0.45">
      <c r="A355" s="10"/>
      <c r="B355" s="195" t="s">
        <v>176</v>
      </c>
      <c r="C355" s="196"/>
      <c r="D355" s="196"/>
      <c r="E355" s="196"/>
      <c r="F355" s="196"/>
      <c r="G355" s="196"/>
      <c r="H355" s="196"/>
      <c r="I355" s="197"/>
      <c r="J355" s="201" t="str">
        <f>[1]D4!G327&amp;""</f>
        <v/>
      </c>
      <c r="K355" s="202"/>
      <c r="L355" s="202"/>
      <c r="M355" s="203" t="s">
        <v>177</v>
      </c>
      <c r="N355" s="203"/>
      <c r="O355" s="202" t="str">
        <f>[1]D4!G328&amp;""</f>
        <v/>
      </c>
      <c r="P355" s="202"/>
      <c r="Q355" s="204"/>
      <c r="R355" s="201" t="str">
        <f>[1]D4!G343&amp;""</f>
        <v/>
      </c>
      <c r="S355" s="202"/>
      <c r="T355" s="202"/>
      <c r="U355" s="203" t="s">
        <v>177</v>
      </c>
      <c r="V355" s="203"/>
      <c r="W355" s="202" t="str">
        <f>[1]D4!G344&amp;""</f>
        <v/>
      </c>
      <c r="X355" s="202"/>
      <c r="Y355" s="204"/>
      <c r="Z355" s="201" t="str">
        <f>[1]D4!G359&amp;""</f>
        <v/>
      </c>
      <c r="AA355" s="202"/>
      <c r="AB355" s="202"/>
      <c r="AC355" s="203" t="s">
        <v>177</v>
      </c>
      <c r="AD355" s="203"/>
      <c r="AE355" s="202" t="str">
        <f>[1]D4!G360&amp;""</f>
        <v/>
      </c>
      <c r="AF355" s="202"/>
      <c r="AG355" s="204"/>
      <c r="AH355" s="10"/>
      <c r="AI355" s="10"/>
      <c r="AJ355" s="10"/>
      <c r="AK355" s="10"/>
      <c r="AL355" s="10"/>
      <c r="AM355" s="10"/>
      <c r="AN355" s="10"/>
      <c r="AO355" s="10"/>
      <c r="AP355" s="10"/>
      <c r="AQ355" s="10"/>
      <c r="AR355" s="10"/>
      <c r="AS355" s="10"/>
      <c r="AT355" s="10"/>
      <c r="AU355" s="10"/>
      <c r="AV355" s="10"/>
      <c r="AW355" s="10"/>
      <c r="AX355" s="10"/>
      <c r="AY355" s="10"/>
      <c r="AZ355" s="10"/>
      <c r="BA355" s="10"/>
    </row>
    <row r="356" spans="1:53" ht="14.25" customHeight="1" x14ac:dyDescent="0.45">
      <c r="A356" s="10"/>
      <c r="B356" s="205"/>
      <c r="C356" s="206"/>
      <c r="D356" s="206"/>
      <c r="E356" s="206"/>
      <c r="F356" s="206"/>
      <c r="G356" s="206"/>
      <c r="H356" s="206"/>
      <c r="I356" s="207"/>
      <c r="J356" s="201"/>
      <c r="K356" s="202"/>
      <c r="L356" s="202"/>
      <c r="M356" s="203"/>
      <c r="N356" s="203"/>
      <c r="O356" s="202"/>
      <c r="P356" s="202"/>
      <c r="Q356" s="204"/>
      <c r="R356" s="201"/>
      <c r="S356" s="202"/>
      <c r="T356" s="202"/>
      <c r="U356" s="203"/>
      <c r="V356" s="203"/>
      <c r="W356" s="202"/>
      <c r="X356" s="202"/>
      <c r="Y356" s="204"/>
      <c r="Z356" s="201"/>
      <c r="AA356" s="202"/>
      <c r="AB356" s="202"/>
      <c r="AC356" s="203"/>
      <c r="AD356" s="203"/>
      <c r="AE356" s="202"/>
      <c r="AF356" s="202"/>
      <c r="AG356" s="204"/>
      <c r="AH356" s="10"/>
      <c r="AI356" s="10"/>
      <c r="AJ356" s="10"/>
      <c r="AK356" s="10"/>
      <c r="AL356" s="10"/>
      <c r="AM356" s="10"/>
      <c r="AN356" s="10"/>
      <c r="AO356" s="10"/>
      <c r="AP356" s="10"/>
      <c r="AQ356" s="10"/>
      <c r="AR356" s="10"/>
      <c r="AS356" s="10"/>
      <c r="AT356" s="10"/>
      <c r="AU356" s="10"/>
      <c r="AV356" s="10"/>
      <c r="AW356" s="10"/>
      <c r="AX356" s="10"/>
      <c r="AY356" s="10"/>
      <c r="AZ356" s="10"/>
      <c r="BA356" s="10"/>
    </row>
    <row r="357" spans="1:53" ht="14.25" customHeight="1" x14ac:dyDescent="0.45">
      <c r="A357" s="10"/>
      <c r="B357" s="195" t="s">
        <v>178</v>
      </c>
      <c r="C357" s="196"/>
      <c r="D357" s="196"/>
      <c r="E357" s="196"/>
      <c r="F357" s="196"/>
      <c r="G357" s="196"/>
      <c r="H357" s="196"/>
      <c r="I357" s="197"/>
      <c r="J357" s="201" t="str">
        <f>[1]D4!G329&amp;""</f>
        <v/>
      </c>
      <c r="K357" s="202"/>
      <c r="L357" s="202"/>
      <c r="M357" s="203" t="s">
        <v>177</v>
      </c>
      <c r="N357" s="203"/>
      <c r="O357" s="202" t="str">
        <f>[1]D4!G330&amp;""</f>
        <v/>
      </c>
      <c r="P357" s="202"/>
      <c r="Q357" s="204"/>
      <c r="R357" s="201" t="str">
        <f>[1]D4!G345&amp;""</f>
        <v/>
      </c>
      <c r="S357" s="202"/>
      <c r="T357" s="202"/>
      <c r="U357" s="203" t="s">
        <v>177</v>
      </c>
      <c r="V357" s="203"/>
      <c r="W357" s="202" t="str">
        <f>[1]D4!G346&amp;""</f>
        <v/>
      </c>
      <c r="X357" s="202"/>
      <c r="Y357" s="204"/>
      <c r="Z357" s="201" t="str">
        <f>[1]D4!G361&amp;""</f>
        <v/>
      </c>
      <c r="AA357" s="202"/>
      <c r="AB357" s="202"/>
      <c r="AC357" s="203" t="s">
        <v>177</v>
      </c>
      <c r="AD357" s="203"/>
      <c r="AE357" s="202" t="str">
        <f>[1]D4!G362&amp;""</f>
        <v/>
      </c>
      <c r="AF357" s="202"/>
      <c r="AG357" s="204"/>
      <c r="AH357" s="10"/>
      <c r="AI357" s="10"/>
      <c r="AJ357" s="10"/>
      <c r="AK357" s="10"/>
      <c r="AL357" s="10"/>
      <c r="AM357" s="10"/>
      <c r="AN357" s="10"/>
      <c r="AO357" s="10"/>
      <c r="AP357" s="10"/>
      <c r="AQ357" s="10"/>
      <c r="AR357" s="10"/>
      <c r="AS357" s="10"/>
      <c r="AT357" s="10"/>
      <c r="AU357" s="10"/>
      <c r="AV357" s="10"/>
      <c r="AW357" s="10"/>
      <c r="AX357" s="10"/>
      <c r="AY357" s="10"/>
      <c r="AZ357" s="10"/>
      <c r="BA357" s="10"/>
    </row>
    <row r="358" spans="1:53" ht="14.25" customHeight="1" x14ac:dyDescent="0.45">
      <c r="A358" s="10"/>
      <c r="B358" s="205"/>
      <c r="C358" s="206"/>
      <c r="D358" s="206"/>
      <c r="E358" s="206"/>
      <c r="F358" s="206"/>
      <c r="G358" s="206"/>
      <c r="H358" s="206"/>
      <c r="I358" s="207"/>
      <c r="J358" s="201"/>
      <c r="K358" s="202"/>
      <c r="L358" s="202"/>
      <c r="M358" s="203"/>
      <c r="N358" s="203"/>
      <c r="O358" s="202"/>
      <c r="P358" s="202"/>
      <c r="Q358" s="204"/>
      <c r="R358" s="201"/>
      <c r="S358" s="202"/>
      <c r="T358" s="202"/>
      <c r="U358" s="203"/>
      <c r="V358" s="203"/>
      <c r="W358" s="202"/>
      <c r="X358" s="202"/>
      <c r="Y358" s="204"/>
      <c r="Z358" s="201"/>
      <c r="AA358" s="202"/>
      <c r="AB358" s="202"/>
      <c r="AC358" s="203"/>
      <c r="AD358" s="203"/>
      <c r="AE358" s="202"/>
      <c r="AF358" s="202"/>
      <c r="AG358" s="204"/>
      <c r="AH358" s="10"/>
      <c r="AI358" s="10"/>
      <c r="AJ358" s="10"/>
      <c r="AK358" s="10"/>
      <c r="AL358" s="10"/>
      <c r="AM358" s="10"/>
      <c r="AN358" s="10"/>
      <c r="AO358" s="10"/>
      <c r="AP358" s="10"/>
      <c r="AQ358" s="10"/>
      <c r="AR358" s="10"/>
      <c r="AS358" s="10"/>
      <c r="AT358" s="10"/>
      <c r="AU358" s="10"/>
      <c r="AV358" s="10"/>
      <c r="AW358" s="10"/>
      <c r="AX358" s="10"/>
      <c r="AY358" s="10"/>
      <c r="AZ358" s="10"/>
      <c r="BA358" s="10"/>
    </row>
    <row r="359" spans="1:53" ht="14.25" customHeight="1" x14ac:dyDescent="0.45">
      <c r="A359" s="10"/>
      <c r="B359" s="195" t="s">
        <v>179</v>
      </c>
      <c r="C359" s="196"/>
      <c r="D359" s="196"/>
      <c r="E359" s="196"/>
      <c r="F359" s="196"/>
      <c r="G359" s="196"/>
      <c r="H359" s="196"/>
      <c r="I359" s="197"/>
      <c r="J359" s="201" t="str">
        <f>[1]D4!G331&amp;""</f>
        <v/>
      </c>
      <c r="K359" s="202"/>
      <c r="L359" s="202"/>
      <c r="M359" s="203" t="s">
        <v>177</v>
      </c>
      <c r="N359" s="203"/>
      <c r="O359" s="202" t="str">
        <f>[1]D4!G332&amp;""</f>
        <v/>
      </c>
      <c r="P359" s="202"/>
      <c r="Q359" s="204"/>
      <c r="R359" s="201" t="str">
        <f>[1]D4!G347&amp;""</f>
        <v/>
      </c>
      <c r="S359" s="202"/>
      <c r="T359" s="202"/>
      <c r="U359" s="203" t="s">
        <v>177</v>
      </c>
      <c r="V359" s="203"/>
      <c r="W359" s="202" t="str">
        <f>[1]D4!G348&amp;""</f>
        <v/>
      </c>
      <c r="X359" s="202"/>
      <c r="Y359" s="204"/>
      <c r="Z359" s="201" t="str">
        <f>[1]D4!G363&amp;""</f>
        <v/>
      </c>
      <c r="AA359" s="202"/>
      <c r="AB359" s="202"/>
      <c r="AC359" s="203" t="s">
        <v>177</v>
      </c>
      <c r="AD359" s="203"/>
      <c r="AE359" s="202" t="str">
        <f>[1]D4!G364&amp;""</f>
        <v/>
      </c>
      <c r="AF359" s="202"/>
      <c r="AG359" s="204"/>
      <c r="AH359" s="10"/>
      <c r="AI359" s="10"/>
      <c r="AJ359" s="10"/>
      <c r="AK359" s="10"/>
      <c r="AL359" s="10"/>
      <c r="AM359" s="10"/>
      <c r="AN359" s="10"/>
      <c r="AO359" s="10"/>
      <c r="AP359" s="10"/>
      <c r="AQ359" s="10"/>
      <c r="AR359" s="10"/>
      <c r="AS359" s="10"/>
      <c r="AT359" s="10"/>
      <c r="AU359" s="10"/>
      <c r="AV359" s="10"/>
      <c r="AW359" s="10"/>
      <c r="AX359" s="10"/>
      <c r="AY359" s="10"/>
      <c r="AZ359" s="10"/>
      <c r="BA359" s="10"/>
    </row>
    <row r="360" spans="1:53" ht="14.25" customHeight="1" x14ac:dyDescent="0.45">
      <c r="A360" s="10"/>
      <c r="B360" s="205"/>
      <c r="C360" s="206"/>
      <c r="D360" s="206"/>
      <c r="E360" s="206"/>
      <c r="F360" s="206"/>
      <c r="G360" s="206"/>
      <c r="H360" s="206"/>
      <c r="I360" s="207"/>
      <c r="J360" s="201"/>
      <c r="K360" s="202"/>
      <c r="L360" s="202"/>
      <c r="M360" s="203"/>
      <c r="N360" s="203"/>
      <c r="O360" s="202"/>
      <c r="P360" s="202"/>
      <c r="Q360" s="204"/>
      <c r="R360" s="201"/>
      <c r="S360" s="202"/>
      <c r="T360" s="202"/>
      <c r="U360" s="203"/>
      <c r="V360" s="203"/>
      <c r="W360" s="202"/>
      <c r="X360" s="202"/>
      <c r="Y360" s="204"/>
      <c r="Z360" s="201"/>
      <c r="AA360" s="202"/>
      <c r="AB360" s="202"/>
      <c r="AC360" s="203"/>
      <c r="AD360" s="203"/>
      <c r="AE360" s="202"/>
      <c r="AF360" s="202"/>
      <c r="AG360" s="204"/>
      <c r="AH360" s="10"/>
      <c r="AI360" s="10"/>
      <c r="AJ360" s="10"/>
      <c r="AK360" s="10"/>
      <c r="AL360" s="10"/>
      <c r="AM360" s="10"/>
      <c r="AN360" s="10"/>
      <c r="AO360" s="10"/>
      <c r="AP360" s="10"/>
      <c r="AQ360" s="10"/>
      <c r="AR360" s="10"/>
      <c r="AS360" s="10"/>
      <c r="AT360" s="10"/>
      <c r="AU360" s="10"/>
      <c r="AV360" s="10"/>
      <c r="AW360" s="10"/>
      <c r="AX360" s="10"/>
      <c r="AY360" s="10"/>
      <c r="AZ360" s="10"/>
      <c r="BA360" s="10"/>
    </row>
    <row r="361" spans="1:53" ht="14.25" customHeight="1" x14ac:dyDescent="0.45">
      <c r="A361" s="10"/>
      <c r="B361" s="195" t="s">
        <v>180</v>
      </c>
      <c r="C361" s="196"/>
      <c r="D361" s="196"/>
      <c r="E361" s="196"/>
      <c r="F361" s="196"/>
      <c r="G361" s="196"/>
      <c r="H361" s="196"/>
      <c r="I361" s="197"/>
      <c r="J361" s="201" t="str">
        <f>[1]D4!G333&amp;""</f>
        <v/>
      </c>
      <c r="K361" s="202"/>
      <c r="L361" s="202"/>
      <c r="M361" s="203" t="s">
        <v>177</v>
      </c>
      <c r="N361" s="203"/>
      <c r="O361" s="202" t="str">
        <f>[1]D4!G334&amp;""</f>
        <v/>
      </c>
      <c r="P361" s="202"/>
      <c r="Q361" s="204"/>
      <c r="R361" s="201" t="str">
        <f>[1]D4!G349&amp;""</f>
        <v/>
      </c>
      <c r="S361" s="202"/>
      <c r="T361" s="202"/>
      <c r="U361" s="203" t="s">
        <v>177</v>
      </c>
      <c r="V361" s="203"/>
      <c r="W361" s="202" t="str">
        <f>[1]D4!G350&amp;""</f>
        <v/>
      </c>
      <c r="X361" s="202"/>
      <c r="Y361" s="204"/>
      <c r="Z361" s="201" t="str">
        <f>[1]D4!G365&amp;""</f>
        <v/>
      </c>
      <c r="AA361" s="202"/>
      <c r="AB361" s="202"/>
      <c r="AC361" s="203" t="s">
        <v>177</v>
      </c>
      <c r="AD361" s="203"/>
      <c r="AE361" s="202" t="str">
        <f>[1]D4!G366&amp;""</f>
        <v/>
      </c>
      <c r="AF361" s="202"/>
      <c r="AG361" s="204"/>
      <c r="AH361" s="10"/>
      <c r="AI361" s="10"/>
      <c r="AJ361" s="10"/>
      <c r="AK361" s="10"/>
      <c r="AL361" s="10"/>
      <c r="AM361" s="10"/>
      <c r="AN361" s="10"/>
      <c r="AO361" s="10"/>
      <c r="AP361" s="10"/>
      <c r="AQ361" s="10"/>
      <c r="AR361" s="10"/>
      <c r="AS361" s="10"/>
      <c r="AT361" s="10"/>
      <c r="AU361" s="10"/>
      <c r="AV361" s="10"/>
      <c r="AW361" s="10"/>
      <c r="AX361" s="10"/>
      <c r="AY361" s="10"/>
      <c r="AZ361" s="10"/>
      <c r="BA361" s="10"/>
    </row>
    <row r="362" spans="1:53" ht="14.25" customHeight="1" x14ac:dyDescent="0.45">
      <c r="A362" s="10"/>
      <c r="B362" s="205"/>
      <c r="C362" s="206"/>
      <c r="D362" s="206"/>
      <c r="E362" s="206"/>
      <c r="F362" s="206"/>
      <c r="G362" s="206"/>
      <c r="H362" s="206"/>
      <c r="I362" s="207"/>
      <c r="J362" s="201"/>
      <c r="K362" s="202"/>
      <c r="L362" s="202"/>
      <c r="M362" s="203"/>
      <c r="N362" s="203"/>
      <c r="O362" s="202"/>
      <c r="P362" s="202"/>
      <c r="Q362" s="204"/>
      <c r="R362" s="201"/>
      <c r="S362" s="202"/>
      <c r="T362" s="202"/>
      <c r="U362" s="203"/>
      <c r="V362" s="203"/>
      <c r="W362" s="202"/>
      <c r="X362" s="202"/>
      <c r="Y362" s="204"/>
      <c r="Z362" s="201"/>
      <c r="AA362" s="202"/>
      <c r="AB362" s="202"/>
      <c r="AC362" s="203"/>
      <c r="AD362" s="203"/>
      <c r="AE362" s="202"/>
      <c r="AF362" s="202"/>
      <c r="AG362" s="204"/>
      <c r="AH362" s="10"/>
      <c r="AI362" s="10"/>
      <c r="AJ362" s="10"/>
      <c r="AK362" s="10"/>
      <c r="AL362" s="10"/>
      <c r="AM362" s="10"/>
      <c r="AN362" s="10"/>
      <c r="AO362" s="10"/>
      <c r="AP362" s="10"/>
      <c r="AQ362" s="10"/>
      <c r="AR362" s="10"/>
      <c r="AS362" s="10"/>
      <c r="AT362" s="10"/>
      <c r="AU362" s="10"/>
      <c r="AV362" s="10"/>
      <c r="AW362" s="10"/>
      <c r="AX362" s="10"/>
      <c r="AY362" s="10"/>
      <c r="AZ362" s="10"/>
      <c r="BA362" s="10"/>
    </row>
    <row r="363" spans="1:53" ht="14.25" customHeight="1" x14ac:dyDescent="0.45">
      <c r="A363" s="10"/>
      <c r="B363" s="195" t="s">
        <v>181</v>
      </c>
      <c r="C363" s="196"/>
      <c r="D363" s="196"/>
      <c r="E363" s="196"/>
      <c r="F363" s="196"/>
      <c r="G363" s="196"/>
      <c r="H363" s="196"/>
      <c r="I363" s="197"/>
      <c r="J363" s="201" t="str">
        <f>[1]D4!G335&amp;""</f>
        <v/>
      </c>
      <c r="K363" s="202"/>
      <c r="L363" s="202"/>
      <c r="M363" s="203" t="s">
        <v>177</v>
      </c>
      <c r="N363" s="203"/>
      <c r="O363" s="202" t="str">
        <f>[1]D4!G336&amp;""</f>
        <v/>
      </c>
      <c r="P363" s="202"/>
      <c r="Q363" s="204"/>
      <c r="R363" s="201" t="str">
        <f>[1]D4!G351&amp;""</f>
        <v/>
      </c>
      <c r="S363" s="202"/>
      <c r="T363" s="202"/>
      <c r="U363" s="203" t="s">
        <v>177</v>
      </c>
      <c r="V363" s="203"/>
      <c r="W363" s="202" t="str">
        <f>[1]D4!G352&amp;""</f>
        <v/>
      </c>
      <c r="X363" s="202"/>
      <c r="Y363" s="204"/>
      <c r="Z363" s="201" t="str">
        <f>[1]D4!G367&amp;""</f>
        <v/>
      </c>
      <c r="AA363" s="202"/>
      <c r="AB363" s="202"/>
      <c r="AC363" s="203" t="s">
        <v>177</v>
      </c>
      <c r="AD363" s="203"/>
      <c r="AE363" s="202" t="str">
        <f>[1]D4!G368&amp;""</f>
        <v/>
      </c>
      <c r="AF363" s="202"/>
      <c r="AG363" s="204"/>
      <c r="AH363" s="10"/>
      <c r="AI363" s="10"/>
      <c r="AJ363" s="10"/>
      <c r="AK363" s="10"/>
      <c r="AL363" s="10"/>
      <c r="AM363" s="10"/>
      <c r="AN363" s="10"/>
      <c r="AO363" s="10"/>
      <c r="AP363" s="10"/>
      <c r="AQ363" s="10"/>
      <c r="AR363" s="10"/>
      <c r="AS363" s="10"/>
      <c r="AT363" s="10"/>
      <c r="AU363" s="10"/>
      <c r="AV363" s="10"/>
      <c r="AW363" s="10"/>
      <c r="AX363" s="10"/>
      <c r="AY363" s="10"/>
      <c r="AZ363" s="10"/>
      <c r="BA363" s="10"/>
    </row>
    <row r="364" spans="1:53" ht="14.25" customHeight="1" x14ac:dyDescent="0.45">
      <c r="A364" s="10"/>
      <c r="B364" s="205"/>
      <c r="C364" s="206"/>
      <c r="D364" s="206"/>
      <c r="E364" s="206"/>
      <c r="F364" s="206"/>
      <c r="G364" s="206"/>
      <c r="H364" s="206"/>
      <c r="I364" s="207"/>
      <c r="J364" s="201"/>
      <c r="K364" s="202"/>
      <c r="L364" s="202"/>
      <c r="M364" s="203"/>
      <c r="N364" s="203"/>
      <c r="O364" s="202"/>
      <c r="P364" s="202"/>
      <c r="Q364" s="204"/>
      <c r="R364" s="201"/>
      <c r="S364" s="202"/>
      <c r="T364" s="202"/>
      <c r="U364" s="203"/>
      <c r="V364" s="203"/>
      <c r="W364" s="202"/>
      <c r="X364" s="202"/>
      <c r="Y364" s="204"/>
      <c r="Z364" s="201"/>
      <c r="AA364" s="202"/>
      <c r="AB364" s="202"/>
      <c r="AC364" s="203"/>
      <c r="AD364" s="203"/>
      <c r="AE364" s="202"/>
      <c r="AF364" s="202"/>
      <c r="AG364" s="204"/>
      <c r="AH364" s="10"/>
      <c r="AI364" s="10"/>
      <c r="AJ364" s="10"/>
      <c r="AK364" s="10"/>
      <c r="AL364" s="10"/>
      <c r="AM364" s="10"/>
      <c r="AN364" s="10"/>
      <c r="AO364" s="10"/>
      <c r="AP364" s="10"/>
      <c r="AQ364" s="10"/>
      <c r="AR364" s="10"/>
      <c r="AS364" s="10"/>
      <c r="AT364" s="10"/>
      <c r="AU364" s="10"/>
      <c r="AV364" s="10"/>
      <c r="AW364" s="10"/>
      <c r="AX364" s="10"/>
      <c r="AY364" s="10"/>
      <c r="AZ364" s="10"/>
      <c r="BA364" s="10"/>
    </row>
    <row r="365" spans="1:53" ht="14.25" customHeight="1" x14ac:dyDescent="0.45">
      <c r="A365" s="10"/>
      <c r="B365" s="195" t="s">
        <v>182</v>
      </c>
      <c r="C365" s="196"/>
      <c r="D365" s="196"/>
      <c r="E365" s="196"/>
      <c r="F365" s="196"/>
      <c r="G365" s="196"/>
      <c r="H365" s="196"/>
      <c r="I365" s="197"/>
      <c r="J365" s="201" t="str">
        <f>[1]D4!G337&amp;""</f>
        <v/>
      </c>
      <c r="K365" s="202"/>
      <c r="L365" s="202"/>
      <c r="M365" s="203" t="s">
        <v>177</v>
      </c>
      <c r="N365" s="203"/>
      <c r="O365" s="202" t="str">
        <f>[1]D4!G338&amp;""</f>
        <v/>
      </c>
      <c r="P365" s="202"/>
      <c r="Q365" s="204"/>
      <c r="R365" s="201" t="str">
        <f>[1]D4!G353&amp;""</f>
        <v/>
      </c>
      <c r="S365" s="202"/>
      <c r="T365" s="202"/>
      <c r="U365" s="203" t="s">
        <v>177</v>
      </c>
      <c r="V365" s="203"/>
      <c r="W365" s="202" t="str">
        <f>[1]D4!G354&amp;""</f>
        <v/>
      </c>
      <c r="X365" s="202"/>
      <c r="Y365" s="204"/>
      <c r="Z365" s="201" t="str">
        <f>[1]D4!G369&amp;""</f>
        <v/>
      </c>
      <c r="AA365" s="202"/>
      <c r="AB365" s="202"/>
      <c r="AC365" s="203" t="s">
        <v>177</v>
      </c>
      <c r="AD365" s="203"/>
      <c r="AE365" s="202" t="str">
        <f>[1]D4!G370&amp;""</f>
        <v/>
      </c>
      <c r="AF365" s="202"/>
      <c r="AG365" s="204"/>
      <c r="AH365" s="10"/>
      <c r="AI365" s="10"/>
      <c r="AJ365" s="10"/>
      <c r="AK365" s="10"/>
      <c r="AL365" s="10"/>
      <c r="AM365" s="10"/>
      <c r="AN365" s="10"/>
      <c r="AO365" s="10"/>
      <c r="AP365" s="10"/>
      <c r="AQ365" s="10"/>
      <c r="AR365" s="10"/>
      <c r="AS365" s="10"/>
      <c r="AT365" s="10"/>
      <c r="AU365" s="10"/>
      <c r="AV365" s="10"/>
      <c r="AW365" s="10"/>
      <c r="AX365" s="10"/>
      <c r="AY365" s="10"/>
      <c r="AZ365" s="10"/>
      <c r="BA365" s="10"/>
    </row>
    <row r="366" spans="1:53" ht="14.25" customHeight="1" x14ac:dyDescent="0.45">
      <c r="A366" s="10"/>
      <c r="B366" s="205"/>
      <c r="C366" s="206"/>
      <c r="D366" s="206"/>
      <c r="E366" s="206"/>
      <c r="F366" s="206"/>
      <c r="G366" s="206"/>
      <c r="H366" s="206"/>
      <c r="I366" s="207"/>
      <c r="J366" s="201"/>
      <c r="K366" s="202"/>
      <c r="L366" s="202"/>
      <c r="M366" s="203"/>
      <c r="N366" s="203"/>
      <c r="O366" s="202"/>
      <c r="P366" s="202"/>
      <c r="Q366" s="204"/>
      <c r="R366" s="201"/>
      <c r="S366" s="202"/>
      <c r="T366" s="202"/>
      <c r="U366" s="203"/>
      <c r="V366" s="203"/>
      <c r="W366" s="202"/>
      <c r="X366" s="202"/>
      <c r="Y366" s="204"/>
      <c r="Z366" s="201"/>
      <c r="AA366" s="202"/>
      <c r="AB366" s="202"/>
      <c r="AC366" s="203"/>
      <c r="AD366" s="203"/>
      <c r="AE366" s="202"/>
      <c r="AF366" s="202"/>
      <c r="AG366" s="204"/>
      <c r="AH366" s="10"/>
      <c r="AI366" s="10"/>
      <c r="AJ366" s="10"/>
      <c r="AK366" s="10"/>
      <c r="AL366" s="10"/>
      <c r="AM366" s="10"/>
      <c r="AN366" s="10"/>
      <c r="AO366" s="10"/>
      <c r="AP366" s="10"/>
      <c r="AQ366" s="10"/>
      <c r="AR366" s="10"/>
      <c r="AS366" s="10"/>
      <c r="AT366" s="10"/>
      <c r="AU366" s="10"/>
      <c r="AV366" s="10"/>
      <c r="AW366" s="10"/>
      <c r="AX366" s="10"/>
      <c r="AY366" s="10"/>
      <c r="AZ366" s="10"/>
      <c r="BA366" s="10"/>
    </row>
    <row r="367" spans="1:53" ht="14.25" customHeight="1" x14ac:dyDescent="0.45">
      <c r="A367" s="10"/>
      <c r="B367" s="195" t="s">
        <v>183</v>
      </c>
      <c r="C367" s="196"/>
      <c r="D367" s="196"/>
      <c r="E367" s="196"/>
      <c r="F367" s="196"/>
      <c r="G367" s="196"/>
      <c r="H367" s="196"/>
      <c r="I367" s="197"/>
      <c r="J367" s="201" t="str">
        <f>[1]D4!G339&amp;""</f>
        <v/>
      </c>
      <c r="K367" s="202"/>
      <c r="L367" s="202"/>
      <c r="M367" s="203" t="s">
        <v>177</v>
      </c>
      <c r="N367" s="203"/>
      <c r="O367" s="202" t="str">
        <f>[1]D4!G340&amp;""</f>
        <v/>
      </c>
      <c r="P367" s="202"/>
      <c r="Q367" s="204"/>
      <c r="R367" s="201" t="str">
        <f>[1]D4!G355&amp;""</f>
        <v/>
      </c>
      <c r="S367" s="202"/>
      <c r="T367" s="202"/>
      <c r="U367" s="203" t="s">
        <v>177</v>
      </c>
      <c r="V367" s="203"/>
      <c r="W367" s="202" t="str">
        <f>[1]D4!G356&amp;""</f>
        <v/>
      </c>
      <c r="X367" s="202"/>
      <c r="Y367" s="204"/>
      <c r="Z367" s="201" t="str">
        <f>[1]D4!G371&amp;""</f>
        <v/>
      </c>
      <c r="AA367" s="202"/>
      <c r="AB367" s="202"/>
      <c r="AC367" s="203" t="s">
        <v>177</v>
      </c>
      <c r="AD367" s="203"/>
      <c r="AE367" s="202" t="str">
        <f>[1]D4!G372&amp;""</f>
        <v/>
      </c>
      <c r="AF367" s="202"/>
      <c r="AG367" s="204"/>
      <c r="AH367" s="10"/>
      <c r="AI367" s="10"/>
      <c r="AJ367" s="10"/>
      <c r="AK367" s="10"/>
      <c r="AL367" s="10"/>
      <c r="AM367" s="10"/>
      <c r="AN367" s="10"/>
      <c r="AO367" s="10"/>
      <c r="AP367" s="10"/>
      <c r="AQ367" s="10"/>
      <c r="AR367" s="10"/>
      <c r="AS367" s="10"/>
      <c r="AT367" s="10"/>
      <c r="AU367" s="10"/>
      <c r="AV367" s="10"/>
      <c r="AW367" s="10"/>
      <c r="AX367" s="10"/>
      <c r="AY367" s="10"/>
      <c r="AZ367" s="10"/>
      <c r="BA367" s="10"/>
    </row>
    <row r="368" spans="1:53" ht="14.25" customHeight="1" x14ac:dyDescent="0.45">
      <c r="A368" s="10"/>
      <c r="B368" s="205"/>
      <c r="C368" s="206"/>
      <c r="D368" s="206"/>
      <c r="E368" s="206"/>
      <c r="F368" s="206"/>
      <c r="G368" s="206"/>
      <c r="H368" s="206"/>
      <c r="I368" s="207"/>
      <c r="J368" s="201"/>
      <c r="K368" s="202"/>
      <c r="L368" s="202"/>
      <c r="M368" s="203"/>
      <c r="N368" s="203"/>
      <c r="O368" s="202"/>
      <c r="P368" s="202"/>
      <c r="Q368" s="204"/>
      <c r="R368" s="201"/>
      <c r="S368" s="202"/>
      <c r="T368" s="202"/>
      <c r="U368" s="203"/>
      <c r="V368" s="203"/>
      <c r="W368" s="202"/>
      <c r="X368" s="202"/>
      <c r="Y368" s="204"/>
      <c r="Z368" s="201"/>
      <c r="AA368" s="202"/>
      <c r="AB368" s="202"/>
      <c r="AC368" s="203"/>
      <c r="AD368" s="203"/>
      <c r="AE368" s="202"/>
      <c r="AF368" s="202"/>
      <c r="AG368" s="204"/>
      <c r="AH368" s="10"/>
      <c r="AI368" s="10"/>
      <c r="AJ368" s="10"/>
      <c r="AK368" s="10"/>
      <c r="AL368" s="10"/>
      <c r="AM368" s="10"/>
      <c r="AN368" s="10"/>
      <c r="AO368" s="10"/>
      <c r="AP368" s="10"/>
      <c r="AQ368" s="10"/>
      <c r="AR368" s="10"/>
      <c r="AS368" s="10"/>
      <c r="AT368" s="10"/>
      <c r="AU368" s="10"/>
      <c r="AV368" s="10"/>
      <c r="AW368" s="10"/>
      <c r="AX368" s="10"/>
      <c r="AY368" s="10"/>
      <c r="AZ368" s="10"/>
      <c r="BA368" s="10"/>
    </row>
    <row r="369" spans="1:54" ht="14.25" customHeight="1" x14ac:dyDescent="0.45">
      <c r="A369" s="10"/>
      <c r="B369" s="195" t="s">
        <v>184</v>
      </c>
      <c r="C369" s="196"/>
      <c r="D369" s="196"/>
      <c r="E369" s="196"/>
      <c r="F369" s="196"/>
      <c r="G369" s="196"/>
      <c r="H369" s="196"/>
      <c r="I369" s="197"/>
      <c r="J369" s="201" t="str">
        <f>[1]D4!G341&amp;""</f>
        <v/>
      </c>
      <c r="K369" s="202"/>
      <c r="L369" s="202"/>
      <c r="M369" s="203" t="s">
        <v>177</v>
      </c>
      <c r="N369" s="203"/>
      <c r="O369" s="202" t="str">
        <f>[1]D4!G342&amp;""</f>
        <v/>
      </c>
      <c r="P369" s="202"/>
      <c r="Q369" s="204"/>
      <c r="R369" s="201" t="str">
        <f>[1]D4!G357&amp;""</f>
        <v/>
      </c>
      <c r="S369" s="202"/>
      <c r="T369" s="202"/>
      <c r="U369" s="203" t="s">
        <v>177</v>
      </c>
      <c r="V369" s="203"/>
      <c r="W369" s="202" t="str">
        <f>[1]D4!G358&amp;""</f>
        <v/>
      </c>
      <c r="X369" s="202"/>
      <c r="Y369" s="204"/>
      <c r="Z369" s="201" t="str">
        <f>[1]D4!G373&amp;""</f>
        <v/>
      </c>
      <c r="AA369" s="202"/>
      <c r="AB369" s="202"/>
      <c r="AC369" s="203" t="s">
        <v>177</v>
      </c>
      <c r="AD369" s="203"/>
      <c r="AE369" s="202" t="str">
        <f>[1]D4!G374&amp;""</f>
        <v/>
      </c>
      <c r="AF369" s="202"/>
      <c r="AG369" s="204"/>
      <c r="AH369" s="10"/>
      <c r="AI369" s="10"/>
      <c r="AJ369" s="10"/>
      <c r="AK369" s="10"/>
      <c r="AL369" s="10"/>
      <c r="AM369" s="10"/>
      <c r="AN369" s="10"/>
      <c r="AO369" s="10"/>
      <c r="AP369" s="10"/>
      <c r="AQ369" s="10"/>
      <c r="AR369" s="10"/>
      <c r="AS369" s="10"/>
      <c r="AT369" s="10"/>
      <c r="AU369" s="10"/>
      <c r="AV369" s="10"/>
      <c r="AW369" s="10"/>
      <c r="AX369" s="10"/>
      <c r="AY369" s="10"/>
      <c r="AZ369" s="10"/>
      <c r="BA369" s="10"/>
    </row>
    <row r="370" spans="1:54" ht="14.25" customHeight="1" x14ac:dyDescent="0.45">
      <c r="A370" s="10"/>
      <c r="B370" s="198"/>
      <c r="C370" s="199"/>
      <c r="D370" s="199"/>
      <c r="E370" s="199"/>
      <c r="F370" s="199"/>
      <c r="G370" s="199"/>
      <c r="H370" s="199"/>
      <c r="I370" s="200"/>
      <c r="J370" s="201"/>
      <c r="K370" s="202"/>
      <c r="L370" s="202"/>
      <c r="M370" s="203"/>
      <c r="N370" s="203"/>
      <c r="O370" s="202"/>
      <c r="P370" s="202"/>
      <c r="Q370" s="204"/>
      <c r="R370" s="201"/>
      <c r="S370" s="202"/>
      <c r="T370" s="202"/>
      <c r="U370" s="203"/>
      <c r="V370" s="203"/>
      <c r="W370" s="202"/>
      <c r="X370" s="202"/>
      <c r="Y370" s="204"/>
      <c r="Z370" s="201"/>
      <c r="AA370" s="202"/>
      <c r="AB370" s="202"/>
      <c r="AC370" s="203"/>
      <c r="AD370" s="203"/>
      <c r="AE370" s="202"/>
      <c r="AF370" s="202"/>
      <c r="AG370" s="204"/>
      <c r="AH370" s="10"/>
      <c r="AI370" s="10"/>
      <c r="AJ370" s="10"/>
      <c r="AK370" s="10"/>
      <c r="AL370" s="10"/>
      <c r="AM370" s="10"/>
      <c r="AN370" s="10"/>
      <c r="AO370" s="10"/>
      <c r="AP370" s="10"/>
      <c r="AQ370" s="10"/>
      <c r="AR370" s="10"/>
      <c r="AS370" s="10"/>
      <c r="AT370" s="10"/>
      <c r="AU370" s="10"/>
      <c r="AV370" s="10"/>
      <c r="AW370" s="10"/>
      <c r="AX370" s="10"/>
      <c r="AY370" s="10"/>
      <c r="AZ370" s="10"/>
      <c r="BA370" s="10"/>
    </row>
    <row r="371" spans="1:54" ht="14.25" customHeight="1" x14ac:dyDescent="0.45">
      <c r="B371" s="15" t="s">
        <v>74</v>
      </c>
      <c r="Y371" s="91"/>
      <c r="Z371" s="91"/>
      <c r="AA371" s="91"/>
      <c r="AB371" s="91"/>
      <c r="AC371" s="91"/>
      <c r="AD371" s="91"/>
      <c r="AE371" s="91"/>
      <c r="AF371" s="91"/>
      <c r="AG371" s="91"/>
      <c r="AH371" s="91"/>
      <c r="AI371" s="91"/>
      <c r="AJ371" s="91"/>
      <c r="AK371" s="91"/>
      <c r="AL371" s="91"/>
      <c r="AM371" s="91"/>
      <c r="AN371" s="91"/>
      <c r="AO371" s="91"/>
      <c r="AP371" s="91"/>
      <c r="AQ371" s="91"/>
      <c r="AR371" s="91"/>
      <c r="AS371" s="91"/>
      <c r="AT371" s="91"/>
      <c r="AU371" s="91"/>
      <c r="AV371" s="91"/>
      <c r="AW371" s="91"/>
      <c r="AX371" s="91"/>
      <c r="AY371" s="91"/>
      <c r="AZ371" s="91"/>
      <c r="BA371" s="91"/>
      <c r="BB371" s="91"/>
    </row>
    <row r="372" spans="1:54" ht="14.25" customHeight="1" x14ac:dyDescent="0.45">
      <c r="AJ372" s="15"/>
    </row>
    <row r="373" spans="1:54" ht="14.25" customHeight="1" x14ac:dyDescent="0.45">
      <c r="A373" s="4" t="s">
        <v>185</v>
      </c>
      <c r="AJ373" s="15"/>
    </row>
    <row r="374" spans="1:54" ht="14.25" customHeight="1" x14ac:dyDescent="0.45">
      <c r="AJ374" s="15"/>
      <c r="AZ374" s="10"/>
      <c r="BA374" s="10"/>
    </row>
    <row r="375" spans="1:54" ht="14.25" customHeight="1" x14ac:dyDescent="0.45">
      <c r="B375" s="45" t="s">
        <v>14</v>
      </c>
      <c r="C375" s="45"/>
      <c r="D375" s="45"/>
      <c r="E375" s="45"/>
      <c r="F375" s="45"/>
      <c r="G375" s="45"/>
      <c r="H375" s="45"/>
      <c r="I375" s="45"/>
      <c r="J375" s="45" t="s">
        <v>186</v>
      </c>
      <c r="K375" s="45"/>
      <c r="L375" s="45" t="s">
        <v>14</v>
      </c>
      <c r="M375" s="45"/>
      <c r="N375" s="45"/>
      <c r="O375" s="45"/>
      <c r="P375" s="45"/>
      <c r="Q375" s="45"/>
      <c r="R375" s="45"/>
      <c r="S375" s="45"/>
      <c r="T375" s="45" t="s">
        <v>186</v>
      </c>
      <c r="U375" s="45"/>
      <c r="V375" s="45" t="s">
        <v>14</v>
      </c>
      <c r="W375" s="45"/>
      <c r="X375" s="45"/>
      <c r="Y375" s="45"/>
      <c r="Z375" s="45"/>
      <c r="AA375" s="45"/>
      <c r="AB375" s="45"/>
      <c r="AC375" s="45"/>
      <c r="AD375" s="45" t="s">
        <v>186</v>
      </c>
      <c r="AE375" s="45"/>
      <c r="AJ375" s="15"/>
      <c r="AZ375" s="10"/>
      <c r="BA375" s="10"/>
    </row>
    <row r="376" spans="1:54" ht="14.25" customHeight="1" x14ac:dyDescent="0.45">
      <c r="B376" s="21" t="s">
        <v>187</v>
      </c>
      <c r="C376" s="21"/>
      <c r="D376" s="21"/>
      <c r="E376" s="21"/>
      <c r="F376" s="21"/>
      <c r="G376" s="21"/>
      <c r="H376" s="21"/>
      <c r="I376" s="21"/>
      <c r="J376" s="79" t="str">
        <f>[1]D4!G375&amp;""</f>
        <v/>
      </c>
      <c r="K376" s="45"/>
      <c r="L376" s="21" t="s">
        <v>188</v>
      </c>
      <c r="M376" s="21"/>
      <c r="N376" s="21"/>
      <c r="O376" s="21"/>
      <c r="P376" s="21"/>
      <c r="Q376" s="21"/>
      <c r="R376" s="21"/>
      <c r="S376" s="21"/>
      <c r="T376" s="79" t="str">
        <f>[1]D4!G376&amp;""</f>
        <v/>
      </c>
      <c r="U376" s="45"/>
      <c r="V376" s="21" t="s">
        <v>189</v>
      </c>
      <c r="W376" s="21"/>
      <c r="X376" s="21"/>
      <c r="Y376" s="21"/>
      <c r="Z376" s="21"/>
      <c r="AA376" s="21"/>
      <c r="AB376" s="21"/>
      <c r="AC376" s="21"/>
      <c r="AD376" s="79" t="str">
        <f>[1]D4!G377&amp;""</f>
        <v/>
      </c>
      <c r="AE376" s="45"/>
      <c r="AG376" s="15" t="s">
        <v>190</v>
      </c>
      <c r="AJ376" s="15"/>
      <c r="AZ376" s="10"/>
      <c r="BA376" s="10"/>
    </row>
    <row r="377" spans="1:54" ht="14.25" customHeight="1" x14ac:dyDescent="0.45">
      <c r="B377" s="21"/>
      <c r="C377" s="21"/>
      <c r="D377" s="21"/>
      <c r="E377" s="21"/>
      <c r="F377" s="21"/>
      <c r="G377" s="21"/>
      <c r="H377" s="21"/>
      <c r="I377" s="21"/>
      <c r="J377" s="45"/>
      <c r="K377" s="45"/>
      <c r="L377" s="21"/>
      <c r="M377" s="21"/>
      <c r="N377" s="21"/>
      <c r="O377" s="21"/>
      <c r="P377" s="21"/>
      <c r="Q377" s="21"/>
      <c r="R377" s="21"/>
      <c r="S377" s="21"/>
      <c r="T377" s="45"/>
      <c r="U377" s="45"/>
      <c r="V377" s="21"/>
      <c r="W377" s="21"/>
      <c r="X377" s="21"/>
      <c r="Y377" s="21"/>
      <c r="Z377" s="21"/>
      <c r="AA377" s="21"/>
      <c r="AB377" s="21"/>
      <c r="AC377" s="21"/>
      <c r="AD377" s="45"/>
      <c r="AE377" s="45"/>
      <c r="AG377" s="15" t="s">
        <v>191</v>
      </c>
      <c r="AJ377" s="15"/>
      <c r="AZ377" s="10"/>
      <c r="BA377" s="10"/>
    </row>
    <row r="378" spans="1:54" ht="14.25" customHeight="1" x14ac:dyDescent="0.45">
      <c r="AJ378" s="15"/>
    </row>
    <row r="379" spans="1:54" ht="14.25" customHeight="1" x14ac:dyDescent="0.45">
      <c r="A379" s="4" t="s">
        <v>192</v>
      </c>
      <c r="AJ379" s="15"/>
    </row>
    <row r="380" spans="1:54" ht="14.25" customHeight="1" x14ac:dyDescent="0.45">
      <c r="Z380" s="4"/>
      <c r="AJ380" s="15"/>
    </row>
    <row r="381" spans="1:54" ht="14.25" customHeight="1" x14ac:dyDescent="0.45">
      <c r="B381" s="5" t="s">
        <v>193</v>
      </c>
      <c r="C381" s="6"/>
      <c r="D381" s="6"/>
      <c r="E381" s="6"/>
      <c r="F381" s="6"/>
      <c r="G381" s="6"/>
      <c r="H381" s="6"/>
      <c r="I381" s="6"/>
      <c r="J381" s="7"/>
      <c r="K381" s="20" t="str">
        <f>[1]D4!G378&amp;""</f>
        <v/>
      </c>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row>
    <row r="382" spans="1:54" ht="14.25" customHeight="1" x14ac:dyDescent="0.45">
      <c r="B382" s="11"/>
      <c r="C382" s="12"/>
      <c r="D382" s="12"/>
      <c r="E382" s="12"/>
      <c r="F382" s="12"/>
      <c r="G382" s="12"/>
      <c r="H382" s="12"/>
      <c r="I382" s="12"/>
      <c r="J382" s="13"/>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row>
    <row r="383" spans="1:54" ht="14.25" customHeight="1" x14ac:dyDescent="0.45">
      <c r="B383" s="5" t="s">
        <v>194</v>
      </c>
      <c r="C383" s="6"/>
      <c r="D383" s="6"/>
      <c r="E383" s="6"/>
      <c r="F383" s="6"/>
      <c r="G383" s="6"/>
      <c r="H383" s="6"/>
      <c r="I383" s="6"/>
      <c r="J383" s="7"/>
      <c r="K383" s="20" t="str">
        <f>[1]D4!G379&amp;""</f>
        <v/>
      </c>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2"/>
      <c r="AI383" s="22"/>
      <c r="AJ383" s="22"/>
      <c r="AK383" s="22"/>
      <c r="AL383" s="22"/>
      <c r="AM383" s="22"/>
      <c r="AN383" s="22"/>
      <c r="AO383" s="22"/>
      <c r="AP383" s="22"/>
      <c r="AQ383" s="22"/>
      <c r="AR383" s="22"/>
      <c r="AS383" s="22"/>
      <c r="AT383" s="22"/>
      <c r="AU383" s="22"/>
      <c r="AV383" s="22"/>
      <c r="AW383" s="22"/>
      <c r="AX383" s="22"/>
      <c r="AY383" s="22"/>
      <c r="AZ383" s="22"/>
      <c r="BA383" s="22"/>
    </row>
    <row r="384" spans="1:54" ht="14.25" customHeight="1" x14ac:dyDescent="0.45">
      <c r="B384" s="11"/>
      <c r="C384" s="12"/>
      <c r="D384" s="12"/>
      <c r="E384" s="12"/>
      <c r="F384" s="12"/>
      <c r="G384" s="12"/>
      <c r="H384" s="12"/>
      <c r="I384" s="12"/>
      <c r="J384" s="13"/>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2"/>
      <c r="AI384" s="22"/>
      <c r="AJ384" s="22"/>
      <c r="AK384" s="22"/>
      <c r="AL384" s="22"/>
      <c r="AM384" s="22"/>
      <c r="AN384" s="22"/>
      <c r="AO384" s="22"/>
      <c r="AP384" s="22"/>
      <c r="AQ384" s="22"/>
      <c r="AR384" s="22"/>
      <c r="AS384" s="22"/>
      <c r="AT384" s="22"/>
      <c r="AU384" s="22"/>
      <c r="AV384" s="22"/>
      <c r="AW384" s="22"/>
      <c r="AX384" s="22"/>
      <c r="AY384" s="22"/>
      <c r="AZ384" s="22"/>
      <c r="BA384" s="22"/>
    </row>
    <row r="385" spans="1:53" ht="14.25" customHeight="1" x14ac:dyDescent="0.45">
      <c r="B385" s="5" t="s">
        <v>195</v>
      </c>
      <c r="C385" s="6"/>
      <c r="D385" s="6"/>
      <c r="E385" s="6"/>
      <c r="F385" s="6"/>
      <c r="G385" s="6"/>
      <c r="H385" s="6"/>
      <c r="I385" s="6"/>
      <c r="J385" s="7"/>
      <c r="K385" s="20" t="str">
        <f>[1]D4!G380&amp;""</f>
        <v/>
      </c>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2"/>
      <c r="AI385" s="22"/>
      <c r="AJ385" s="22"/>
      <c r="AK385" s="22"/>
      <c r="AL385" s="22"/>
      <c r="AM385" s="22"/>
      <c r="AN385" s="22"/>
      <c r="AO385" s="22"/>
      <c r="AP385" s="22"/>
      <c r="AQ385" s="22"/>
      <c r="AR385" s="22"/>
      <c r="AS385" s="22"/>
      <c r="AT385" s="22"/>
      <c r="AU385" s="22"/>
      <c r="AV385" s="22"/>
      <c r="AW385" s="22"/>
      <c r="AX385" s="22"/>
      <c r="AY385" s="22"/>
      <c r="AZ385" s="22"/>
      <c r="BA385" s="22"/>
    </row>
    <row r="386" spans="1:53" ht="14.25" customHeight="1" x14ac:dyDescent="0.45">
      <c r="B386" s="11"/>
      <c r="C386" s="12"/>
      <c r="D386" s="12"/>
      <c r="E386" s="12"/>
      <c r="F386" s="12"/>
      <c r="G386" s="12"/>
      <c r="H386" s="12"/>
      <c r="I386" s="12"/>
      <c r="J386" s="13"/>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2"/>
      <c r="AI386" s="22"/>
      <c r="AJ386" s="22"/>
      <c r="AK386" s="22"/>
      <c r="AL386" s="22"/>
      <c r="AM386" s="22"/>
      <c r="AN386" s="22"/>
      <c r="AO386" s="22"/>
      <c r="AP386" s="22"/>
      <c r="AQ386" s="22"/>
      <c r="AR386" s="22"/>
      <c r="AS386" s="22"/>
      <c r="AT386" s="22"/>
      <c r="AU386" s="22"/>
      <c r="AV386" s="22"/>
      <c r="AW386" s="22"/>
      <c r="AX386" s="22"/>
      <c r="AY386" s="22"/>
      <c r="AZ386" s="22"/>
      <c r="BA386" s="22"/>
    </row>
    <row r="387" spans="1:53" ht="14.25" customHeight="1" x14ac:dyDescent="0.45">
      <c r="B387" s="41" t="s">
        <v>196</v>
      </c>
      <c r="C387" s="55"/>
      <c r="D387" s="55"/>
      <c r="E387" s="55"/>
      <c r="F387" s="55"/>
      <c r="G387" s="55"/>
      <c r="H387" s="55"/>
      <c r="I387" s="55"/>
      <c r="J387" s="56"/>
      <c r="K387" s="20" t="str">
        <f>[1]D4!G381&amp;""</f>
        <v/>
      </c>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2"/>
      <c r="AI387" s="22"/>
      <c r="AJ387" s="22"/>
      <c r="AK387" s="22"/>
      <c r="AL387" s="22"/>
      <c r="AM387" s="22"/>
      <c r="AN387" s="22"/>
      <c r="AO387" s="22"/>
      <c r="AP387" s="22"/>
      <c r="AQ387" s="22"/>
      <c r="AR387" s="22"/>
      <c r="AS387" s="22"/>
      <c r="AT387" s="22"/>
      <c r="AU387" s="22"/>
      <c r="AV387" s="22"/>
      <c r="AW387" s="22"/>
      <c r="AX387" s="22"/>
      <c r="AY387" s="22"/>
      <c r="AZ387" s="22"/>
      <c r="BA387" s="22"/>
    </row>
    <row r="388" spans="1:53" ht="14.25" customHeight="1" x14ac:dyDescent="0.45">
      <c r="B388" s="57"/>
      <c r="C388" s="58"/>
      <c r="D388" s="58"/>
      <c r="E388" s="58"/>
      <c r="F388" s="58"/>
      <c r="G388" s="58"/>
      <c r="H388" s="58"/>
      <c r="I388" s="58"/>
      <c r="J388" s="59"/>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2"/>
      <c r="AI388" s="22"/>
      <c r="AJ388" s="22"/>
      <c r="AK388" s="22"/>
      <c r="AL388" s="22"/>
      <c r="AM388" s="22"/>
      <c r="AN388" s="22"/>
      <c r="AO388" s="22"/>
      <c r="AP388" s="22"/>
      <c r="AQ388" s="22"/>
      <c r="AR388" s="22"/>
      <c r="AS388" s="22"/>
      <c r="AT388" s="22"/>
      <c r="AU388" s="22"/>
      <c r="AV388" s="22"/>
      <c r="AW388" s="22"/>
      <c r="AX388" s="22"/>
      <c r="AY388" s="22"/>
      <c r="AZ388" s="22"/>
      <c r="BA388" s="22"/>
    </row>
    <row r="389" spans="1:53" ht="14.25" customHeight="1" x14ac:dyDescent="0.45">
      <c r="B389" s="41" t="s">
        <v>197</v>
      </c>
      <c r="C389" s="55"/>
      <c r="D389" s="55"/>
      <c r="E389" s="55"/>
      <c r="F389" s="55"/>
      <c r="G389" s="55"/>
      <c r="H389" s="55"/>
      <c r="I389" s="55"/>
      <c r="J389" s="56"/>
      <c r="K389" s="20" t="str">
        <f>[1]D4!G382&amp;""</f>
        <v/>
      </c>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2"/>
      <c r="AI389" s="22"/>
      <c r="AJ389" s="22"/>
      <c r="AK389" s="22"/>
      <c r="AL389" s="22"/>
      <c r="AM389" s="22"/>
      <c r="AN389" s="22"/>
      <c r="AO389" s="22"/>
      <c r="AP389" s="22"/>
      <c r="AQ389" s="22"/>
      <c r="AR389" s="22"/>
      <c r="AS389" s="22"/>
      <c r="AT389" s="22"/>
      <c r="AU389" s="22"/>
      <c r="AV389" s="22"/>
      <c r="AW389" s="22"/>
      <c r="AX389" s="22"/>
      <c r="AY389" s="22"/>
      <c r="AZ389" s="22"/>
      <c r="BA389" s="22"/>
    </row>
    <row r="390" spans="1:53" ht="14.25" customHeight="1" x14ac:dyDescent="0.45">
      <c r="B390" s="57"/>
      <c r="C390" s="58"/>
      <c r="D390" s="58"/>
      <c r="E390" s="58"/>
      <c r="F390" s="58"/>
      <c r="G390" s="58"/>
      <c r="H390" s="58"/>
      <c r="I390" s="58"/>
      <c r="J390" s="59"/>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2"/>
      <c r="AI390" s="22"/>
      <c r="AJ390" s="22"/>
      <c r="AK390" s="22"/>
      <c r="AL390" s="22"/>
      <c r="AM390" s="22"/>
      <c r="AN390" s="22"/>
      <c r="AO390" s="22"/>
      <c r="AP390" s="22"/>
      <c r="AQ390" s="22"/>
      <c r="AR390" s="22"/>
      <c r="AS390" s="22"/>
      <c r="AT390" s="22"/>
      <c r="AU390" s="22"/>
      <c r="AV390" s="22"/>
      <c r="AW390" s="22"/>
      <c r="AX390" s="22"/>
      <c r="AY390" s="22"/>
      <c r="AZ390" s="22"/>
      <c r="BA390" s="22"/>
    </row>
    <row r="391" spans="1:53" ht="14.25" customHeight="1" x14ac:dyDescent="0.45">
      <c r="AJ391" s="15"/>
    </row>
    <row r="392" spans="1:53" ht="14.25" customHeight="1" x14ac:dyDescent="0.45">
      <c r="A392" s="4" t="s">
        <v>198</v>
      </c>
      <c r="AJ392" s="15"/>
    </row>
    <row r="393" spans="1:53" ht="14.25" customHeight="1" x14ac:dyDescent="0.45">
      <c r="AJ393" s="15"/>
    </row>
    <row r="394" spans="1:53" ht="14.25" customHeight="1" x14ac:dyDescent="0.45">
      <c r="B394" s="45" t="s">
        <v>14</v>
      </c>
      <c r="C394" s="45"/>
      <c r="D394" s="45"/>
      <c r="E394" s="45"/>
      <c r="F394" s="45"/>
      <c r="G394" s="45"/>
      <c r="H394" s="45"/>
      <c r="I394" s="45"/>
      <c r="J394" s="45" t="s">
        <v>186</v>
      </c>
      <c r="K394" s="45"/>
      <c r="L394" s="45" t="s">
        <v>14</v>
      </c>
      <c r="M394" s="45"/>
      <c r="N394" s="45"/>
      <c r="O394" s="45"/>
      <c r="P394" s="45"/>
      <c r="Q394" s="45"/>
      <c r="R394" s="45"/>
      <c r="S394" s="45"/>
      <c r="T394" s="45" t="s">
        <v>186</v>
      </c>
      <c r="U394" s="45"/>
      <c r="V394" s="45" t="s">
        <v>14</v>
      </c>
      <c r="W394" s="45"/>
      <c r="X394" s="45"/>
      <c r="Y394" s="45"/>
      <c r="Z394" s="45"/>
      <c r="AA394" s="45"/>
      <c r="AB394" s="45"/>
      <c r="AC394" s="45"/>
      <c r="AD394" s="45" t="s">
        <v>186</v>
      </c>
      <c r="AE394" s="45"/>
      <c r="AF394" s="45" t="s">
        <v>14</v>
      </c>
      <c r="AG394" s="45"/>
      <c r="AH394" s="45"/>
      <c r="AI394" s="45"/>
      <c r="AJ394" s="45"/>
      <c r="AK394" s="45"/>
      <c r="AL394" s="45"/>
      <c r="AM394" s="45"/>
      <c r="AN394" s="45" t="s">
        <v>186</v>
      </c>
      <c r="AO394" s="45"/>
    </row>
    <row r="395" spans="1:53" ht="14.25" customHeight="1" x14ac:dyDescent="0.45">
      <c r="B395" s="21" t="s">
        <v>199</v>
      </c>
      <c r="C395" s="21"/>
      <c r="D395" s="21"/>
      <c r="E395" s="21"/>
      <c r="F395" s="21"/>
      <c r="G395" s="21"/>
      <c r="H395" s="21"/>
      <c r="I395" s="21"/>
      <c r="J395" s="33" t="str">
        <f>[1]D4!G383&amp;""</f>
        <v/>
      </c>
      <c r="K395" s="72"/>
      <c r="L395" s="21" t="s">
        <v>200</v>
      </c>
      <c r="M395" s="21"/>
      <c r="N395" s="21"/>
      <c r="O395" s="21"/>
      <c r="P395" s="21"/>
      <c r="Q395" s="21"/>
      <c r="R395" s="21"/>
      <c r="S395" s="21"/>
      <c r="T395" s="33" t="str">
        <f>[1]D4!G384&amp;""</f>
        <v/>
      </c>
      <c r="U395" s="72"/>
      <c r="V395" s="21" t="s">
        <v>201</v>
      </c>
      <c r="W395" s="21"/>
      <c r="X395" s="21"/>
      <c r="Y395" s="21"/>
      <c r="Z395" s="21"/>
      <c r="AA395" s="21"/>
      <c r="AB395" s="21"/>
      <c r="AC395" s="21"/>
      <c r="AD395" s="33" t="str">
        <f>[1]D4!G385&amp;""</f>
        <v/>
      </c>
      <c r="AE395" s="72"/>
      <c r="AF395" s="21" t="s">
        <v>202</v>
      </c>
      <c r="AG395" s="21"/>
      <c r="AH395" s="21"/>
      <c r="AI395" s="21"/>
      <c r="AJ395" s="21"/>
      <c r="AK395" s="21"/>
      <c r="AL395" s="21"/>
      <c r="AM395" s="21"/>
      <c r="AN395" s="33" t="str">
        <f>[1]D4!G386&amp;""</f>
        <v/>
      </c>
      <c r="AO395" s="72"/>
      <c r="AQ395" s="15" t="s">
        <v>190</v>
      </c>
    </row>
    <row r="396" spans="1:53" ht="14.25" customHeight="1" x14ac:dyDescent="0.45">
      <c r="B396" s="21"/>
      <c r="C396" s="21"/>
      <c r="D396" s="21"/>
      <c r="E396" s="21"/>
      <c r="F396" s="21"/>
      <c r="G396" s="21"/>
      <c r="H396" s="21"/>
      <c r="I396" s="21"/>
      <c r="J396" s="64"/>
      <c r="K396" s="66"/>
      <c r="L396" s="21"/>
      <c r="M396" s="21"/>
      <c r="N396" s="21"/>
      <c r="O396" s="21"/>
      <c r="P396" s="21"/>
      <c r="Q396" s="21"/>
      <c r="R396" s="21"/>
      <c r="S396" s="21"/>
      <c r="T396" s="64"/>
      <c r="U396" s="66"/>
      <c r="V396" s="21"/>
      <c r="W396" s="21"/>
      <c r="X396" s="21"/>
      <c r="Y396" s="21"/>
      <c r="Z396" s="21"/>
      <c r="AA396" s="21"/>
      <c r="AB396" s="21"/>
      <c r="AC396" s="21"/>
      <c r="AD396" s="64"/>
      <c r="AE396" s="66"/>
      <c r="AF396" s="21"/>
      <c r="AG396" s="21"/>
      <c r="AH396" s="21"/>
      <c r="AI396" s="21"/>
      <c r="AJ396" s="21"/>
      <c r="AK396" s="21"/>
      <c r="AL396" s="21"/>
      <c r="AM396" s="21"/>
      <c r="AN396" s="64"/>
      <c r="AO396" s="66"/>
      <c r="AQ396" s="15" t="s">
        <v>191</v>
      </c>
    </row>
    <row r="397" spans="1:53" ht="14.25" customHeight="1" x14ac:dyDescent="0.45">
      <c r="AJ397" s="15"/>
    </row>
    <row r="398" spans="1:53" ht="14.25" customHeight="1" x14ac:dyDescent="0.45">
      <c r="A398" s="4" t="s">
        <v>203</v>
      </c>
      <c r="AJ398" s="15"/>
    </row>
    <row r="399" spans="1:53" ht="14.25" customHeight="1" x14ac:dyDescent="0.45">
      <c r="AJ399" s="15"/>
    </row>
    <row r="400" spans="1:53" ht="14.25" customHeight="1" x14ac:dyDescent="0.45">
      <c r="B400" s="45" t="s">
        <v>14</v>
      </c>
      <c r="C400" s="45"/>
      <c r="D400" s="45"/>
      <c r="E400" s="45"/>
      <c r="F400" s="45"/>
      <c r="G400" s="45"/>
      <c r="H400" s="45"/>
      <c r="I400" s="45"/>
      <c r="J400" s="27" t="s">
        <v>204</v>
      </c>
      <c r="K400" s="29"/>
      <c r="AJ400" s="15"/>
    </row>
    <row r="401" spans="1:56" ht="14.25" customHeight="1" x14ac:dyDescent="0.45">
      <c r="B401" s="21" t="s">
        <v>205</v>
      </c>
      <c r="C401" s="21"/>
      <c r="D401" s="21"/>
      <c r="E401" s="21"/>
      <c r="F401" s="21"/>
      <c r="G401" s="21"/>
      <c r="H401" s="21"/>
      <c r="I401" s="21"/>
      <c r="J401" s="33" t="str">
        <f>[1]D4!G387&amp;""</f>
        <v/>
      </c>
      <c r="K401" s="72"/>
      <c r="M401" s="15" t="s">
        <v>206</v>
      </c>
      <c r="AJ401" s="15"/>
    </row>
    <row r="402" spans="1:56" ht="14.25" customHeight="1" x14ac:dyDescent="0.45">
      <c r="B402" s="21"/>
      <c r="C402" s="21"/>
      <c r="D402" s="21"/>
      <c r="E402" s="21"/>
      <c r="F402" s="21"/>
      <c r="G402" s="21"/>
      <c r="H402" s="21"/>
      <c r="I402" s="21"/>
      <c r="J402" s="64"/>
      <c r="K402" s="66"/>
      <c r="M402" s="15" t="s">
        <v>207</v>
      </c>
      <c r="AJ402" s="15"/>
    </row>
    <row r="403" spans="1:56" ht="14.25" customHeight="1" x14ac:dyDescent="0.45">
      <c r="AJ403" s="15"/>
    </row>
    <row r="404" spans="1:56" ht="14.25" customHeight="1" x14ac:dyDescent="0.45">
      <c r="A404" s="17" t="s">
        <v>208</v>
      </c>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row>
    <row r="405" spans="1:56" ht="14.25" customHeight="1" x14ac:dyDescent="0.4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row>
    <row r="406" spans="1:56" ht="14.25" customHeight="1" x14ac:dyDescent="0.4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row>
    <row r="407" spans="1:56" ht="14.25" customHeight="1" x14ac:dyDescent="0.4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row>
    <row r="408" spans="1:56" ht="14.25" customHeight="1" x14ac:dyDescent="0.45">
      <c r="A408" s="4" t="s">
        <v>209</v>
      </c>
      <c r="AJ408" s="15"/>
    </row>
    <row r="409" spans="1:56" ht="14.25" customHeight="1" x14ac:dyDescent="0.45">
      <c r="A409" s="4"/>
      <c r="AJ409" s="15"/>
    </row>
    <row r="410" spans="1:56" ht="14.25" customHeight="1" x14ac:dyDescent="0.45">
      <c r="A410" s="4"/>
      <c r="B410" s="15" t="s">
        <v>210</v>
      </c>
      <c r="I410" s="91"/>
      <c r="J410" s="91"/>
      <c r="O410" s="91"/>
      <c r="P410" s="91"/>
      <c r="U410" s="91"/>
      <c r="V410" s="91"/>
      <c r="AJ410" s="15"/>
    </row>
    <row r="411" spans="1:56" ht="14.25" customHeight="1" x14ac:dyDescent="0.45">
      <c r="A411" s="4"/>
      <c r="B411" s="80" t="str">
        <f>[1]D4!G403&amp;""</f>
        <v/>
      </c>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c r="AE411" s="81"/>
      <c r="AF411" s="81"/>
      <c r="AG411" s="81"/>
      <c r="AH411" s="81"/>
      <c r="AI411" s="81"/>
      <c r="AJ411" s="81"/>
      <c r="AK411" s="81"/>
      <c r="AL411" s="81"/>
      <c r="AM411" s="81"/>
      <c r="AN411" s="81"/>
      <c r="AO411" s="81"/>
      <c r="AP411" s="81"/>
      <c r="AQ411" s="81"/>
      <c r="AR411" s="81"/>
      <c r="AS411" s="81"/>
      <c r="AT411" s="81"/>
      <c r="AU411" s="81"/>
      <c r="AV411" s="81"/>
      <c r="AW411" s="81"/>
      <c r="AX411" s="81"/>
      <c r="AY411" s="81"/>
      <c r="AZ411" s="81"/>
      <c r="BA411" s="81"/>
    </row>
    <row r="412" spans="1:56" ht="14.25" customHeight="1" x14ac:dyDescent="0.45">
      <c r="A412" s="4"/>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81"/>
      <c r="AI412" s="81"/>
      <c r="AJ412" s="81"/>
      <c r="AK412" s="81"/>
      <c r="AL412" s="81"/>
      <c r="AM412" s="81"/>
      <c r="AN412" s="81"/>
      <c r="AO412" s="81"/>
      <c r="AP412" s="81"/>
      <c r="AQ412" s="81"/>
      <c r="AR412" s="81"/>
      <c r="AS412" s="81"/>
      <c r="AT412" s="81"/>
      <c r="AU412" s="81"/>
      <c r="AV412" s="81"/>
      <c r="AW412" s="81"/>
      <c r="AX412" s="81"/>
      <c r="AY412" s="81"/>
      <c r="AZ412" s="81"/>
      <c r="BA412" s="81"/>
    </row>
    <row r="413" spans="1:56" ht="14.25" customHeight="1" x14ac:dyDescent="0.45">
      <c r="A413" s="4"/>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c r="AE413" s="81"/>
      <c r="AF413" s="81"/>
      <c r="AG413" s="81"/>
      <c r="AH413" s="81"/>
      <c r="AI413" s="81"/>
      <c r="AJ413" s="81"/>
      <c r="AK413" s="81"/>
      <c r="AL413" s="81"/>
      <c r="AM413" s="81"/>
      <c r="AN413" s="81"/>
      <c r="AO413" s="81"/>
      <c r="AP413" s="81"/>
      <c r="AQ413" s="81"/>
      <c r="AR413" s="81"/>
      <c r="AS413" s="81"/>
      <c r="AT413" s="81"/>
      <c r="AU413" s="81"/>
      <c r="AV413" s="81"/>
      <c r="AW413" s="81"/>
      <c r="AX413" s="81"/>
      <c r="AY413" s="81"/>
      <c r="AZ413" s="81"/>
      <c r="BA413" s="81"/>
    </row>
    <row r="414" spans="1:56" ht="14.25" customHeight="1" x14ac:dyDescent="0.45">
      <c r="A414" s="4"/>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c r="AE414" s="81"/>
      <c r="AF414" s="81"/>
      <c r="AG414" s="81"/>
      <c r="AH414" s="81"/>
      <c r="AI414" s="81"/>
      <c r="AJ414" s="81"/>
      <c r="AK414" s="81"/>
      <c r="AL414" s="81"/>
      <c r="AM414" s="81"/>
      <c r="AN414" s="81"/>
      <c r="AO414" s="81"/>
      <c r="AP414" s="81"/>
      <c r="AQ414" s="81"/>
      <c r="AR414" s="81"/>
      <c r="AS414" s="81"/>
      <c r="AT414" s="81"/>
      <c r="AU414" s="81"/>
      <c r="AV414" s="81"/>
      <c r="AW414" s="81"/>
      <c r="AX414" s="81"/>
      <c r="AY414" s="81"/>
      <c r="AZ414" s="81"/>
      <c r="BA414" s="81"/>
    </row>
    <row r="415" spans="1:56" ht="14.25" customHeight="1" x14ac:dyDescent="0.45">
      <c r="A415" s="4"/>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c r="AD415" s="81"/>
      <c r="AE415" s="81"/>
      <c r="AF415" s="81"/>
      <c r="AG415" s="81"/>
      <c r="AH415" s="81"/>
      <c r="AI415" s="81"/>
      <c r="AJ415" s="81"/>
      <c r="AK415" s="81"/>
      <c r="AL415" s="81"/>
      <c r="AM415" s="81"/>
      <c r="AN415" s="81"/>
      <c r="AO415" s="81"/>
      <c r="AP415" s="81"/>
      <c r="AQ415" s="81"/>
      <c r="AR415" s="81"/>
      <c r="AS415" s="81"/>
      <c r="AT415" s="81"/>
      <c r="AU415" s="81"/>
      <c r="AV415" s="81"/>
      <c r="AW415" s="81"/>
      <c r="AX415" s="81"/>
      <c r="AY415" s="81"/>
      <c r="AZ415" s="81"/>
      <c r="BA415" s="81"/>
    </row>
    <row r="416" spans="1:56" ht="14.25" customHeight="1" x14ac:dyDescent="0.45">
      <c r="A416" s="4"/>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c r="AD416" s="81"/>
      <c r="AE416" s="81"/>
      <c r="AF416" s="81"/>
      <c r="AG416" s="81"/>
      <c r="AH416" s="81"/>
      <c r="AI416" s="81"/>
      <c r="AJ416" s="81"/>
      <c r="AK416" s="81"/>
      <c r="AL416" s="81"/>
      <c r="AM416" s="81"/>
      <c r="AN416" s="81"/>
      <c r="AO416" s="81"/>
      <c r="AP416" s="81"/>
      <c r="AQ416" s="81"/>
      <c r="AR416" s="81"/>
      <c r="AS416" s="81"/>
      <c r="AT416" s="81"/>
      <c r="AU416" s="81"/>
      <c r="AV416" s="81"/>
      <c r="AW416" s="81"/>
      <c r="AX416" s="81"/>
      <c r="AY416" s="81"/>
      <c r="AZ416" s="81"/>
      <c r="BA416" s="81"/>
    </row>
    <row r="417" spans="1:56" ht="14.25" customHeight="1" x14ac:dyDescent="0.45">
      <c r="A417" s="4"/>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c r="AE417" s="81"/>
      <c r="AF417" s="81"/>
      <c r="AG417" s="81"/>
      <c r="AH417" s="81"/>
      <c r="AI417" s="81"/>
      <c r="AJ417" s="81"/>
      <c r="AK417" s="81"/>
      <c r="AL417" s="81"/>
      <c r="AM417" s="81"/>
      <c r="AN417" s="81"/>
      <c r="AO417" s="81"/>
      <c r="AP417" s="81"/>
      <c r="AQ417" s="81"/>
      <c r="AR417" s="81"/>
      <c r="AS417" s="81"/>
      <c r="AT417" s="81"/>
      <c r="AU417" s="81"/>
      <c r="AV417" s="81"/>
      <c r="AW417" s="81"/>
      <c r="AX417" s="81"/>
      <c r="AY417" s="81"/>
      <c r="AZ417" s="81"/>
      <c r="BA417" s="81"/>
    </row>
    <row r="418" spans="1:56" ht="14.25" customHeight="1" x14ac:dyDescent="0.45">
      <c r="A418" s="4"/>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c r="AD418" s="81"/>
      <c r="AE418" s="81"/>
      <c r="AF418" s="81"/>
      <c r="AG418" s="81"/>
      <c r="AH418" s="81"/>
      <c r="AI418" s="81"/>
      <c r="AJ418" s="81"/>
      <c r="AK418" s="81"/>
      <c r="AL418" s="81"/>
      <c r="AM418" s="81"/>
      <c r="AN418" s="81"/>
      <c r="AO418" s="81"/>
      <c r="AP418" s="81"/>
      <c r="AQ418" s="81"/>
      <c r="AR418" s="81"/>
      <c r="AS418" s="81"/>
      <c r="AT418" s="81"/>
      <c r="AU418" s="81"/>
      <c r="AV418" s="81"/>
      <c r="AW418" s="81"/>
      <c r="AX418" s="81"/>
      <c r="AY418" s="81"/>
      <c r="AZ418" s="81"/>
      <c r="BA418" s="81"/>
    </row>
    <row r="419" spans="1:56" ht="14.25" customHeight="1" x14ac:dyDescent="0.45">
      <c r="A419" s="4"/>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c r="AD419" s="81"/>
      <c r="AE419" s="81"/>
      <c r="AF419" s="81"/>
      <c r="AG419" s="81"/>
      <c r="AH419" s="81"/>
      <c r="AI419" s="81"/>
      <c r="AJ419" s="81"/>
      <c r="AK419" s="81"/>
      <c r="AL419" s="81"/>
      <c r="AM419" s="81"/>
      <c r="AN419" s="81"/>
      <c r="AO419" s="81"/>
      <c r="AP419" s="81"/>
      <c r="AQ419" s="81"/>
      <c r="AR419" s="81"/>
      <c r="AS419" s="81"/>
      <c r="AT419" s="81"/>
      <c r="AU419" s="81"/>
      <c r="AV419" s="81"/>
      <c r="AW419" s="81"/>
      <c r="AX419" s="81"/>
      <c r="AY419" s="81"/>
      <c r="AZ419" s="81"/>
      <c r="BA419" s="81"/>
    </row>
    <row r="420" spans="1:56" ht="14.25" customHeight="1" x14ac:dyDescent="0.45">
      <c r="A420" s="4"/>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c r="AD420" s="81"/>
      <c r="AE420" s="81"/>
      <c r="AF420" s="81"/>
      <c r="AG420" s="81"/>
      <c r="AH420" s="81"/>
      <c r="AI420" s="81"/>
      <c r="AJ420" s="81"/>
      <c r="AK420" s="81"/>
      <c r="AL420" s="81"/>
      <c r="AM420" s="81"/>
      <c r="AN420" s="81"/>
      <c r="AO420" s="81"/>
      <c r="AP420" s="81"/>
      <c r="AQ420" s="81"/>
      <c r="AR420" s="81"/>
      <c r="AS420" s="81"/>
      <c r="AT420" s="81"/>
      <c r="AU420" s="81"/>
      <c r="AV420" s="81"/>
      <c r="AW420" s="81"/>
      <c r="AX420" s="81"/>
      <c r="AY420" s="81"/>
      <c r="AZ420" s="81"/>
      <c r="BA420" s="81"/>
    </row>
    <row r="421" spans="1:56" ht="14.25" customHeight="1" x14ac:dyDescent="0.45">
      <c r="A421" s="4"/>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c r="AE421" s="81"/>
      <c r="AF421" s="81"/>
      <c r="AG421" s="81"/>
      <c r="AH421" s="81"/>
      <c r="AI421" s="81"/>
      <c r="AJ421" s="81"/>
      <c r="AK421" s="81"/>
      <c r="AL421" s="81"/>
      <c r="AM421" s="81"/>
      <c r="AN421" s="81"/>
      <c r="AO421" s="81"/>
      <c r="AP421" s="81"/>
      <c r="AQ421" s="81"/>
      <c r="AR421" s="81"/>
      <c r="AS421" s="81"/>
      <c r="AT421" s="81"/>
      <c r="AU421" s="81"/>
      <c r="AV421" s="81"/>
      <c r="AW421" s="81"/>
      <c r="AX421" s="81"/>
      <c r="AY421" s="81"/>
      <c r="AZ421" s="81"/>
      <c r="BA421" s="81"/>
    </row>
    <row r="422" spans="1:56" ht="14.25" customHeight="1" x14ac:dyDescent="0.45">
      <c r="A422" s="4"/>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c r="AD422" s="81"/>
      <c r="AE422" s="81"/>
      <c r="AF422" s="81"/>
      <c r="AG422" s="81"/>
      <c r="AH422" s="81"/>
      <c r="AI422" s="81"/>
      <c r="AJ422" s="81"/>
      <c r="AK422" s="81"/>
      <c r="AL422" s="81"/>
      <c r="AM422" s="81"/>
      <c r="AN422" s="81"/>
      <c r="AO422" s="81"/>
      <c r="AP422" s="81"/>
      <c r="AQ422" s="81"/>
      <c r="AR422" s="81"/>
      <c r="AS422" s="81"/>
      <c r="AT422" s="81"/>
      <c r="AU422" s="81"/>
      <c r="AV422" s="81"/>
      <c r="AW422" s="81"/>
      <c r="AX422" s="81"/>
      <c r="AY422" s="81"/>
      <c r="AZ422" s="81"/>
      <c r="BA422" s="81"/>
    </row>
    <row r="423" spans="1:56" ht="14.25" customHeight="1" x14ac:dyDescent="0.45">
      <c r="A423" s="4"/>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c r="AE423" s="81"/>
      <c r="AF423" s="81"/>
      <c r="AG423" s="81"/>
      <c r="AH423" s="81"/>
      <c r="AI423" s="81"/>
      <c r="AJ423" s="81"/>
      <c r="AK423" s="81"/>
      <c r="AL423" s="81"/>
      <c r="AM423" s="81"/>
      <c r="AN423" s="81"/>
      <c r="AO423" s="81"/>
      <c r="AP423" s="81"/>
      <c r="AQ423" s="81"/>
      <c r="AR423" s="81"/>
      <c r="AS423" s="81"/>
      <c r="AT423" s="81"/>
      <c r="AU423" s="81"/>
      <c r="AV423" s="81"/>
      <c r="AW423" s="81"/>
      <c r="AX423" s="81"/>
      <c r="AY423" s="81"/>
      <c r="AZ423" s="81"/>
      <c r="BA423" s="81"/>
    </row>
    <row r="424" spans="1:56" ht="14.25" customHeight="1" x14ac:dyDescent="0.45">
      <c r="A424" s="4"/>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c r="AD424" s="81"/>
      <c r="AE424" s="81"/>
      <c r="AF424" s="81"/>
      <c r="AG424" s="81"/>
      <c r="AH424" s="81"/>
      <c r="AI424" s="81"/>
      <c r="AJ424" s="81"/>
      <c r="AK424" s="81"/>
      <c r="AL424" s="81"/>
      <c r="AM424" s="81"/>
      <c r="AN424" s="81"/>
      <c r="AO424" s="81"/>
      <c r="AP424" s="81"/>
      <c r="AQ424" s="81"/>
      <c r="AR424" s="81"/>
      <c r="AS424" s="81"/>
      <c r="AT424" s="81"/>
      <c r="AU424" s="81"/>
      <c r="AV424" s="81"/>
      <c r="AW424" s="81"/>
      <c r="AX424" s="81"/>
      <c r="AY424" s="81"/>
      <c r="AZ424" s="81"/>
      <c r="BA424" s="81"/>
    </row>
    <row r="425" spans="1:56" ht="14.25" customHeight="1" x14ac:dyDescent="0.45">
      <c r="A425" s="4"/>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c r="AA425" s="81"/>
      <c r="AB425" s="81"/>
      <c r="AC425" s="81"/>
      <c r="AD425" s="81"/>
      <c r="AE425" s="81"/>
      <c r="AF425" s="81"/>
      <c r="AG425" s="81"/>
      <c r="AH425" s="81"/>
      <c r="AI425" s="81"/>
      <c r="AJ425" s="81"/>
      <c r="AK425" s="81"/>
      <c r="AL425" s="81"/>
      <c r="AM425" s="81"/>
      <c r="AN425" s="81"/>
      <c r="AO425" s="81"/>
      <c r="AP425" s="81"/>
      <c r="AQ425" s="81"/>
      <c r="AR425" s="81"/>
      <c r="AS425" s="81"/>
      <c r="AT425" s="81"/>
      <c r="AU425" s="81"/>
      <c r="AV425" s="81"/>
      <c r="AW425" s="81"/>
      <c r="AX425" s="81"/>
      <c r="AY425" s="81"/>
      <c r="AZ425" s="81"/>
      <c r="BA425" s="81"/>
    </row>
    <row r="426" spans="1:56" ht="14.25" customHeight="1" x14ac:dyDescent="0.45">
      <c r="A426" s="4"/>
      <c r="C426" s="15" t="s">
        <v>211</v>
      </c>
      <c r="I426" s="91"/>
      <c r="J426" s="91"/>
      <c r="O426" s="91"/>
      <c r="P426" s="91"/>
      <c r="U426" s="91"/>
      <c r="V426" s="91"/>
      <c r="AJ426" s="15"/>
    </row>
    <row r="427" spans="1:56" ht="14.25" customHeight="1" x14ac:dyDescent="0.45">
      <c r="A427" s="4"/>
      <c r="AJ427" s="15"/>
    </row>
    <row r="428" spans="1:56" ht="15.6" customHeight="1" x14ac:dyDescent="0.45">
      <c r="A428" s="208"/>
      <c r="B428" s="10"/>
      <c r="C428" s="209" t="s">
        <v>212</v>
      </c>
      <c r="D428" s="209"/>
      <c r="E428" s="209"/>
      <c r="F428" s="209"/>
      <c r="G428" s="209"/>
      <c r="H428" s="209"/>
      <c r="I428" s="209"/>
      <c r="J428" s="209"/>
      <c r="K428" s="209"/>
      <c r="L428" s="209"/>
      <c r="M428" s="209"/>
      <c r="N428" s="209"/>
      <c r="O428" s="209"/>
      <c r="P428" s="209"/>
      <c r="Q428" s="209"/>
      <c r="R428" s="209"/>
      <c r="S428" s="209"/>
      <c r="T428" s="209"/>
      <c r="U428" s="209"/>
      <c r="V428" s="209"/>
      <c r="W428" s="209"/>
      <c r="X428" s="209"/>
      <c r="Y428" s="209"/>
      <c r="Z428" s="209"/>
      <c r="AA428" s="209"/>
      <c r="AB428" s="209"/>
      <c r="AC428" s="209"/>
      <c r="AD428" s="209"/>
      <c r="AE428" s="209"/>
      <c r="AF428" s="209"/>
      <c r="AG428" s="209"/>
      <c r="AH428" s="209"/>
      <c r="AI428" s="209"/>
      <c r="AJ428" s="209"/>
      <c r="AK428" s="209"/>
      <c r="AL428" s="209"/>
      <c r="AM428" s="209"/>
      <c r="AN428" s="209"/>
      <c r="AO428" s="209"/>
      <c r="AP428" s="209"/>
      <c r="AQ428" s="209"/>
      <c r="AR428" s="209"/>
      <c r="AS428" s="209"/>
      <c r="AT428" s="209"/>
      <c r="AU428" s="209"/>
      <c r="AV428" s="209"/>
      <c r="AW428" s="209"/>
      <c r="AX428" s="209"/>
      <c r="AY428" s="209"/>
      <c r="AZ428" s="209"/>
      <c r="BA428" s="209"/>
      <c r="BB428" s="210"/>
      <c r="BC428" s="210"/>
      <c r="BD428" s="210"/>
    </row>
    <row r="429" spans="1:56" ht="14.25" customHeight="1" x14ac:dyDescent="0.45">
      <c r="A429" s="208"/>
      <c r="B429" s="10"/>
      <c r="C429" s="209"/>
      <c r="D429" s="209"/>
      <c r="E429" s="209"/>
      <c r="F429" s="209"/>
      <c r="G429" s="209"/>
      <c r="H429" s="209"/>
      <c r="I429" s="209"/>
      <c r="J429" s="209"/>
      <c r="K429" s="209"/>
      <c r="L429" s="209"/>
      <c r="M429" s="209"/>
      <c r="N429" s="209"/>
      <c r="O429" s="209"/>
      <c r="P429" s="209"/>
      <c r="Q429" s="209"/>
      <c r="R429" s="209"/>
      <c r="S429" s="209"/>
      <c r="T429" s="209"/>
      <c r="U429" s="209"/>
      <c r="V429" s="209"/>
      <c r="W429" s="209"/>
      <c r="X429" s="209"/>
      <c r="Y429" s="209"/>
      <c r="Z429" s="209"/>
      <c r="AA429" s="209"/>
      <c r="AB429" s="209"/>
      <c r="AC429" s="209"/>
      <c r="AD429" s="209"/>
      <c r="AE429" s="209"/>
      <c r="AF429" s="209"/>
      <c r="AG429" s="209"/>
      <c r="AH429" s="209"/>
      <c r="AI429" s="209"/>
      <c r="AJ429" s="209"/>
      <c r="AK429" s="209"/>
      <c r="AL429" s="209"/>
      <c r="AM429" s="209"/>
      <c r="AN429" s="209"/>
      <c r="AO429" s="209"/>
      <c r="AP429" s="209"/>
      <c r="AQ429" s="209"/>
      <c r="AR429" s="209"/>
      <c r="AS429" s="209"/>
      <c r="AT429" s="209"/>
      <c r="AU429" s="209"/>
      <c r="AV429" s="209"/>
      <c r="AW429" s="209"/>
      <c r="AX429" s="209"/>
      <c r="AY429" s="209"/>
      <c r="AZ429" s="209"/>
      <c r="BA429" s="209"/>
      <c r="BB429" s="210"/>
      <c r="BC429" s="210"/>
      <c r="BD429" s="210"/>
    </row>
    <row r="430" spans="1:56" ht="14.25" customHeight="1" x14ac:dyDescent="0.45">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91"/>
      <c r="AN430" s="91"/>
      <c r="AO430" s="91"/>
      <c r="AP430" s="91"/>
      <c r="AQ430" s="91"/>
      <c r="AR430" s="91"/>
      <c r="AS430" s="91"/>
      <c r="AT430" s="91"/>
      <c r="AU430" s="91"/>
      <c r="AV430" s="91"/>
      <c r="AW430" s="91"/>
      <c r="AX430" s="91"/>
      <c r="AY430" s="91"/>
      <c r="AZ430" s="91"/>
      <c r="BA430" s="91"/>
      <c r="BB430" s="91"/>
      <c r="BC430" s="91"/>
      <c r="BD430" s="91"/>
    </row>
    <row r="431" spans="1:56" ht="14.25" customHeight="1" x14ac:dyDescent="0.45">
      <c r="A431" s="211"/>
      <c r="B431" s="10"/>
      <c r="C431" s="15" t="s">
        <v>213</v>
      </c>
      <c r="D431" s="10"/>
      <c r="E431" s="10"/>
      <c r="F431" s="10"/>
      <c r="G431" s="10"/>
      <c r="H431" s="10"/>
      <c r="I431" s="10"/>
      <c r="J431" s="10"/>
      <c r="K431" s="10"/>
      <c r="L431" s="10"/>
      <c r="M431" s="10"/>
      <c r="N431" s="10"/>
      <c r="O431" s="10"/>
      <c r="P431" s="10"/>
      <c r="Q431" s="10"/>
      <c r="T431" s="15" t="s">
        <v>214</v>
      </c>
      <c r="AJ431" s="15" t="s">
        <v>215</v>
      </c>
      <c r="AN431" s="91"/>
      <c r="BB431" s="15"/>
      <c r="BC431" s="15"/>
      <c r="BD431" s="15"/>
    </row>
    <row r="432" spans="1:56" ht="14.25" customHeight="1" x14ac:dyDescent="0.45">
      <c r="A432" s="211"/>
      <c r="T432" s="10"/>
      <c r="AJ432" s="10"/>
      <c r="AK432" s="10"/>
      <c r="AL432" s="10"/>
      <c r="AM432" s="10"/>
      <c r="AN432" s="10"/>
      <c r="AO432" s="10"/>
      <c r="AP432" s="10"/>
      <c r="AQ432" s="10"/>
      <c r="AR432" s="10"/>
      <c r="AS432" s="10"/>
      <c r="AT432" s="10"/>
      <c r="AU432" s="10"/>
      <c r="AV432" s="10"/>
      <c r="AW432" s="10"/>
      <c r="AX432" s="10"/>
      <c r="AY432" s="10"/>
      <c r="BB432" s="15"/>
      <c r="BC432" s="15"/>
      <c r="BD432" s="15"/>
    </row>
    <row r="433" spans="1:56" ht="14.25" customHeight="1" x14ac:dyDescent="0.45">
      <c r="B433" s="16"/>
      <c r="C433" s="10"/>
      <c r="D433" s="10"/>
      <c r="E433" s="10"/>
      <c r="F433" s="10"/>
      <c r="G433" s="16" t="s">
        <v>216</v>
      </c>
      <c r="H433" s="91"/>
      <c r="I433" s="91"/>
      <c r="J433" s="91"/>
      <c r="K433" s="91"/>
      <c r="L433" s="91"/>
      <c r="M433" s="91"/>
      <c r="N433" s="91"/>
      <c r="O433" s="91"/>
      <c r="P433" s="91"/>
      <c r="Q433" s="91"/>
      <c r="R433" s="91"/>
      <c r="S433" s="91"/>
      <c r="T433" s="10"/>
      <c r="AJ433" s="10"/>
      <c r="AK433" s="10"/>
      <c r="AL433" s="10"/>
      <c r="AM433" s="10"/>
      <c r="AN433" s="10"/>
      <c r="AO433" s="10"/>
      <c r="AP433" s="10"/>
      <c r="AQ433" s="10"/>
      <c r="AR433" s="10"/>
      <c r="AS433" s="10"/>
      <c r="AT433" s="10"/>
      <c r="AU433" s="10"/>
      <c r="AV433" s="10"/>
      <c r="AW433" s="10"/>
      <c r="AX433" s="10"/>
      <c r="AY433" s="10"/>
      <c r="AZ433" s="91"/>
      <c r="BA433" s="91"/>
      <c r="BB433" s="91"/>
      <c r="BC433" s="91"/>
      <c r="BD433" s="91"/>
    </row>
    <row r="434" spans="1:56" ht="14.25" customHeight="1" x14ac:dyDescent="0.45">
      <c r="A434" s="10"/>
      <c r="B434" s="195" t="s">
        <v>217</v>
      </c>
      <c r="C434" s="196"/>
      <c r="D434" s="196"/>
      <c r="E434" s="196"/>
      <c r="F434" s="197"/>
      <c r="G434" s="195" t="s">
        <v>218</v>
      </c>
      <c r="H434" s="196"/>
      <c r="I434" s="196"/>
      <c r="J434" s="197"/>
      <c r="K434" s="212" t="s">
        <v>219</v>
      </c>
      <c r="L434" s="213"/>
      <c r="M434" s="213"/>
      <c r="N434" s="213"/>
      <c r="O434" s="213"/>
      <c r="P434" s="213"/>
      <c r="Q434" s="213"/>
      <c r="R434" s="214"/>
      <c r="S434" s="195" t="s">
        <v>77</v>
      </c>
      <c r="T434" s="197"/>
      <c r="U434" s="195" t="s">
        <v>78</v>
      </c>
      <c r="V434" s="197"/>
      <c r="W434" s="195" t="s">
        <v>79</v>
      </c>
      <c r="X434" s="197"/>
      <c r="Y434" s="195" t="s">
        <v>80</v>
      </c>
      <c r="Z434" s="197"/>
      <c r="AA434" s="195" t="s">
        <v>81</v>
      </c>
      <c r="AB434" s="197"/>
      <c r="AC434" s="195" t="s">
        <v>82</v>
      </c>
      <c r="AD434" s="197"/>
      <c r="AE434" s="195" t="s">
        <v>83</v>
      </c>
      <c r="AF434" s="197"/>
      <c r="AG434" s="195" t="s">
        <v>106</v>
      </c>
      <c r="AH434" s="197"/>
      <c r="AI434" s="213" t="s">
        <v>220</v>
      </c>
      <c r="AJ434" s="213"/>
      <c r="AK434" s="213"/>
      <c r="AL434" s="213"/>
      <c r="AM434" s="213"/>
      <c r="AN434" s="213"/>
      <c r="AO434" s="213"/>
      <c r="AP434" s="214"/>
      <c r="AQ434" s="212" t="s">
        <v>221</v>
      </c>
      <c r="AR434" s="213"/>
      <c r="AS434" s="213"/>
      <c r="AT434" s="213"/>
      <c r="AU434" s="213"/>
      <c r="AV434" s="213"/>
      <c r="AW434" s="213"/>
      <c r="AX434" s="213"/>
      <c r="AY434" s="213"/>
      <c r="AZ434" s="213"/>
      <c r="BA434" s="214"/>
    </row>
    <row r="435" spans="1:56" ht="14.25" customHeight="1" x14ac:dyDescent="0.45">
      <c r="A435" s="10"/>
      <c r="B435" s="198"/>
      <c r="C435" s="199"/>
      <c r="D435" s="199"/>
      <c r="E435" s="199"/>
      <c r="F435" s="200"/>
      <c r="G435" s="198"/>
      <c r="H435" s="199"/>
      <c r="I435" s="199"/>
      <c r="J435" s="200"/>
      <c r="K435" s="215"/>
      <c r="L435" s="216"/>
      <c r="M435" s="216"/>
      <c r="N435" s="216"/>
      <c r="O435" s="216"/>
      <c r="P435" s="216"/>
      <c r="Q435" s="216"/>
      <c r="R435" s="217"/>
      <c r="S435" s="198"/>
      <c r="T435" s="200"/>
      <c r="U435" s="198"/>
      <c r="V435" s="200"/>
      <c r="W435" s="198"/>
      <c r="X435" s="200"/>
      <c r="Y435" s="198"/>
      <c r="Z435" s="200"/>
      <c r="AA435" s="198"/>
      <c r="AB435" s="200"/>
      <c r="AC435" s="198"/>
      <c r="AD435" s="200"/>
      <c r="AE435" s="198"/>
      <c r="AF435" s="200"/>
      <c r="AG435" s="198"/>
      <c r="AH435" s="200"/>
      <c r="AI435" s="216"/>
      <c r="AJ435" s="216"/>
      <c r="AK435" s="216"/>
      <c r="AL435" s="216"/>
      <c r="AM435" s="216"/>
      <c r="AN435" s="216"/>
      <c r="AO435" s="216"/>
      <c r="AP435" s="217"/>
      <c r="AQ435" s="215"/>
      <c r="AR435" s="216"/>
      <c r="AS435" s="216"/>
      <c r="AT435" s="216"/>
      <c r="AU435" s="216"/>
      <c r="AV435" s="216"/>
      <c r="AW435" s="216"/>
      <c r="AX435" s="216"/>
      <c r="AY435" s="216"/>
      <c r="AZ435" s="216"/>
      <c r="BA435" s="217"/>
    </row>
    <row r="436" spans="1:56" ht="14.25" customHeight="1" x14ac:dyDescent="0.45">
      <c r="A436" s="10"/>
      <c r="B436" s="218" t="s">
        <v>222</v>
      </c>
      <c r="C436" s="219"/>
      <c r="D436" s="219"/>
      <c r="E436" s="219"/>
      <c r="F436" s="220"/>
      <c r="G436" s="221" t="str">
        <f>VLOOKUP($B436,[1]D4_3!$B$5:$AV$27,5,FALSE)&amp;""</f>
        <v/>
      </c>
      <c r="H436" s="222"/>
      <c r="I436" s="222"/>
      <c r="J436" s="223"/>
      <c r="K436" s="224" t="s">
        <v>223</v>
      </c>
      <c r="L436" s="224"/>
      <c r="M436" s="224"/>
      <c r="N436" s="224"/>
      <c r="O436" s="224"/>
      <c r="P436" s="225"/>
      <c r="Q436" s="226" t="str">
        <f>VLOOKUP($B436,[1]D4_3!$B$5:$AV$27,7,FALSE)&amp;""</f>
        <v/>
      </c>
      <c r="R436" s="227"/>
      <c r="S436" s="228" t="str">
        <f>VLOOKUP($B436,[1]D4_3!$B$5:$AV$27,9,FALSE)&amp;""</f>
        <v/>
      </c>
      <c r="T436" s="229"/>
      <c r="U436" s="228" t="str">
        <f>VLOOKUP($B436,[1]D4_3!$B$5:$AV$27,10,FALSE)&amp;""</f>
        <v/>
      </c>
      <c r="V436" s="229"/>
      <c r="W436" s="228" t="str">
        <f>VLOOKUP($B436,[1]D4_3!$B$5:$AV$27,11,FALSE)&amp;""</f>
        <v/>
      </c>
      <c r="X436" s="229"/>
      <c r="Y436" s="228" t="str">
        <f>VLOOKUP($B436,[1]D4_3!$B$5:$AV$27,12,FALSE)&amp;""</f>
        <v/>
      </c>
      <c r="Z436" s="229"/>
      <c r="AA436" s="228" t="str">
        <f>VLOOKUP($B436,[1]D4_3!$B$5:$AV$27,13,FALSE)&amp;""</f>
        <v/>
      </c>
      <c r="AB436" s="229"/>
      <c r="AC436" s="228" t="str">
        <f>VLOOKUP($B436,[1]D4_3!$B$5:$AV$27,14,FALSE)&amp;""</f>
        <v/>
      </c>
      <c r="AD436" s="229"/>
      <c r="AE436" s="228" t="str">
        <f>VLOOKUP($B436,[1]D4_3!$B$5:$AV$27,15,FALSE)&amp;""</f>
        <v/>
      </c>
      <c r="AF436" s="229"/>
      <c r="AG436" s="228" t="str">
        <f>VLOOKUP($B436,[1]D4_3!$B$5:$AV$27,16,FALSE)&amp;""</f>
        <v/>
      </c>
      <c r="AH436" s="229"/>
      <c r="AI436" s="230" t="s">
        <v>224</v>
      </c>
      <c r="AJ436" s="231"/>
      <c r="AK436" s="231"/>
      <c r="AL436" s="231"/>
      <c r="AM436" s="231"/>
      <c r="AN436" s="231"/>
      <c r="AO436" s="226" t="str">
        <f>VLOOKUP($B436,[1]D4_3!$B$5:$AV$27,17,FALSE)&amp;""</f>
        <v/>
      </c>
      <c r="AP436" s="227"/>
      <c r="AQ436" s="232" t="s">
        <v>97</v>
      </c>
      <c r="AR436" s="232"/>
      <c r="AS436" s="232"/>
      <c r="AT436" s="232"/>
      <c r="AU436" s="233" t="str">
        <f>VLOOKUP($B436,[1]D4_3!$B$5:$AV$27,19,FALSE)&amp;""</f>
        <v/>
      </c>
      <c r="AV436" s="234"/>
      <c r="AW436" s="234"/>
      <c r="AX436" s="235" t="s">
        <v>73</v>
      </c>
      <c r="AY436" s="234" t="str">
        <f>VLOOKUP($B436,[1]D4_3!$B$5:$AV$27,20,FALSE)&amp;""</f>
        <v/>
      </c>
      <c r="AZ436" s="234"/>
      <c r="BA436" s="236"/>
    </row>
    <row r="437" spans="1:56" ht="14.25" customHeight="1" x14ac:dyDescent="0.45">
      <c r="A437" s="10"/>
      <c r="B437" s="237"/>
      <c r="C437" s="238"/>
      <c r="D437" s="238"/>
      <c r="E437" s="238"/>
      <c r="F437" s="239"/>
      <c r="G437" s="240"/>
      <c r="H437" s="241"/>
      <c r="I437" s="241"/>
      <c r="J437" s="242"/>
      <c r="K437" s="243"/>
      <c r="L437" s="243"/>
      <c r="M437" s="243"/>
      <c r="N437" s="243"/>
      <c r="O437" s="243"/>
      <c r="P437" s="244"/>
      <c r="Q437" s="227"/>
      <c r="R437" s="227"/>
      <c r="S437" s="229"/>
      <c r="T437" s="229"/>
      <c r="U437" s="229"/>
      <c r="V437" s="229"/>
      <c r="W437" s="229"/>
      <c r="X437" s="229"/>
      <c r="Y437" s="229"/>
      <c r="Z437" s="229"/>
      <c r="AA437" s="229"/>
      <c r="AB437" s="229"/>
      <c r="AC437" s="229"/>
      <c r="AD437" s="229"/>
      <c r="AE437" s="229"/>
      <c r="AF437" s="229"/>
      <c r="AG437" s="229"/>
      <c r="AH437" s="229"/>
      <c r="AI437" s="245"/>
      <c r="AJ437" s="246"/>
      <c r="AK437" s="246"/>
      <c r="AL437" s="246"/>
      <c r="AM437" s="246"/>
      <c r="AN437" s="246"/>
      <c r="AO437" s="227"/>
      <c r="AP437" s="227"/>
      <c r="AQ437" s="247"/>
      <c r="AR437" s="247"/>
      <c r="AS437" s="247"/>
      <c r="AT437" s="247"/>
      <c r="AU437" s="248"/>
      <c r="AV437" s="249"/>
      <c r="AW437" s="249"/>
      <c r="AX437" s="250"/>
      <c r="AY437" s="249"/>
      <c r="AZ437" s="249"/>
      <c r="BA437" s="251"/>
    </row>
    <row r="438" spans="1:56" ht="14.25" customHeight="1" x14ac:dyDescent="0.45">
      <c r="A438" s="10"/>
      <c r="B438" s="237"/>
      <c r="C438" s="238"/>
      <c r="D438" s="238"/>
      <c r="E438" s="238"/>
      <c r="F438" s="239"/>
      <c r="G438" s="240"/>
      <c r="H438" s="241"/>
      <c r="I438" s="241"/>
      <c r="J438" s="242"/>
      <c r="K438" s="224" t="s">
        <v>225</v>
      </c>
      <c r="L438" s="224"/>
      <c r="M438" s="224"/>
      <c r="N438" s="224"/>
      <c r="O438" s="224"/>
      <c r="P438" s="225"/>
      <c r="Q438" s="226" t="str">
        <f>VLOOKUP($B436,[1]D4_3!$B$5:$AV$27,8,FALSE)&amp;""</f>
        <v/>
      </c>
      <c r="R438" s="227"/>
      <c r="S438" s="229"/>
      <c r="T438" s="229"/>
      <c r="U438" s="229"/>
      <c r="V438" s="229"/>
      <c r="W438" s="229"/>
      <c r="X438" s="229"/>
      <c r="Y438" s="229"/>
      <c r="Z438" s="229"/>
      <c r="AA438" s="229"/>
      <c r="AB438" s="229"/>
      <c r="AC438" s="229"/>
      <c r="AD438" s="229"/>
      <c r="AE438" s="229"/>
      <c r="AF438" s="229"/>
      <c r="AG438" s="229"/>
      <c r="AH438" s="229"/>
      <c r="AI438" s="252" t="s">
        <v>226</v>
      </c>
      <c r="AJ438" s="253"/>
      <c r="AK438" s="253"/>
      <c r="AL438" s="253"/>
      <c r="AM438" s="253"/>
      <c r="AN438" s="253"/>
      <c r="AO438" s="226" t="str">
        <f>VLOOKUP($B436,[1]D4_3!$B$5:$AV$27,18,FALSE)&amp;""</f>
        <v/>
      </c>
      <c r="AP438" s="227"/>
      <c r="AQ438" s="247" t="s">
        <v>98</v>
      </c>
      <c r="AR438" s="247"/>
      <c r="AS438" s="247"/>
      <c r="AT438" s="247"/>
      <c r="AU438" s="254" t="str">
        <f>VLOOKUP($B436,[1]D4_3!$B$5:$AV$27,21,FALSE)&amp;""</f>
        <v/>
      </c>
      <c r="AV438" s="255"/>
      <c r="AW438" s="255"/>
      <c r="AX438" s="250" t="s">
        <v>73</v>
      </c>
      <c r="AY438" s="255" t="str">
        <f>VLOOKUP($B436,[1]D4_3!$B$5:$AV$27,22,FALSE)&amp;""</f>
        <v/>
      </c>
      <c r="AZ438" s="255"/>
      <c r="BA438" s="256"/>
    </row>
    <row r="439" spans="1:56" ht="14.25" customHeight="1" x14ac:dyDescent="0.45">
      <c r="A439" s="10"/>
      <c r="B439" s="237"/>
      <c r="C439" s="238"/>
      <c r="D439" s="238"/>
      <c r="E439" s="238"/>
      <c r="F439" s="239"/>
      <c r="G439" s="240"/>
      <c r="H439" s="241"/>
      <c r="I439" s="241"/>
      <c r="J439" s="242"/>
      <c r="K439" s="243"/>
      <c r="L439" s="243"/>
      <c r="M439" s="243"/>
      <c r="N439" s="243"/>
      <c r="O439" s="243"/>
      <c r="P439" s="244"/>
      <c r="Q439" s="227"/>
      <c r="R439" s="227"/>
      <c r="S439" s="229"/>
      <c r="T439" s="229"/>
      <c r="U439" s="229"/>
      <c r="V439" s="229"/>
      <c r="W439" s="229"/>
      <c r="X439" s="229"/>
      <c r="Y439" s="229"/>
      <c r="Z439" s="229"/>
      <c r="AA439" s="229"/>
      <c r="AB439" s="229"/>
      <c r="AC439" s="229"/>
      <c r="AD439" s="229"/>
      <c r="AE439" s="229"/>
      <c r="AF439" s="229"/>
      <c r="AG439" s="229"/>
      <c r="AH439" s="229"/>
      <c r="AI439" s="257"/>
      <c r="AJ439" s="258"/>
      <c r="AK439" s="258"/>
      <c r="AL439" s="258"/>
      <c r="AM439" s="258"/>
      <c r="AN439" s="258"/>
      <c r="AO439" s="227"/>
      <c r="AP439" s="227"/>
      <c r="AQ439" s="259"/>
      <c r="AR439" s="259"/>
      <c r="AS439" s="259"/>
      <c r="AT439" s="259"/>
      <c r="AU439" s="260"/>
      <c r="AV439" s="261"/>
      <c r="AW439" s="261"/>
      <c r="AX439" s="262"/>
      <c r="AY439" s="261"/>
      <c r="AZ439" s="261"/>
      <c r="BA439" s="263"/>
    </row>
    <row r="440" spans="1:56" ht="14.25" customHeight="1" x14ac:dyDescent="0.45">
      <c r="A440" s="10"/>
      <c r="B440" s="237"/>
      <c r="C440" s="238"/>
      <c r="D440" s="238"/>
      <c r="E440" s="238"/>
      <c r="F440" s="239"/>
      <c r="G440" s="240"/>
      <c r="H440" s="241"/>
      <c r="I440" s="241"/>
      <c r="J440" s="242"/>
      <c r="K440" s="264" t="s">
        <v>227</v>
      </c>
      <c r="L440" s="224"/>
      <c r="M440" s="224"/>
      <c r="N440" s="224"/>
      <c r="O440" s="224"/>
      <c r="P440" s="225"/>
      <c r="Q440" s="265" t="str">
        <f>VLOOKUP($B436,[1]D4_3!$B$5:$AV$27,47,FALSE)&amp;""</f>
        <v/>
      </c>
      <c r="R440" s="265"/>
      <c r="S440" s="265"/>
      <c r="T440" s="265"/>
      <c r="U440" s="265"/>
      <c r="V440" s="265"/>
      <c r="W440" s="265"/>
      <c r="X440" s="265"/>
      <c r="Y440" s="265"/>
      <c r="Z440" s="265"/>
      <c r="AA440" s="265"/>
      <c r="AB440" s="265"/>
      <c r="AC440" s="265"/>
      <c r="AD440" s="265"/>
      <c r="AE440" s="265"/>
      <c r="AF440" s="265"/>
      <c r="AG440" s="265"/>
      <c r="AH440" s="265"/>
      <c r="AI440" s="265"/>
      <c r="AJ440" s="265"/>
      <c r="AK440" s="265"/>
      <c r="AL440" s="265"/>
      <c r="AM440" s="265"/>
      <c r="AN440" s="265"/>
      <c r="AO440" s="265"/>
      <c r="AP440" s="265"/>
      <c r="AQ440" s="265"/>
      <c r="AR440" s="265"/>
      <c r="AS440" s="265"/>
      <c r="AT440" s="265"/>
      <c r="AU440" s="265"/>
      <c r="AV440" s="265"/>
      <c r="AW440" s="265"/>
      <c r="AX440" s="265"/>
      <c r="AY440" s="265"/>
      <c r="AZ440" s="265"/>
      <c r="BA440" s="266"/>
    </row>
    <row r="441" spans="1:56" ht="14.25" customHeight="1" x14ac:dyDescent="0.45">
      <c r="A441" s="10"/>
      <c r="B441" s="237"/>
      <c r="C441" s="238"/>
      <c r="D441" s="238"/>
      <c r="E441" s="238"/>
      <c r="F441" s="239"/>
      <c r="G441" s="240"/>
      <c r="H441" s="241"/>
      <c r="I441" s="241"/>
      <c r="J441" s="242"/>
      <c r="K441" s="267"/>
      <c r="L441" s="268"/>
      <c r="M441" s="268"/>
      <c r="N441" s="268"/>
      <c r="O441" s="268"/>
      <c r="P441" s="269"/>
      <c r="Q441" s="270"/>
      <c r="R441" s="270"/>
      <c r="S441" s="270"/>
      <c r="T441" s="270"/>
      <c r="U441" s="270"/>
      <c r="V441" s="270"/>
      <c r="W441" s="270"/>
      <c r="X441" s="270"/>
      <c r="Y441" s="270"/>
      <c r="Z441" s="270"/>
      <c r="AA441" s="270"/>
      <c r="AB441" s="270"/>
      <c r="AC441" s="270"/>
      <c r="AD441" s="270"/>
      <c r="AE441" s="270"/>
      <c r="AF441" s="270"/>
      <c r="AG441" s="270"/>
      <c r="AH441" s="270"/>
      <c r="AI441" s="270"/>
      <c r="AJ441" s="270"/>
      <c r="AK441" s="270"/>
      <c r="AL441" s="270"/>
      <c r="AM441" s="270"/>
      <c r="AN441" s="270"/>
      <c r="AO441" s="270"/>
      <c r="AP441" s="270"/>
      <c r="AQ441" s="270"/>
      <c r="AR441" s="270"/>
      <c r="AS441" s="270"/>
      <c r="AT441" s="270"/>
      <c r="AU441" s="270"/>
      <c r="AV441" s="270"/>
      <c r="AW441" s="270"/>
      <c r="AX441" s="270"/>
      <c r="AY441" s="270"/>
      <c r="AZ441" s="270"/>
      <c r="BA441" s="271"/>
    </row>
    <row r="442" spans="1:56" ht="14.25" customHeight="1" x14ac:dyDescent="0.45">
      <c r="A442" s="10"/>
      <c r="B442" s="237"/>
      <c r="C442" s="238"/>
      <c r="D442" s="238"/>
      <c r="E442" s="238"/>
      <c r="F442" s="239"/>
      <c r="G442" s="240"/>
      <c r="H442" s="241"/>
      <c r="I442" s="241"/>
      <c r="J442" s="242"/>
      <c r="K442" s="267"/>
      <c r="L442" s="268"/>
      <c r="M442" s="268"/>
      <c r="N442" s="268"/>
      <c r="O442" s="268"/>
      <c r="P442" s="269"/>
      <c r="Q442" s="270"/>
      <c r="R442" s="270"/>
      <c r="S442" s="270"/>
      <c r="T442" s="270"/>
      <c r="U442" s="270"/>
      <c r="V442" s="270"/>
      <c r="W442" s="270"/>
      <c r="X442" s="270"/>
      <c r="Y442" s="270"/>
      <c r="Z442" s="270"/>
      <c r="AA442" s="270"/>
      <c r="AB442" s="270"/>
      <c r="AC442" s="270"/>
      <c r="AD442" s="270"/>
      <c r="AE442" s="270"/>
      <c r="AF442" s="270"/>
      <c r="AG442" s="270"/>
      <c r="AH442" s="270"/>
      <c r="AI442" s="270"/>
      <c r="AJ442" s="270"/>
      <c r="AK442" s="270"/>
      <c r="AL442" s="270"/>
      <c r="AM442" s="270"/>
      <c r="AN442" s="270"/>
      <c r="AO442" s="270"/>
      <c r="AP442" s="270"/>
      <c r="AQ442" s="270"/>
      <c r="AR442" s="270"/>
      <c r="AS442" s="270"/>
      <c r="AT442" s="270"/>
      <c r="AU442" s="270"/>
      <c r="AV442" s="270"/>
      <c r="AW442" s="270"/>
      <c r="AX442" s="270"/>
      <c r="AY442" s="270"/>
      <c r="AZ442" s="270"/>
      <c r="BA442" s="271"/>
    </row>
    <row r="443" spans="1:56" ht="14.25" customHeight="1" x14ac:dyDescent="0.45">
      <c r="A443" s="10"/>
      <c r="B443" s="237"/>
      <c r="C443" s="238"/>
      <c r="D443" s="238"/>
      <c r="E443" s="238"/>
      <c r="F443" s="239"/>
      <c r="G443" s="240"/>
      <c r="H443" s="241"/>
      <c r="I443" s="241"/>
      <c r="J443" s="242"/>
      <c r="K443" s="267"/>
      <c r="L443" s="268"/>
      <c r="M443" s="268"/>
      <c r="N443" s="268"/>
      <c r="O443" s="268"/>
      <c r="P443" s="269"/>
      <c r="Q443" s="270"/>
      <c r="R443" s="270"/>
      <c r="S443" s="270"/>
      <c r="T443" s="270"/>
      <c r="U443" s="270"/>
      <c r="V443" s="270"/>
      <c r="W443" s="270"/>
      <c r="X443" s="270"/>
      <c r="Y443" s="270"/>
      <c r="Z443" s="270"/>
      <c r="AA443" s="270"/>
      <c r="AB443" s="270"/>
      <c r="AC443" s="270"/>
      <c r="AD443" s="270"/>
      <c r="AE443" s="270"/>
      <c r="AF443" s="270"/>
      <c r="AG443" s="270"/>
      <c r="AH443" s="270"/>
      <c r="AI443" s="270"/>
      <c r="AJ443" s="270"/>
      <c r="AK443" s="270"/>
      <c r="AL443" s="270"/>
      <c r="AM443" s="270"/>
      <c r="AN443" s="270"/>
      <c r="AO443" s="270"/>
      <c r="AP443" s="270"/>
      <c r="AQ443" s="270"/>
      <c r="AR443" s="270"/>
      <c r="AS443" s="270"/>
      <c r="AT443" s="270"/>
      <c r="AU443" s="270"/>
      <c r="AV443" s="270"/>
      <c r="AW443" s="270"/>
      <c r="AX443" s="270"/>
      <c r="AY443" s="270"/>
      <c r="AZ443" s="270"/>
      <c r="BA443" s="271"/>
    </row>
    <row r="444" spans="1:56" ht="14.25" customHeight="1" x14ac:dyDescent="0.45">
      <c r="A444" s="10"/>
      <c r="B444" s="272"/>
      <c r="C444" s="273"/>
      <c r="D444" s="273"/>
      <c r="E444" s="273"/>
      <c r="F444" s="274"/>
      <c r="G444" s="275"/>
      <c r="H444" s="276"/>
      <c r="I444" s="276"/>
      <c r="J444" s="277"/>
      <c r="K444" s="278"/>
      <c r="L444" s="243"/>
      <c r="M444" s="243"/>
      <c r="N444" s="243"/>
      <c r="O444" s="243"/>
      <c r="P444" s="244"/>
      <c r="Q444" s="279"/>
      <c r="R444" s="279"/>
      <c r="S444" s="279"/>
      <c r="T444" s="279"/>
      <c r="U444" s="279"/>
      <c r="V444" s="279"/>
      <c r="W444" s="279"/>
      <c r="X444" s="279"/>
      <c r="Y444" s="279"/>
      <c r="Z444" s="279"/>
      <c r="AA444" s="279"/>
      <c r="AB444" s="279"/>
      <c r="AC444" s="279"/>
      <c r="AD444" s="279"/>
      <c r="AE444" s="279"/>
      <c r="AF444" s="279"/>
      <c r="AG444" s="279"/>
      <c r="AH444" s="279"/>
      <c r="AI444" s="279"/>
      <c r="AJ444" s="279"/>
      <c r="AK444" s="279"/>
      <c r="AL444" s="279"/>
      <c r="AM444" s="279"/>
      <c r="AN444" s="279"/>
      <c r="AO444" s="279"/>
      <c r="AP444" s="279"/>
      <c r="AQ444" s="279"/>
      <c r="AR444" s="279"/>
      <c r="AS444" s="279"/>
      <c r="AT444" s="279"/>
      <c r="AU444" s="279"/>
      <c r="AV444" s="279"/>
      <c r="AW444" s="279"/>
      <c r="AX444" s="279"/>
      <c r="AY444" s="279"/>
      <c r="AZ444" s="279"/>
      <c r="BA444" s="280"/>
    </row>
    <row r="445" spans="1:56" ht="14.25" customHeight="1" x14ac:dyDescent="0.45">
      <c r="A445" s="10"/>
      <c r="B445" s="218" t="s">
        <v>228</v>
      </c>
      <c r="C445" s="219"/>
      <c r="D445" s="219"/>
      <c r="E445" s="219"/>
      <c r="F445" s="220"/>
      <c r="G445" s="221" t="str">
        <f>VLOOKUP($B445,[1]D4_3!$B$5:$AV$27,5,FALSE)&amp;""</f>
        <v/>
      </c>
      <c r="H445" s="222"/>
      <c r="I445" s="222"/>
      <c r="J445" s="223"/>
      <c r="K445" s="224" t="s">
        <v>223</v>
      </c>
      <c r="L445" s="224"/>
      <c r="M445" s="224"/>
      <c r="N445" s="224"/>
      <c r="O445" s="224"/>
      <c r="P445" s="225"/>
      <c r="Q445" s="226" t="str">
        <f>VLOOKUP($B445,[1]D4_3!$B$5:$AV$27,7,FALSE)&amp;""</f>
        <v/>
      </c>
      <c r="R445" s="227"/>
      <c r="S445" s="228" t="str">
        <f>VLOOKUP($B445,[1]D4_3!$B$5:$AV$27,9,FALSE)&amp;""</f>
        <v/>
      </c>
      <c r="T445" s="229"/>
      <c r="U445" s="228" t="str">
        <f>VLOOKUP($B445,[1]D4_3!$B$5:$AV$27,10,FALSE)&amp;""</f>
        <v/>
      </c>
      <c r="V445" s="229"/>
      <c r="W445" s="228" t="str">
        <f>VLOOKUP($B445,[1]D4_3!$B$5:$AV$27,11,FALSE)&amp;""</f>
        <v/>
      </c>
      <c r="X445" s="229"/>
      <c r="Y445" s="228" t="str">
        <f>VLOOKUP($B445,[1]D4_3!$B$5:$AV$27,12,FALSE)&amp;""</f>
        <v/>
      </c>
      <c r="Z445" s="229"/>
      <c r="AA445" s="228" t="str">
        <f>VLOOKUP($B445,[1]D4_3!$B$5:$AV$27,13,FALSE)&amp;""</f>
        <v/>
      </c>
      <c r="AB445" s="229"/>
      <c r="AC445" s="228" t="str">
        <f>VLOOKUP($B445,[1]D4_3!$B$5:$AV$27,14,FALSE)&amp;""</f>
        <v/>
      </c>
      <c r="AD445" s="229"/>
      <c r="AE445" s="228" t="str">
        <f>VLOOKUP($B445,[1]D4_3!$B$5:$AV$27,15,FALSE)&amp;""</f>
        <v/>
      </c>
      <c r="AF445" s="229"/>
      <c r="AG445" s="228" t="str">
        <f>VLOOKUP($B445,[1]D4_3!$B$5:$AV$27,16,FALSE)&amp;""</f>
        <v/>
      </c>
      <c r="AH445" s="229"/>
      <c r="AI445" s="230" t="s">
        <v>224</v>
      </c>
      <c r="AJ445" s="231"/>
      <c r="AK445" s="231"/>
      <c r="AL445" s="231"/>
      <c r="AM445" s="231"/>
      <c r="AN445" s="231"/>
      <c r="AO445" s="226" t="str">
        <f>VLOOKUP($B445,[1]D4_3!$B$5:$AV$27,17,FALSE)&amp;""</f>
        <v/>
      </c>
      <c r="AP445" s="227"/>
      <c r="AQ445" s="232" t="s">
        <v>97</v>
      </c>
      <c r="AR445" s="232"/>
      <c r="AS445" s="232"/>
      <c r="AT445" s="232"/>
      <c r="AU445" s="233" t="str">
        <f>VLOOKUP($B445,[1]D4_3!$B$5:$AV$27,19,FALSE)&amp;""</f>
        <v/>
      </c>
      <c r="AV445" s="234"/>
      <c r="AW445" s="234"/>
      <c r="AX445" s="235" t="s">
        <v>73</v>
      </c>
      <c r="AY445" s="234" t="str">
        <f>VLOOKUP($B445,[1]D4_3!$B$5:$AV$27,20,FALSE)&amp;""</f>
        <v/>
      </c>
      <c r="AZ445" s="234"/>
      <c r="BA445" s="236"/>
    </row>
    <row r="446" spans="1:56" ht="14.25" customHeight="1" x14ac:dyDescent="0.45">
      <c r="A446" s="10"/>
      <c r="B446" s="237"/>
      <c r="C446" s="238"/>
      <c r="D446" s="238"/>
      <c r="E446" s="238"/>
      <c r="F446" s="239"/>
      <c r="G446" s="240"/>
      <c r="H446" s="241"/>
      <c r="I446" s="241"/>
      <c r="J446" s="242"/>
      <c r="K446" s="243"/>
      <c r="L446" s="243"/>
      <c r="M446" s="243"/>
      <c r="N446" s="243"/>
      <c r="O446" s="243"/>
      <c r="P446" s="244"/>
      <c r="Q446" s="227"/>
      <c r="R446" s="227"/>
      <c r="S446" s="229"/>
      <c r="T446" s="229"/>
      <c r="U446" s="229"/>
      <c r="V446" s="229"/>
      <c r="W446" s="229"/>
      <c r="X446" s="229"/>
      <c r="Y446" s="229"/>
      <c r="Z446" s="229"/>
      <c r="AA446" s="229"/>
      <c r="AB446" s="229"/>
      <c r="AC446" s="229"/>
      <c r="AD446" s="229"/>
      <c r="AE446" s="229"/>
      <c r="AF446" s="229"/>
      <c r="AG446" s="229"/>
      <c r="AH446" s="229"/>
      <c r="AI446" s="245"/>
      <c r="AJ446" s="246"/>
      <c r="AK446" s="246"/>
      <c r="AL446" s="246"/>
      <c r="AM446" s="246"/>
      <c r="AN446" s="246"/>
      <c r="AO446" s="227"/>
      <c r="AP446" s="227"/>
      <c r="AQ446" s="247"/>
      <c r="AR446" s="247"/>
      <c r="AS446" s="247"/>
      <c r="AT446" s="247"/>
      <c r="AU446" s="248"/>
      <c r="AV446" s="249"/>
      <c r="AW446" s="249"/>
      <c r="AX446" s="250"/>
      <c r="AY446" s="249"/>
      <c r="AZ446" s="249"/>
      <c r="BA446" s="251"/>
    </row>
    <row r="447" spans="1:56" ht="14.25" customHeight="1" x14ac:dyDescent="0.45">
      <c r="A447" s="10"/>
      <c r="B447" s="237"/>
      <c r="C447" s="238"/>
      <c r="D447" s="238"/>
      <c r="E447" s="238"/>
      <c r="F447" s="239"/>
      <c r="G447" s="240"/>
      <c r="H447" s="241"/>
      <c r="I447" s="241"/>
      <c r="J447" s="242"/>
      <c r="K447" s="224" t="s">
        <v>225</v>
      </c>
      <c r="L447" s="224"/>
      <c r="M447" s="224"/>
      <c r="N447" s="224"/>
      <c r="O447" s="224"/>
      <c r="P447" s="225"/>
      <c r="Q447" s="226" t="str">
        <f>VLOOKUP($B445,[1]D4_3!$B$5:$AV$27,8,FALSE)&amp;""</f>
        <v/>
      </c>
      <c r="R447" s="227"/>
      <c r="S447" s="229"/>
      <c r="T447" s="229"/>
      <c r="U447" s="229"/>
      <c r="V447" s="229"/>
      <c r="W447" s="229"/>
      <c r="X447" s="229"/>
      <c r="Y447" s="229"/>
      <c r="Z447" s="229"/>
      <c r="AA447" s="229"/>
      <c r="AB447" s="229"/>
      <c r="AC447" s="229"/>
      <c r="AD447" s="229"/>
      <c r="AE447" s="229"/>
      <c r="AF447" s="229"/>
      <c r="AG447" s="229"/>
      <c r="AH447" s="229"/>
      <c r="AI447" s="252" t="s">
        <v>226</v>
      </c>
      <c r="AJ447" s="253"/>
      <c r="AK447" s="253"/>
      <c r="AL447" s="253"/>
      <c r="AM447" s="253"/>
      <c r="AN447" s="253"/>
      <c r="AO447" s="226" t="str">
        <f>VLOOKUP($B445,[1]D4_3!$B$5:$AV$27,18,FALSE)&amp;""</f>
        <v/>
      </c>
      <c r="AP447" s="227"/>
      <c r="AQ447" s="247" t="s">
        <v>98</v>
      </c>
      <c r="AR447" s="247"/>
      <c r="AS447" s="247"/>
      <c r="AT447" s="247"/>
      <c r="AU447" s="254" t="str">
        <f>VLOOKUP($B445,[1]D4_3!$B$5:$AV$27,21,FALSE)&amp;""</f>
        <v/>
      </c>
      <c r="AV447" s="255"/>
      <c r="AW447" s="255"/>
      <c r="AX447" s="250" t="s">
        <v>73</v>
      </c>
      <c r="AY447" s="255" t="str">
        <f>VLOOKUP($B445,[1]D4_3!$B$5:$AV$27,22,FALSE)&amp;""</f>
        <v/>
      </c>
      <c r="AZ447" s="255"/>
      <c r="BA447" s="256"/>
    </row>
    <row r="448" spans="1:56" ht="14.25" customHeight="1" x14ac:dyDescent="0.45">
      <c r="A448" s="10"/>
      <c r="B448" s="237"/>
      <c r="C448" s="238"/>
      <c r="D448" s="238"/>
      <c r="E448" s="238"/>
      <c r="F448" s="239"/>
      <c r="G448" s="240"/>
      <c r="H448" s="241"/>
      <c r="I448" s="241"/>
      <c r="J448" s="242"/>
      <c r="K448" s="243"/>
      <c r="L448" s="243"/>
      <c r="M448" s="243"/>
      <c r="N448" s="243"/>
      <c r="O448" s="243"/>
      <c r="P448" s="244"/>
      <c r="Q448" s="227"/>
      <c r="R448" s="227"/>
      <c r="S448" s="229"/>
      <c r="T448" s="229"/>
      <c r="U448" s="229"/>
      <c r="V448" s="229"/>
      <c r="W448" s="229"/>
      <c r="X448" s="229"/>
      <c r="Y448" s="229"/>
      <c r="Z448" s="229"/>
      <c r="AA448" s="229"/>
      <c r="AB448" s="229"/>
      <c r="AC448" s="229"/>
      <c r="AD448" s="229"/>
      <c r="AE448" s="229"/>
      <c r="AF448" s="229"/>
      <c r="AG448" s="229"/>
      <c r="AH448" s="229"/>
      <c r="AI448" s="257"/>
      <c r="AJ448" s="258"/>
      <c r="AK448" s="258"/>
      <c r="AL448" s="258"/>
      <c r="AM448" s="258"/>
      <c r="AN448" s="258"/>
      <c r="AO448" s="227"/>
      <c r="AP448" s="227"/>
      <c r="AQ448" s="259"/>
      <c r="AR448" s="259"/>
      <c r="AS448" s="259"/>
      <c r="AT448" s="259"/>
      <c r="AU448" s="260"/>
      <c r="AV448" s="261"/>
      <c r="AW448" s="261"/>
      <c r="AX448" s="262"/>
      <c r="AY448" s="261"/>
      <c r="AZ448" s="261"/>
      <c r="BA448" s="263"/>
    </row>
    <row r="449" spans="1:53" ht="14.25" customHeight="1" x14ac:dyDescent="0.45">
      <c r="A449" s="10"/>
      <c r="B449" s="237"/>
      <c r="C449" s="238"/>
      <c r="D449" s="238"/>
      <c r="E449" s="238"/>
      <c r="F449" s="239"/>
      <c r="G449" s="240"/>
      <c r="H449" s="241"/>
      <c r="I449" s="241"/>
      <c r="J449" s="242"/>
      <c r="K449" s="264" t="s">
        <v>227</v>
      </c>
      <c r="L449" s="224"/>
      <c r="M449" s="224"/>
      <c r="N449" s="224"/>
      <c r="O449" s="224"/>
      <c r="P449" s="225"/>
      <c r="Q449" s="265" t="str">
        <f>VLOOKUP($B445,[1]D4_3!$B$5:$AV$27,47,FALSE)&amp;""</f>
        <v/>
      </c>
      <c r="R449" s="265"/>
      <c r="S449" s="265"/>
      <c r="T449" s="265"/>
      <c r="U449" s="265"/>
      <c r="V449" s="265"/>
      <c r="W449" s="265"/>
      <c r="X449" s="265"/>
      <c r="Y449" s="265"/>
      <c r="Z449" s="265"/>
      <c r="AA449" s="265"/>
      <c r="AB449" s="265"/>
      <c r="AC449" s="265"/>
      <c r="AD449" s="265"/>
      <c r="AE449" s="265"/>
      <c r="AF449" s="265"/>
      <c r="AG449" s="265"/>
      <c r="AH449" s="265"/>
      <c r="AI449" s="265"/>
      <c r="AJ449" s="265"/>
      <c r="AK449" s="265"/>
      <c r="AL449" s="265"/>
      <c r="AM449" s="265"/>
      <c r="AN449" s="265"/>
      <c r="AO449" s="265"/>
      <c r="AP449" s="265"/>
      <c r="AQ449" s="265"/>
      <c r="AR449" s="265"/>
      <c r="AS449" s="265"/>
      <c r="AT449" s="265"/>
      <c r="AU449" s="265"/>
      <c r="AV449" s="265"/>
      <c r="AW449" s="265"/>
      <c r="AX449" s="265"/>
      <c r="AY449" s="265"/>
      <c r="AZ449" s="265"/>
      <c r="BA449" s="266"/>
    </row>
    <row r="450" spans="1:53" ht="14.25" customHeight="1" x14ac:dyDescent="0.45">
      <c r="A450" s="10"/>
      <c r="B450" s="237"/>
      <c r="C450" s="238"/>
      <c r="D450" s="238"/>
      <c r="E450" s="238"/>
      <c r="F450" s="239"/>
      <c r="G450" s="240"/>
      <c r="H450" s="241"/>
      <c r="I450" s="241"/>
      <c r="J450" s="242"/>
      <c r="K450" s="267"/>
      <c r="L450" s="268"/>
      <c r="M450" s="268"/>
      <c r="N450" s="268"/>
      <c r="O450" s="268"/>
      <c r="P450" s="269"/>
      <c r="Q450" s="270"/>
      <c r="R450" s="270"/>
      <c r="S450" s="270"/>
      <c r="T450" s="270"/>
      <c r="U450" s="270"/>
      <c r="V450" s="270"/>
      <c r="W450" s="270"/>
      <c r="X450" s="270"/>
      <c r="Y450" s="270"/>
      <c r="Z450" s="270"/>
      <c r="AA450" s="270"/>
      <c r="AB450" s="270"/>
      <c r="AC450" s="270"/>
      <c r="AD450" s="270"/>
      <c r="AE450" s="270"/>
      <c r="AF450" s="270"/>
      <c r="AG450" s="270"/>
      <c r="AH450" s="270"/>
      <c r="AI450" s="270"/>
      <c r="AJ450" s="270"/>
      <c r="AK450" s="270"/>
      <c r="AL450" s="270"/>
      <c r="AM450" s="270"/>
      <c r="AN450" s="270"/>
      <c r="AO450" s="270"/>
      <c r="AP450" s="270"/>
      <c r="AQ450" s="270"/>
      <c r="AR450" s="270"/>
      <c r="AS450" s="270"/>
      <c r="AT450" s="270"/>
      <c r="AU450" s="270"/>
      <c r="AV450" s="270"/>
      <c r="AW450" s="270"/>
      <c r="AX450" s="270"/>
      <c r="AY450" s="270"/>
      <c r="AZ450" s="270"/>
      <c r="BA450" s="271"/>
    </row>
    <row r="451" spans="1:53" ht="14.25" customHeight="1" x14ac:dyDescent="0.45">
      <c r="A451" s="10"/>
      <c r="B451" s="237"/>
      <c r="C451" s="238"/>
      <c r="D451" s="238"/>
      <c r="E451" s="238"/>
      <c r="F451" s="239"/>
      <c r="G451" s="240"/>
      <c r="H451" s="241"/>
      <c r="I451" s="241"/>
      <c r="J451" s="242"/>
      <c r="K451" s="267"/>
      <c r="L451" s="268"/>
      <c r="M451" s="268"/>
      <c r="N451" s="268"/>
      <c r="O451" s="268"/>
      <c r="P451" s="269"/>
      <c r="Q451" s="270"/>
      <c r="R451" s="270"/>
      <c r="S451" s="270"/>
      <c r="T451" s="270"/>
      <c r="U451" s="270"/>
      <c r="V451" s="270"/>
      <c r="W451" s="270"/>
      <c r="X451" s="270"/>
      <c r="Y451" s="270"/>
      <c r="Z451" s="270"/>
      <c r="AA451" s="270"/>
      <c r="AB451" s="270"/>
      <c r="AC451" s="270"/>
      <c r="AD451" s="270"/>
      <c r="AE451" s="270"/>
      <c r="AF451" s="270"/>
      <c r="AG451" s="270"/>
      <c r="AH451" s="270"/>
      <c r="AI451" s="270"/>
      <c r="AJ451" s="270"/>
      <c r="AK451" s="270"/>
      <c r="AL451" s="270"/>
      <c r="AM451" s="270"/>
      <c r="AN451" s="270"/>
      <c r="AO451" s="270"/>
      <c r="AP451" s="270"/>
      <c r="AQ451" s="270"/>
      <c r="AR451" s="270"/>
      <c r="AS451" s="270"/>
      <c r="AT451" s="270"/>
      <c r="AU451" s="270"/>
      <c r="AV451" s="270"/>
      <c r="AW451" s="270"/>
      <c r="AX451" s="270"/>
      <c r="AY451" s="270"/>
      <c r="AZ451" s="270"/>
      <c r="BA451" s="271"/>
    </row>
    <row r="452" spans="1:53" ht="14.25" customHeight="1" x14ac:dyDescent="0.45">
      <c r="A452" s="10"/>
      <c r="B452" s="237"/>
      <c r="C452" s="238"/>
      <c r="D452" s="238"/>
      <c r="E452" s="238"/>
      <c r="F452" s="239"/>
      <c r="G452" s="240"/>
      <c r="H452" s="241"/>
      <c r="I452" s="241"/>
      <c r="J452" s="242"/>
      <c r="K452" s="267"/>
      <c r="L452" s="268"/>
      <c r="M452" s="268"/>
      <c r="N452" s="268"/>
      <c r="O452" s="268"/>
      <c r="P452" s="269"/>
      <c r="Q452" s="270"/>
      <c r="R452" s="270"/>
      <c r="S452" s="270"/>
      <c r="T452" s="270"/>
      <c r="U452" s="270"/>
      <c r="V452" s="270"/>
      <c r="W452" s="270"/>
      <c r="X452" s="270"/>
      <c r="Y452" s="270"/>
      <c r="Z452" s="270"/>
      <c r="AA452" s="270"/>
      <c r="AB452" s="270"/>
      <c r="AC452" s="270"/>
      <c r="AD452" s="270"/>
      <c r="AE452" s="270"/>
      <c r="AF452" s="270"/>
      <c r="AG452" s="270"/>
      <c r="AH452" s="270"/>
      <c r="AI452" s="270"/>
      <c r="AJ452" s="270"/>
      <c r="AK452" s="270"/>
      <c r="AL452" s="270"/>
      <c r="AM452" s="270"/>
      <c r="AN452" s="270"/>
      <c r="AO452" s="270"/>
      <c r="AP452" s="270"/>
      <c r="AQ452" s="270"/>
      <c r="AR452" s="270"/>
      <c r="AS452" s="270"/>
      <c r="AT452" s="270"/>
      <c r="AU452" s="270"/>
      <c r="AV452" s="270"/>
      <c r="AW452" s="270"/>
      <c r="AX452" s="270"/>
      <c r="AY452" s="270"/>
      <c r="AZ452" s="270"/>
      <c r="BA452" s="271"/>
    </row>
    <row r="453" spans="1:53" ht="14.25" customHeight="1" x14ac:dyDescent="0.45">
      <c r="A453" s="10"/>
      <c r="B453" s="272"/>
      <c r="C453" s="273"/>
      <c r="D453" s="273"/>
      <c r="E453" s="273"/>
      <c r="F453" s="274"/>
      <c r="G453" s="275"/>
      <c r="H453" s="276"/>
      <c r="I453" s="276"/>
      <c r="J453" s="277"/>
      <c r="K453" s="278"/>
      <c r="L453" s="243"/>
      <c r="M453" s="243"/>
      <c r="N453" s="243"/>
      <c r="O453" s="243"/>
      <c r="P453" s="244"/>
      <c r="Q453" s="279"/>
      <c r="R453" s="279"/>
      <c r="S453" s="279"/>
      <c r="T453" s="279"/>
      <c r="U453" s="279"/>
      <c r="V453" s="279"/>
      <c r="W453" s="279"/>
      <c r="X453" s="279"/>
      <c r="Y453" s="279"/>
      <c r="Z453" s="279"/>
      <c r="AA453" s="279"/>
      <c r="AB453" s="279"/>
      <c r="AC453" s="279"/>
      <c r="AD453" s="279"/>
      <c r="AE453" s="279"/>
      <c r="AF453" s="279"/>
      <c r="AG453" s="279"/>
      <c r="AH453" s="279"/>
      <c r="AI453" s="279"/>
      <c r="AJ453" s="279"/>
      <c r="AK453" s="279"/>
      <c r="AL453" s="279"/>
      <c r="AM453" s="279"/>
      <c r="AN453" s="279"/>
      <c r="AO453" s="279"/>
      <c r="AP453" s="279"/>
      <c r="AQ453" s="279"/>
      <c r="AR453" s="279"/>
      <c r="AS453" s="279"/>
      <c r="AT453" s="279"/>
      <c r="AU453" s="279"/>
      <c r="AV453" s="279"/>
      <c r="AW453" s="279"/>
      <c r="AX453" s="279"/>
      <c r="AY453" s="279"/>
      <c r="AZ453" s="279"/>
      <c r="BA453" s="280"/>
    </row>
    <row r="454" spans="1:53" ht="14.25" customHeight="1" x14ac:dyDescent="0.45">
      <c r="A454" s="10"/>
      <c r="B454" s="218" t="s">
        <v>229</v>
      </c>
      <c r="C454" s="219"/>
      <c r="D454" s="219"/>
      <c r="E454" s="219"/>
      <c r="F454" s="220"/>
      <c r="G454" s="221" t="str">
        <f>VLOOKUP($B454,[1]D4_3!$B$5:$AV$27,5,FALSE)&amp;""</f>
        <v/>
      </c>
      <c r="H454" s="222"/>
      <c r="I454" s="222"/>
      <c r="J454" s="223"/>
      <c r="K454" s="224" t="s">
        <v>223</v>
      </c>
      <c r="L454" s="224"/>
      <c r="M454" s="224"/>
      <c r="N454" s="224"/>
      <c r="O454" s="224"/>
      <c r="P454" s="225"/>
      <c r="Q454" s="226" t="str">
        <f>VLOOKUP($B454,[1]D4_3!$B$5:$AV$27,7,FALSE)&amp;""</f>
        <v/>
      </c>
      <c r="R454" s="227"/>
      <c r="S454" s="228" t="str">
        <f>VLOOKUP($B454,[1]D4_3!$B$5:$AV$27,9,FALSE)&amp;""</f>
        <v/>
      </c>
      <c r="T454" s="229"/>
      <c r="U454" s="228" t="str">
        <f>VLOOKUP($B454,[1]D4_3!$B$5:$AV$27,10,FALSE)&amp;""</f>
        <v/>
      </c>
      <c r="V454" s="229"/>
      <c r="W454" s="228" t="str">
        <f>VLOOKUP($B454,[1]D4_3!$B$5:$AV$27,11,FALSE)&amp;""</f>
        <v/>
      </c>
      <c r="X454" s="229"/>
      <c r="Y454" s="228" t="str">
        <f>VLOOKUP($B454,[1]D4_3!$B$5:$AV$27,12,FALSE)&amp;""</f>
        <v/>
      </c>
      <c r="Z454" s="229"/>
      <c r="AA454" s="228" t="str">
        <f>VLOOKUP($B454,[1]D4_3!$B$5:$AV$27,13,FALSE)&amp;""</f>
        <v/>
      </c>
      <c r="AB454" s="229"/>
      <c r="AC454" s="228" t="str">
        <f>VLOOKUP($B454,[1]D4_3!$B$5:$AV$27,14,FALSE)&amp;""</f>
        <v/>
      </c>
      <c r="AD454" s="229"/>
      <c r="AE454" s="228" t="str">
        <f>VLOOKUP($B454,[1]D4_3!$B$5:$AV$27,15,FALSE)&amp;""</f>
        <v/>
      </c>
      <c r="AF454" s="229"/>
      <c r="AG454" s="228" t="str">
        <f>VLOOKUP($B454,[1]D4_3!$B$5:$AV$27,16,FALSE)&amp;""</f>
        <v/>
      </c>
      <c r="AH454" s="229"/>
      <c r="AI454" s="230" t="s">
        <v>224</v>
      </c>
      <c r="AJ454" s="231"/>
      <c r="AK454" s="231"/>
      <c r="AL454" s="231"/>
      <c r="AM454" s="231"/>
      <c r="AN454" s="231"/>
      <c r="AO454" s="226" t="str">
        <f>VLOOKUP($B454,[1]D4_3!$B$5:$AV$27,17,FALSE)&amp;""</f>
        <v/>
      </c>
      <c r="AP454" s="227"/>
      <c r="AQ454" s="232" t="s">
        <v>97</v>
      </c>
      <c r="AR454" s="232"/>
      <c r="AS454" s="232"/>
      <c r="AT454" s="232"/>
      <c r="AU454" s="233" t="str">
        <f>VLOOKUP($B454,[1]D4_3!$B$5:$AV$27,19,FALSE)&amp;""</f>
        <v/>
      </c>
      <c r="AV454" s="234"/>
      <c r="AW454" s="234"/>
      <c r="AX454" s="235" t="s">
        <v>73</v>
      </c>
      <c r="AY454" s="234" t="str">
        <f>VLOOKUP($B454,[1]D4_3!$B$5:$AV$27,20,FALSE)&amp;""</f>
        <v/>
      </c>
      <c r="AZ454" s="234"/>
      <c r="BA454" s="236"/>
    </row>
    <row r="455" spans="1:53" ht="14.25" customHeight="1" x14ac:dyDescent="0.45">
      <c r="A455" s="10"/>
      <c r="B455" s="237"/>
      <c r="C455" s="238"/>
      <c r="D455" s="238"/>
      <c r="E455" s="238"/>
      <c r="F455" s="239"/>
      <c r="G455" s="240"/>
      <c r="H455" s="241"/>
      <c r="I455" s="241"/>
      <c r="J455" s="242"/>
      <c r="K455" s="243"/>
      <c r="L455" s="243"/>
      <c r="M455" s="243"/>
      <c r="N455" s="243"/>
      <c r="O455" s="243"/>
      <c r="P455" s="244"/>
      <c r="Q455" s="227"/>
      <c r="R455" s="227"/>
      <c r="S455" s="229"/>
      <c r="T455" s="229"/>
      <c r="U455" s="229"/>
      <c r="V455" s="229"/>
      <c r="W455" s="229"/>
      <c r="X455" s="229"/>
      <c r="Y455" s="229"/>
      <c r="Z455" s="229"/>
      <c r="AA455" s="229"/>
      <c r="AB455" s="229"/>
      <c r="AC455" s="229"/>
      <c r="AD455" s="229"/>
      <c r="AE455" s="229"/>
      <c r="AF455" s="229"/>
      <c r="AG455" s="229"/>
      <c r="AH455" s="229"/>
      <c r="AI455" s="245"/>
      <c r="AJ455" s="246"/>
      <c r="AK455" s="246"/>
      <c r="AL455" s="246"/>
      <c r="AM455" s="246"/>
      <c r="AN455" s="246"/>
      <c r="AO455" s="227"/>
      <c r="AP455" s="227"/>
      <c r="AQ455" s="247"/>
      <c r="AR455" s="247"/>
      <c r="AS455" s="247"/>
      <c r="AT455" s="247"/>
      <c r="AU455" s="248"/>
      <c r="AV455" s="249"/>
      <c r="AW455" s="249"/>
      <c r="AX455" s="250"/>
      <c r="AY455" s="249"/>
      <c r="AZ455" s="249"/>
      <c r="BA455" s="251"/>
    </row>
    <row r="456" spans="1:53" ht="14.25" customHeight="1" x14ac:dyDescent="0.45">
      <c r="A456" s="10"/>
      <c r="B456" s="237"/>
      <c r="C456" s="238"/>
      <c r="D456" s="238"/>
      <c r="E456" s="238"/>
      <c r="F456" s="239"/>
      <c r="G456" s="240"/>
      <c r="H456" s="241"/>
      <c r="I456" s="241"/>
      <c r="J456" s="242"/>
      <c r="K456" s="224" t="s">
        <v>225</v>
      </c>
      <c r="L456" s="224"/>
      <c r="M456" s="224"/>
      <c r="N456" s="224"/>
      <c r="O456" s="224"/>
      <c r="P456" s="225"/>
      <c r="Q456" s="226" t="str">
        <f>VLOOKUP($B454,[1]D4_3!$B$5:$AV$27,8,FALSE)&amp;""</f>
        <v/>
      </c>
      <c r="R456" s="227"/>
      <c r="S456" s="229"/>
      <c r="T456" s="229"/>
      <c r="U456" s="229"/>
      <c r="V456" s="229"/>
      <c r="W456" s="229"/>
      <c r="X456" s="229"/>
      <c r="Y456" s="229"/>
      <c r="Z456" s="229"/>
      <c r="AA456" s="229"/>
      <c r="AB456" s="229"/>
      <c r="AC456" s="229"/>
      <c r="AD456" s="229"/>
      <c r="AE456" s="229"/>
      <c r="AF456" s="229"/>
      <c r="AG456" s="229"/>
      <c r="AH456" s="229"/>
      <c r="AI456" s="252" t="s">
        <v>226</v>
      </c>
      <c r="AJ456" s="253"/>
      <c r="AK456" s="253"/>
      <c r="AL456" s="253"/>
      <c r="AM456" s="253"/>
      <c r="AN456" s="253"/>
      <c r="AO456" s="226" t="str">
        <f>VLOOKUP($B454,[1]D4_3!$B$5:$AV$27,18,FALSE)&amp;""</f>
        <v/>
      </c>
      <c r="AP456" s="227"/>
      <c r="AQ456" s="247" t="s">
        <v>98</v>
      </c>
      <c r="AR456" s="247"/>
      <c r="AS456" s="247"/>
      <c r="AT456" s="247"/>
      <c r="AU456" s="254" t="str">
        <f>VLOOKUP($B454,[1]D4_3!$B$5:$AV$27,21,FALSE)&amp;""</f>
        <v/>
      </c>
      <c r="AV456" s="255"/>
      <c r="AW456" s="255"/>
      <c r="AX456" s="250" t="s">
        <v>73</v>
      </c>
      <c r="AY456" s="255" t="str">
        <f>VLOOKUP($B454,[1]D4_3!$B$5:$AV$27,22,FALSE)&amp;""</f>
        <v/>
      </c>
      <c r="AZ456" s="255"/>
      <c r="BA456" s="256"/>
    </row>
    <row r="457" spans="1:53" ht="14.25" customHeight="1" x14ac:dyDescent="0.45">
      <c r="A457" s="10"/>
      <c r="B457" s="237"/>
      <c r="C457" s="238"/>
      <c r="D457" s="238"/>
      <c r="E457" s="238"/>
      <c r="F457" s="239"/>
      <c r="G457" s="240"/>
      <c r="H457" s="241"/>
      <c r="I457" s="241"/>
      <c r="J457" s="242"/>
      <c r="K457" s="243"/>
      <c r="L457" s="243"/>
      <c r="M457" s="243"/>
      <c r="N457" s="243"/>
      <c r="O457" s="243"/>
      <c r="P457" s="244"/>
      <c r="Q457" s="227"/>
      <c r="R457" s="227"/>
      <c r="S457" s="229"/>
      <c r="T457" s="229"/>
      <c r="U457" s="229"/>
      <c r="V457" s="229"/>
      <c r="W457" s="229"/>
      <c r="X457" s="229"/>
      <c r="Y457" s="229"/>
      <c r="Z457" s="229"/>
      <c r="AA457" s="229"/>
      <c r="AB457" s="229"/>
      <c r="AC457" s="229"/>
      <c r="AD457" s="229"/>
      <c r="AE457" s="229"/>
      <c r="AF457" s="229"/>
      <c r="AG457" s="229"/>
      <c r="AH457" s="229"/>
      <c r="AI457" s="257"/>
      <c r="AJ457" s="258"/>
      <c r="AK457" s="258"/>
      <c r="AL457" s="258"/>
      <c r="AM457" s="258"/>
      <c r="AN457" s="258"/>
      <c r="AO457" s="227"/>
      <c r="AP457" s="227"/>
      <c r="AQ457" s="259"/>
      <c r="AR457" s="259"/>
      <c r="AS457" s="259"/>
      <c r="AT457" s="259"/>
      <c r="AU457" s="260"/>
      <c r="AV457" s="261"/>
      <c r="AW457" s="261"/>
      <c r="AX457" s="262"/>
      <c r="AY457" s="261"/>
      <c r="AZ457" s="261"/>
      <c r="BA457" s="263"/>
    </row>
    <row r="458" spans="1:53" ht="14.25" customHeight="1" x14ac:dyDescent="0.45">
      <c r="A458" s="10"/>
      <c r="B458" s="281"/>
      <c r="C458" s="282"/>
      <c r="D458" s="282"/>
      <c r="E458" s="282"/>
      <c r="F458" s="283"/>
      <c r="G458" s="240"/>
      <c r="H458" s="241"/>
      <c r="I458" s="241"/>
      <c r="J458" s="242"/>
      <c r="K458" s="264" t="s">
        <v>227</v>
      </c>
      <c r="L458" s="224"/>
      <c r="M458" s="224"/>
      <c r="N458" s="224"/>
      <c r="O458" s="224"/>
      <c r="P458" s="225"/>
      <c r="Q458" s="265" t="str">
        <f>VLOOKUP($B454,[1]D4_3!$B$5:$AV$27,47,FALSE)&amp;""</f>
        <v/>
      </c>
      <c r="R458" s="265"/>
      <c r="S458" s="265"/>
      <c r="T458" s="265"/>
      <c r="U458" s="265"/>
      <c r="V458" s="265"/>
      <c r="W458" s="265"/>
      <c r="X458" s="265"/>
      <c r="Y458" s="265"/>
      <c r="Z458" s="265"/>
      <c r="AA458" s="265"/>
      <c r="AB458" s="265"/>
      <c r="AC458" s="265"/>
      <c r="AD458" s="265"/>
      <c r="AE458" s="265"/>
      <c r="AF458" s="265"/>
      <c r="AG458" s="265"/>
      <c r="AH458" s="265"/>
      <c r="AI458" s="265"/>
      <c r="AJ458" s="265"/>
      <c r="AK458" s="265"/>
      <c r="AL458" s="265"/>
      <c r="AM458" s="265"/>
      <c r="AN458" s="265"/>
      <c r="AO458" s="265"/>
      <c r="AP458" s="265"/>
      <c r="AQ458" s="265"/>
      <c r="AR458" s="265"/>
      <c r="AS458" s="265"/>
      <c r="AT458" s="265"/>
      <c r="AU458" s="265"/>
      <c r="AV458" s="265"/>
      <c r="AW458" s="265"/>
      <c r="AX458" s="265"/>
      <c r="AY458" s="265"/>
      <c r="AZ458" s="265"/>
      <c r="BA458" s="266"/>
    </row>
    <row r="459" spans="1:53" ht="14.25" customHeight="1" x14ac:dyDescent="0.45">
      <c r="A459" s="10"/>
      <c r="B459" s="281"/>
      <c r="C459" s="282"/>
      <c r="D459" s="282"/>
      <c r="E459" s="282"/>
      <c r="F459" s="283"/>
      <c r="G459" s="240"/>
      <c r="H459" s="241"/>
      <c r="I459" s="241"/>
      <c r="J459" s="242"/>
      <c r="K459" s="267"/>
      <c r="L459" s="268"/>
      <c r="M459" s="268"/>
      <c r="N459" s="268"/>
      <c r="O459" s="268"/>
      <c r="P459" s="269"/>
      <c r="Q459" s="270"/>
      <c r="R459" s="270"/>
      <c r="S459" s="270"/>
      <c r="T459" s="270"/>
      <c r="U459" s="270"/>
      <c r="V459" s="270"/>
      <c r="W459" s="270"/>
      <c r="X459" s="270"/>
      <c r="Y459" s="270"/>
      <c r="Z459" s="270"/>
      <c r="AA459" s="270"/>
      <c r="AB459" s="270"/>
      <c r="AC459" s="270"/>
      <c r="AD459" s="270"/>
      <c r="AE459" s="270"/>
      <c r="AF459" s="270"/>
      <c r="AG459" s="270"/>
      <c r="AH459" s="270"/>
      <c r="AI459" s="270"/>
      <c r="AJ459" s="270"/>
      <c r="AK459" s="270"/>
      <c r="AL459" s="270"/>
      <c r="AM459" s="270"/>
      <c r="AN459" s="270"/>
      <c r="AO459" s="270"/>
      <c r="AP459" s="270"/>
      <c r="AQ459" s="270"/>
      <c r="AR459" s="270"/>
      <c r="AS459" s="270"/>
      <c r="AT459" s="270"/>
      <c r="AU459" s="270"/>
      <c r="AV459" s="270"/>
      <c r="AW459" s="270"/>
      <c r="AX459" s="270"/>
      <c r="AY459" s="270"/>
      <c r="AZ459" s="270"/>
      <c r="BA459" s="271"/>
    </row>
    <row r="460" spans="1:53" ht="14.25" customHeight="1" x14ac:dyDescent="0.45">
      <c r="A460" s="10"/>
      <c r="B460" s="281"/>
      <c r="C460" s="282"/>
      <c r="D460" s="282"/>
      <c r="E460" s="282"/>
      <c r="F460" s="283"/>
      <c r="G460" s="240"/>
      <c r="H460" s="241"/>
      <c r="I460" s="241"/>
      <c r="J460" s="242"/>
      <c r="K460" s="267"/>
      <c r="L460" s="268"/>
      <c r="M460" s="268"/>
      <c r="N460" s="268"/>
      <c r="O460" s="268"/>
      <c r="P460" s="269"/>
      <c r="Q460" s="270"/>
      <c r="R460" s="270"/>
      <c r="S460" s="270"/>
      <c r="T460" s="270"/>
      <c r="U460" s="270"/>
      <c r="V460" s="270"/>
      <c r="W460" s="270"/>
      <c r="X460" s="270"/>
      <c r="Y460" s="270"/>
      <c r="Z460" s="270"/>
      <c r="AA460" s="270"/>
      <c r="AB460" s="270"/>
      <c r="AC460" s="270"/>
      <c r="AD460" s="270"/>
      <c r="AE460" s="270"/>
      <c r="AF460" s="270"/>
      <c r="AG460" s="270"/>
      <c r="AH460" s="270"/>
      <c r="AI460" s="270"/>
      <c r="AJ460" s="270"/>
      <c r="AK460" s="270"/>
      <c r="AL460" s="270"/>
      <c r="AM460" s="270"/>
      <c r="AN460" s="270"/>
      <c r="AO460" s="270"/>
      <c r="AP460" s="270"/>
      <c r="AQ460" s="270"/>
      <c r="AR460" s="270"/>
      <c r="AS460" s="270"/>
      <c r="AT460" s="270"/>
      <c r="AU460" s="270"/>
      <c r="AV460" s="270"/>
      <c r="AW460" s="270"/>
      <c r="AX460" s="270"/>
      <c r="AY460" s="270"/>
      <c r="AZ460" s="270"/>
      <c r="BA460" s="271"/>
    </row>
    <row r="461" spans="1:53" ht="14.25" customHeight="1" x14ac:dyDescent="0.45">
      <c r="A461" s="10"/>
      <c r="B461" s="281"/>
      <c r="C461" s="282"/>
      <c r="D461" s="282"/>
      <c r="E461" s="282"/>
      <c r="F461" s="283"/>
      <c r="G461" s="240"/>
      <c r="H461" s="241"/>
      <c r="I461" s="241"/>
      <c r="J461" s="242"/>
      <c r="K461" s="267"/>
      <c r="L461" s="268"/>
      <c r="M461" s="268"/>
      <c r="N461" s="268"/>
      <c r="O461" s="268"/>
      <c r="P461" s="269"/>
      <c r="Q461" s="270"/>
      <c r="R461" s="270"/>
      <c r="S461" s="270"/>
      <c r="T461" s="270"/>
      <c r="U461" s="270"/>
      <c r="V461" s="270"/>
      <c r="W461" s="270"/>
      <c r="X461" s="270"/>
      <c r="Y461" s="270"/>
      <c r="Z461" s="270"/>
      <c r="AA461" s="270"/>
      <c r="AB461" s="270"/>
      <c r="AC461" s="270"/>
      <c r="AD461" s="270"/>
      <c r="AE461" s="270"/>
      <c r="AF461" s="270"/>
      <c r="AG461" s="270"/>
      <c r="AH461" s="270"/>
      <c r="AI461" s="270"/>
      <c r="AJ461" s="270"/>
      <c r="AK461" s="270"/>
      <c r="AL461" s="270"/>
      <c r="AM461" s="270"/>
      <c r="AN461" s="270"/>
      <c r="AO461" s="270"/>
      <c r="AP461" s="270"/>
      <c r="AQ461" s="270"/>
      <c r="AR461" s="270"/>
      <c r="AS461" s="270"/>
      <c r="AT461" s="270"/>
      <c r="AU461" s="270"/>
      <c r="AV461" s="270"/>
      <c r="AW461" s="270"/>
      <c r="AX461" s="270"/>
      <c r="AY461" s="270"/>
      <c r="AZ461" s="270"/>
      <c r="BA461" s="271"/>
    </row>
    <row r="462" spans="1:53" ht="14.25" customHeight="1" x14ac:dyDescent="0.45">
      <c r="A462" s="10"/>
      <c r="B462" s="284"/>
      <c r="C462" s="285"/>
      <c r="D462" s="285"/>
      <c r="E462" s="285"/>
      <c r="F462" s="286"/>
      <c r="G462" s="275"/>
      <c r="H462" s="276"/>
      <c r="I462" s="276"/>
      <c r="J462" s="277"/>
      <c r="K462" s="278"/>
      <c r="L462" s="243"/>
      <c r="M462" s="243"/>
      <c r="N462" s="243"/>
      <c r="O462" s="243"/>
      <c r="P462" s="244"/>
      <c r="Q462" s="279"/>
      <c r="R462" s="279"/>
      <c r="S462" s="279"/>
      <c r="T462" s="279"/>
      <c r="U462" s="279"/>
      <c r="V462" s="279"/>
      <c r="W462" s="279"/>
      <c r="X462" s="279"/>
      <c r="Y462" s="279"/>
      <c r="Z462" s="279"/>
      <c r="AA462" s="279"/>
      <c r="AB462" s="279"/>
      <c r="AC462" s="279"/>
      <c r="AD462" s="279"/>
      <c r="AE462" s="279"/>
      <c r="AF462" s="279"/>
      <c r="AG462" s="279"/>
      <c r="AH462" s="279"/>
      <c r="AI462" s="279"/>
      <c r="AJ462" s="279"/>
      <c r="AK462" s="279"/>
      <c r="AL462" s="279"/>
      <c r="AM462" s="279"/>
      <c r="AN462" s="279"/>
      <c r="AO462" s="279"/>
      <c r="AP462" s="279"/>
      <c r="AQ462" s="279"/>
      <c r="AR462" s="279"/>
      <c r="AS462" s="279"/>
      <c r="AT462" s="279"/>
      <c r="AU462" s="279"/>
      <c r="AV462" s="279"/>
      <c r="AW462" s="279"/>
      <c r="AX462" s="279"/>
      <c r="AY462" s="279"/>
      <c r="AZ462" s="279"/>
      <c r="BA462" s="280"/>
    </row>
    <row r="463" spans="1:53" ht="14.25" customHeight="1" x14ac:dyDescent="0.45">
      <c r="A463" s="10"/>
      <c r="B463" s="218" t="s">
        <v>230</v>
      </c>
      <c r="C463" s="219"/>
      <c r="D463" s="219"/>
      <c r="E463" s="219"/>
      <c r="F463" s="220"/>
      <c r="G463" s="221" t="str">
        <f>VLOOKUP($B463,[1]D4_3!$B$5:$AV$27,5,FALSE)&amp;""</f>
        <v/>
      </c>
      <c r="H463" s="222"/>
      <c r="I463" s="222"/>
      <c r="J463" s="223"/>
      <c r="K463" s="224" t="s">
        <v>223</v>
      </c>
      <c r="L463" s="224"/>
      <c r="M463" s="224"/>
      <c r="N463" s="224"/>
      <c r="O463" s="224"/>
      <c r="P463" s="225"/>
      <c r="Q463" s="226" t="str">
        <f>VLOOKUP($B463,[1]D4_3!$B$5:$AV$27,7,FALSE)&amp;""</f>
        <v/>
      </c>
      <c r="R463" s="227"/>
      <c r="S463" s="228" t="str">
        <f>VLOOKUP($B463,[1]D4_3!$B$5:$AV$27,9,FALSE)&amp;""</f>
        <v/>
      </c>
      <c r="T463" s="229"/>
      <c r="U463" s="228" t="str">
        <f>VLOOKUP($B463,[1]D4_3!$B$5:$AV$27,10,FALSE)&amp;""</f>
        <v/>
      </c>
      <c r="V463" s="229"/>
      <c r="W463" s="228" t="str">
        <f>VLOOKUP($B463,[1]D4_3!$B$5:$AV$27,11,FALSE)&amp;""</f>
        <v/>
      </c>
      <c r="X463" s="229"/>
      <c r="Y463" s="228" t="str">
        <f>VLOOKUP($B463,[1]D4_3!$B$5:$AV$27,12,FALSE)&amp;""</f>
        <v/>
      </c>
      <c r="Z463" s="229"/>
      <c r="AA463" s="228" t="str">
        <f>VLOOKUP($B463,[1]D4_3!$B$5:$AV$27,13,FALSE)&amp;""</f>
        <v/>
      </c>
      <c r="AB463" s="229"/>
      <c r="AC463" s="228" t="str">
        <f>VLOOKUP($B463,[1]D4_3!$B$5:$AV$27,14,FALSE)&amp;""</f>
        <v/>
      </c>
      <c r="AD463" s="229"/>
      <c r="AE463" s="228" t="str">
        <f>VLOOKUP($B463,[1]D4_3!$B$5:$AV$27,15,FALSE)&amp;""</f>
        <v/>
      </c>
      <c r="AF463" s="229"/>
      <c r="AG463" s="228" t="str">
        <f>VLOOKUP($B463,[1]D4_3!$B$5:$AV$27,16,FALSE)&amp;""</f>
        <v/>
      </c>
      <c r="AH463" s="229"/>
      <c r="AI463" s="230" t="s">
        <v>224</v>
      </c>
      <c r="AJ463" s="231"/>
      <c r="AK463" s="231"/>
      <c r="AL463" s="231"/>
      <c r="AM463" s="231"/>
      <c r="AN463" s="231"/>
      <c r="AO463" s="226" t="str">
        <f>VLOOKUP($B463,[1]D4_3!$B$5:$AV$27,17,FALSE)&amp;""</f>
        <v/>
      </c>
      <c r="AP463" s="227"/>
      <c r="AQ463" s="232" t="s">
        <v>97</v>
      </c>
      <c r="AR463" s="232"/>
      <c r="AS463" s="232"/>
      <c r="AT463" s="232"/>
      <c r="AU463" s="233" t="str">
        <f>VLOOKUP($B463,[1]D4_3!$B$5:$AV$27,19,FALSE)&amp;""</f>
        <v/>
      </c>
      <c r="AV463" s="234"/>
      <c r="AW463" s="234"/>
      <c r="AX463" s="235" t="s">
        <v>73</v>
      </c>
      <c r="AY463" s="234" t="str">
        <f>VLOOKUP($B463,[1]D4_3!$B$5:$AV$27,20,FALSE)&amp;""</f>
        <v/>
      </c>
      <c r="AZ463" s="234"/>
      <c r="BA463" s="236"/>
    </row>
    <row r="464" spans="1:53" ht="14.25" customHeight="1" x14ac:dyDescent="0.45">
      <c r="A464" s="10"/>
      <c r="B464" s="237"/>
      <c r="C464" s="238"/>
      <c r="D464" s="238"/>
      <c r="E464" s="238"/>
      <c r="F464" s="239"/>
      <c r="G464" s="240"/>
      <c r="H464" s="241"/>
      <c r="I464" s="241"/>
      <c r="J464" s="242"/>
      <c r="K464" s="243"/>
      <c r="L464" s="243"/>
      <c r="M464" s="243"/>
      <c r="N464" s="243"/>
      <c r="O464" s="243"/>
      <c r="P464" s="244"/>
      <c r="Q464" s="227"/>
      <c r="R464" s="227"/>
      <c r="S464" s="229"/>
      <c r="T464" s="229"/>
      <c r="U464" s="229"/>
      <c r="V464" s="229"/>
      <c r="W464" s="229"/>
      <c r="X464" s="229"/>
      <c r="Y464" s="229"/>
      <c r="Z464" s="229"/>
      <c r="AA464" s="229"/>
      <c r="AB464" s="229"/>
      <c r="AC464" s="229"/>
      <c r="AD464" s="229"/>
      <c r="AE464" s="229"/>
      <c r="AF464" s="229"/>
      <c r="AG464" s="229"/>
      <c r="AH464" s="229"/>
      <c r="AI464" s="245"/>
      <c r="AJ464" s="246"/>
      <c r="AK464" s="246"/>
      <c r="AL464" s="246"/>
      <c r="AM464" s="246"/>
      <c r="AN464" s="246"/>
      <c r="AO464" s="227"/>
      <c r="AP464" s="227"/>
      <c r="AQ464" s="247"/>
      <c r="AR464" s="247"/>
      <c r="AS464" s="247"/>
      <c r="AT464" s="247"/>
      <c r="AU464" s="248"/>
      <c r="AV464" s="249"/>
      <c r="AW464" s="249"/>
      <c r="AX464" s="250"/>
      <c r="AY464" s="249"/>
      <c r="AZ464" s="249"/>
      <c r="BA464" s="251"/>
    </row>
    <row r="465" spans="1:53" ht="14.25" customHeight="1" x14ac:dyDescent="0.45">
      <c r="A465" s="10"/>
      <c r="B465" s="237"/>
      <c r="C465" s="238"/>
      <c r="D465" s="238"/>
      <c r="E465" s="238"/>
      <c r="F465" s="239"/>
      <c r="G465" s="240"/>
      <c r="H465" s="241"/>
      <c r="I465" s="241"/>
      <c r="J465" s="242"/>
      <c r="K465" s="224" t="s">
        <v>225</v>
      </c>
      <c r="L465" s="224"/>
      <c r="M465" s="224"/>
      <c r="N465" s="224"/>
      <c r="O465" s="224"/>
      <c r="P465" s="225"/>
      <c r="Q465" s="226" t="str">
        <f>VLOOKUP($B463,[1]D4_3!$B$5:$AV$27,8,FALSE)&amp;""</f>
        <v/>
      </c>
      <c r="R465" s="227"/>
      <c r="S465" s="229"/>
      <c r="T465" s="229"/>
      <c r="U465" s="229"/>
      <c r="V465" s="229"/>
      <c r="W465" s="229"/>
      <c r="X465" s="229"/>
      <c r="Y465" s="229"/>
      <c r="Z465" s="229"/>
      <c r="AA465" s="229"/>
      <c r="AB465" s="229"/>
      <c r="AC465" s="229"/>
      <c r="AD465" s="229"/>
      <c r="AE465" s="229"/>
      <c r="AF465" s="229"/>
      <c r="AG465" s="229"/>
      <c r="AH465" s="229"/>
      <c r="AI465" s="252" t="s">
        <v>226</v>
      </c>
      <c r="AJ465" s="253"/>
      <c r="AK465" s="253"/>
      <c r="AL465" s="253"/>
      <c r="AM465" s="253"/>
      <c r="AN465" s="253"/>
      <c r="AO465" s="226" t="str">
        <f>VLOOKUP($B463,[1]D4_3!$B$5:$AV$27,18,FALSE)&amp;""</f>
        <v/>
      </c>
      <c r="AP465" s="227"/>
      <c r="AQ465" s="247" t="s">
        <v>98</v>
      </c>
      <c r="AR465" s="247"/>
      <c r="AS465" s="247"/>
      <c r="AT465" s="247"/>
      <c r="AU465" s="254" t="str">
        <f>VLOOKUP($B463,[1]D4_3!$B$5:$AV$27,21,FALSE)&amp;""</f>
        <v/>
      </c>
      <c r="AV465" s="255"/>
      <c r="AW465" s="255"/>
      <c r="AX465" s="250" t="s">
        <v>73</v>
      </c>
      <c r="AY465" s="255" t="str">
        <f>VLOOKUP($B463,[1]D4_3!$B$5:$AV$27,22,FALSE)&amp;""</f>
        <v/>
      </c>
      <c r="AZ465" s="255"/>
      <c r="BA465" s="256"/>
    </row>
    <row r="466" spans="1:53" ht="14.25" customHeight="1" x14ac:dyDescent="0.45">
      <c r="A466" s="10"/>
      <c r="B466" s="237"/>
      <c r="C466" s="238"/>
      <c r="D466" s="238"/>
      <c r="E466" s="238"/>
      <c r="F466" s="239"/>
      <c r="G466" s="240"/>
      <c r="H466" s="241"/>
      <c r="I466" s="241"/>
      <c r="J466" s="242"/>
      <c r="K466" s="243"/>
      <c r="L466" s="243"/>
      <c r="M466" s="243"/>
      <c r="N466" s="243"/>
      <c r="O466" s="243"/>
      <c r="P466" s="244"/>
      <c r="Q466" s="227"/>
      <c r="R466" s="227"/>
      <c r="S466" s="229"/>
      <c r="T466" s="229"/>
      <c r="U466" s="229"/>
      <c r="V466" s="229"/>
      <c r="W466" s="229"/>
      <c r="X466" s="229"/>
      <c r="Y466" s="229"/>
      <c r="Z466" s="229"/>
      <c r="AA466" s="229"/>
      <c r="AB466" s="229"/>
      <c r="AC466" s="229"/>
      <c r="AD466" s="229"/>
      <c r="AE466" s="229"/>
      <c r="AF466" s="229"/>
      <c r="AG466" s="229"/>
      <c r="AH466" s="229"/>
      <c r="AI466" s="257"/>
      <c r="AJ466" s="258"/>
      <c r="AK466" s="258"/>
      <c r="AL466" s="258"/>
      <c r="AM466" s="258"/>
      <c r="AN466" s="258"/>
      <c r="AO466" s="227"/>
      <c r="AP466" s="227"/>
      <c r="AQ466" s="259"/>
      <c r="AR466" s="259"/>
      <c r="AS466" s="259"/>
      <c r="AT466" s="259"/>
      <c r="AU466" s="260"/>
      <c r="AV466" s="261"/>
      <c r="AW466" s="261"/>
      <c r="AX466" s="262"/>
      <c r="AY466" s="261"/>
      <c r="AZ466" s="261"/>
      <c r="BA466" s="263"/>
    </row>
    <row r="467" spans="1:53" ht="14.25" customHeight="1" x14ac:dyDescent="0.45">
      <c r="A467" s="10"/>
      <c r="B467" s="281"/>
      <c r="C467" s="282"/>
      <c r="D467" s="282"/>
      <c r="E467" s="282"/>
      <c r="F467" s="283"/>
      <c r="G467" s="240"/>
      <c r="H467" s="241"/>
      <c r="I467" s="241"/>
      <c r="J467" s="242"/>
      <c r="K467" s="264" t="s">
        <v>227</v>
      </c>
      <c r="L467" s="224"/>
      <c r="M467" s="224"/>
      <c r="N467" s="224"/>
      <c r="O467" s="224"/>
      <c r="P467" s="225"/>
      <c r="Q467" s="265" t="str">
        <f>VLOOKUP($B463,[1]D4_3!$B$5:$AV$27,47,FALSE)&amp;""</f>
        <v/>
      </c>
      <c r="R467" s="265"/>
      <c r="S467" s="265"/>
      <c r="T467" s="265"/>
      <c r="U467" s="265"/>
      <c r="V467" s="265"/>
      <c r="W467" s="265"/>
      <c r="X467" s="265"/>
      <c r="Y467" s="265"/>
      <c r="Z467" s="265"/>
      <c r="AA467" s="265"/>
      <c r="AB467" s="265"/>
      <c r="AC467" s="265"/>
      <c r="AD467" s="265"/>
      <c r="AE467" s="265"/>
      <c r="AF467" s="265"/>
      <c r="AG467" s="265"/>
      <c r="AH467" s="265"/>
      <c r="AI467" s="265"/>
      <c r="AJ467" s="265"/>
      <c r="AK467" s="265"/>
      <c r="AL467" s="265"/>
      <c r="AM467" s="265"/>
      <c r="AN467" s="265"/>
      <c r="AO467" s="265"/>
      <c r="AP467" s="265"/>
      <c r="AQ467" s="265"/>
      <c r="AR467" s="265"/>
      <c r="AS467" s="265"/>
      <c r="AT467" s="265"/>
      <c r="AU467" s="265"/>
      <c r="AV467" s="265"/>
      <c r="AW467" s="265"/>
      <c r="AX467" s="265"/>
      <c r="AY467" s="265"/>
      <c r="AZ467" s="265"/>
      <c r="BA467" s="266"/>
    </row>
    <row r="468" spans="1:53" ht="14.25" customHeight="1" x14ac:dyDescent="0.45">
      <c r="A468" s="10"/>
      <c r="B468" s="281"/>
      <c r="C468" s="282"/>
      <c r="D468" s="282"/>
      <c r="E468" s="282"/>
      <c r="F468" s="283"/>
      <c r="G468" s="240"/>
      <c r="H468" s="241"/>
      <c r="I468" s="241"/>
      <c r="J468" s="242"/>
      <c r="K468" s="267"/>
      <c r="L468" s="268"/>
      <c r="M468" s="268"/>
      <c r="N468" s="268"/>
      <c r="O468" s="268"/>
      <c r="P468" s="269"/>
      <c r="Q468" s="270"/>
      <c r="R468" s="270"/>
      <c r="S468" s="270"/>
      <c r="T468" s="270"/>
      <c r="U468" s="270"/>
      <c r="V468" s="270"/>
      <c r="W468" s="270"/>
      <c r="X468" s="270"/>
      <c r="Y468" s="270"/>
      <c r="Z468" s="270"/>
      <c r="AA468" s="270"/>
      <c r="AB468" s="270"/>
      <c r="AC468" s="270"/>
      <c r="AD468" s="270"/>
      <c r="AE468" s="270"/>
      <c r="AF468" s="270"/>
      <c r="AG468" s="270"/>
      <c r="AH468" s="270"/>
      <c r="AI468" s="270"/>
      <c r="AJ468" s="270"/>
      <c r="AK468" s="270"/>
      <c r="AL468" s="270"/>
      <c r="AM468" s="270"/>
      <c r="AN468" s="270"/>
      <c r="AO468" s="270"/>
      <c r="AP468" s="270"/>
      <c r="AQ468" s="270"/>
      <c r="AR468" s="270"/>
      <c r="AS468" s="270"/>
      <c r="AT468" s="270"/>
      <c r="AU468" s="270"/>
      <c r="AV468" s="270"/>
      <c r="AW468" s="270"/>
      <c r="AX468" s="270"/>
      <c r="AY468" s="270"/>
      <c r="AZ468" s="270"/>
      <c r="BA468" s="271"/>
    </row>
    <row r="469" spans="1:53" ht="14.25" customHeight="1" x14ac:dyDescent="0.45">
      <c r="A469" s="10"/>
      <c r="B469" s="281"/>
      <c r="C469" s="282"/>
      <c r="D469" s="282"/>
      <c r="E469" s="282"/>
      <c r="F469" s="283"/>
      <c r="G469" s="240"/>
      <c r="H469" s="241"/>
      <c r="I469" s="241"/>
      <c r="J469" s="242"/>
      <c r="K469" s="267"/>
      <c r="L469" s="268"/>
      <c r="M469" s="268"/>
      <c r="N469" s="268"/>
      <c r="O469" s="268"/>
      <c r="P469" s="269"/>
      <c r="Q469" s="270"/>
      <c r="R469" s="270"/>
      <c r="S469" s="270"/>
      <c r="T469" s="270"/>
      <c r="U469" s="270"/>
      <c r="V469" s="270"/>
      <c r="W469" s="270"/>
      <c r="X469" s="270"/>
      <c r="Y469" s="270"/>
      <c r="Z469" s="270"/>
      <c r="AA469" s="270"/>
      <c r="AB469" s="270"/>
      <c r="AC469" s="270"/>
      <c r="AD469" s="270"/>
      <c r="AE469" s="270"/>
      <c r="AF469" s="270"/>
      <c r="AG469" s="270"/>
      <c r="AH469" s="270"/>
      <c r="AI469" s="270"/>
      <c r="AJ469" s="270"/>
      <c r="AK469" s="270"/>
      <c r="AL469" s="270"/>
      <c r="AM469" s="270"/>
      <c r="AN469" s="270"/>
      <c r="AO469" s="270"/>
      <c r="AP469" s="270"/>
      <c r="AQ469" s="270"/>
      <c r="AR469" s="270"/>
      <c r="AS469" s="270"/>
      <c r="AT469" s="270"/>
      <c r="AU469" s="270"/>
      <c r="AV469" s="270"/>
      <c r="AW469" s="270"/>
      <c r="AX469" s="270"/>
      <c r="AY469" s="270"/>
      <c r="AZ469" s="270"/>
      <c r="BA469" s="271"/>
    </row>
    <row r="470" spans="1:53" ht="14.25" customHeight="1" x14ac:dyDescent="0.45">
      <c r="A470" s="10"/>
      <c r="B470" s="281"/>
      <c r="C470" s="282"/>
      <c r="D470" s="282"/>
      <c r="E470" s="282"/>
      <c r="F470" s="283"/>
      <c r="G470" s="240"/>
      <c r="H470" s="241"/>
      <c r="I470" s="241"/>
      <c r="J470" s="242"/>
      <c r="K470" s="267"/>
      <c r="L470" s="268"/>
      <c r="M470" s="268"/>
      <c r="N470" s="268"/>
      <c r="O470" s="268"/>
      <c r="P470" s="269"/>
      <c r="Q470" s="270"/>
      <c r="R470" s="270"/>
      <c r="S470" s="270"/>
      <c r="T470" s="270"/>
      <c r="U470" s="270"/>
      <c r="V470" s="270"/>
      <c r="W470" s="270"/>
      <c r="X470" s="270"/>
      <c r="Y470" s="270"/>
      <c r="Z470" s="270"/>
      <c r="AA470" s="270"/>
      <c r="AB470" s="270"/>
      <c r="AC470" s="270"/>
      <c r="AD470" s="270"/>
      <c r="AE470" s="270"/>
      <c r="AF470" s="270"/>
      <c r="AG470" s="270"/>
      <c r="AH470" s="270"/>
      <c r="AI470" s="270"/>
      <c r="AJ470" s="270"/>
      <c r="AK470" s="270"/>
      <c r="AL470" s="270"/>
      <c r="AM470" s="270"/>
      <c r="AN470" s="270"/>
      <c r="AO470" s="270"/>
      <c r="AP470" s="270"/>
      <c r="AQ470" s="270"/>
      <c r="AR470" s="270"/>
      <c r="AS470" s="270"/>
      <c r="AT470" s="270"/>
      <c r="AU470" s="270"/>
      <c r="AV470" s="270"/>
      <c r="AW470" s="270"/>
      <c r="AX470" s="270"/>
      <c r="AY470" s="270"/>
      <c r="AZ470" s="270"/>
      <c r="BA470" s="271"/>
    </row>
    <row r="471" spans="1:53" ht="14.25" customHeight="1" x14ac:dyDescent="0.45">
      <c r="A471" s="10"/>
      <c r="B471" s="284"/>
      <c r="C471" s="285"/>
      <c r="D471" s="285"/>
      <c r="E471" s="285"/>
      <c r="F471" s="286"/>
      <c r="G471" s="275"/>
      <c r="H471" s="276"/>
      <c r="I471" s="276"/>
      <c r="J471" s="277"/>
      <c r="K471" s="278"/>
      <c r="L471" s="243"/>
      <c r="M471" s="243"/>
      <c r="N471" s="243"/>
      <c r="O471" s="243"/>
      <c r="P471" s="244"/>
      <c r="Q471" s="279"/>
      <c r="R471" s="279"/>
      <c r="S471" s="279"/>
      <c r="T471" s="279"/>
      <c r="U471" s="279"/>
      <c r="V471" s="279"/>
      <c r="W471" s="279"/>
      <c r="X471" s="279"/>
      <c r="Y471" s="279"/>
      <c r="Z471" s="279"/>
      <c r="AA471" s="279"/>
      <c r="AB471" s="279"/>
      <c r="AC471" s="279"/>
      <c r="AD471" s="279"/>
      <c r="AE471" s="279"/>
      <c r="AF471" s="279"/>
      <c r="AG471" s="279"/>
      <c r="AH471" s="279"/>
      <c r="AI471" s="279"/>
      <c r="AJ471" s="279"/>
      <c r="AK471" s="279"/>
      <c r="AL471" s="279"/>
      <c r="AM471" s="279"/>
      <c r="AN471" s="279"/>
      <c r="AO471" s="279"/>
      <c r="AP471" s="279"/>
      <c r="AQ471" s="279"/>
      <c r="AR471" s="279"/>
      <c r="AS471" s="279"/>
      <c r="AT471" s="279"/>
      <c r="AU471" s="279"/>
      <c r="AV471" s="279"/>
      <c r="AW471" s="279"/>
      <c r="AX471" s="279"/>
      <c r="AY471" s="279"/>
      <c r="AZ471" s="279"/>
      <c r="BA471" s="280"/>
    </row>
    <row r="472" spans="1:53" ht="14.25" customHeight="1" x14ac:dyDescent="0.45">
      <c r="A472" s="10"/>
      <c r="B472" s="218" t="s">
        <v>231</v>
      </c>
      <c r="C472" s="219"/>
      <c r="D472" s="219"/>
      <c r="E472" s="219"/>
      <c r="F472" s="220"/>
      <c r="G472" s="221" t="str">
        <f>VLOOKUP($B472,[1]D4_3!$B$5:$AV$27,5,FALSE)&amp;""</f>
        <v/>
      </c>
      <c r="H472" s="222"/>
      <c r="I472" s="222"/>
      <c r="J472" s="223"/>
      <c r="K472" s="224" t="s">
        <v>223</v>
      </c>
      <c r="L472" s="224"/>
      <c r="M472" s="224"/>
      <c r="N472" s="224"/>
      <c r="O472" s="224"/>
      <c r="P472" s="225"/>
      <c r="Q472" s="226" t="str">
        <f>VLOOKUP($B472,[1]D4_3!$B$5:$AV$27,7,FALSE)&amp;""</f>
        <v/>
      </c>
      <c r="R472" s="227"/>
      <c r="S472" s="228" t="str">
        <f>VLOOKUP($B472,[1]D4_3!$B$5:$AV$27,9,FALSE)&amp;""</f>
        <v/>
      </c>
      <c r="T472" s="229"/>
      <c r="U472" s="228" t="str">
        <f>VLOOKUP($B472,[1]D4_3!$B$5:$AV$27,10,FALSE)&amp;""</f>
        <v/>
      </c>
      <c r="V472" s="229"/>
      <c r="W472" s="228" t="str">
        <f>VLOOKUP($B472,[1]D4_3!$B$5:$AV$27,11,FALSE)&amp;""</f>
        <v/>
      </c>
      <c r="X472" s="229"/>
      <c r="Y472" s="228" t="str">
        <f>VLOOKUP($B472,[1]D4_3!$B$5:$AV$27,12,FALSE)&amp;""</f>
        <v/>
      </c>
      <c r="Z472" s="229"/>
      <c r="AA472" s="228" t="str">
        <f>VLOOKUP($B472,[1]D4_3!$B$5:$AV$27,13,FALSE)&amp;""</f>
        <v/>
      </c>
      <c r="AB472" s="229"/>
      <c r="AC472" s="228" t="str">
        <f>VLOOKUP($B472,[1]D4_3!$B$5:$AV$27,14,FALSE)&amp;""</f>
        <v/>
      </c>
      <c r="AD472" s="229"/>
      <c r="AE472" s="228" t="str">
        <f>VLOOKUP($B472,[1]D4_3!$B$5:$AV$27,15,FALSE)&amp;""</f>
        <v/>
      </c>
      <c r="AF472" s="229"/>
      <c r="AG472" s="228" t="str">
        <f>VLOOKUP($B472,[1]D4_3!$B$5:$AV$27,16,FALSE)&amp;""</f>
        <v/>
      </c>
      <c r="AH472" s="229"/>
      <c r="AI472" s="230" t="s">
        <v>224</v>
      </c>
      <c r="AJ472" s="231"/>
      <c r="AK472" s="231"/>
      <c r="AL472" s="231"/>
      <c r="AM472" s="231"/>
      <c r="AN472" s="231"/>
      <c r="AO472" s="226" t="str">
        <f>VLOOKUP($B472,[1]D4_3!$B$5:$AV$27,17,FALSE)&amp;""</f>
        <v/>
      </c>
      <c r="AP472" s="227"/>
      <c r="AQ472" s="232" t="s">
        <v>97</v>
      </c>
      <c r="AR472" s="232"/>
      <c r="AS472" s="232"/>
      <c r="AT472" s="232"/>
      <c r="AU472" s="233" t="str">
        <f>VLOOKUP($B472,[1]D4_3!$B$5:$AV$27,19,FALSE)&amp;""</f>
        <v/>
      </c>
      <c r="AV472" s="234"/>
      <c r="AW472" s="234"/>
      <c r="AX472" s="235" t="s">
        <v>73</v>
      </c>
      <c r="AY472" s="234" t="str">
        <f>VLOOKUP($B472,[1]D4_3!$B$5:$AV$27,20,FALSE)&amp;""</f>
        <v/>
      </c>
      <c r="AZ472" s="234"/>
      <c r="BA472" s="236"/>
    </row>
    <row r="473" spans="1:53" ht="14.25" customHeight="1" x14ac:dyDescent="0.45">
      <c r="A473" s="10"/>
      <c r="B473" s="237"/>
      <c r="C473" s="238"/>
      <c r="D473" s="238"/>
      <c r="E473" s="238"/>
      <c r="F473" s="239"/>
      <c r="G473" s="240"/>
      <c r="H473" s="241"/>
      <c r="I473" s="241"/>
      <c r="J473" s="242"/>
      <c r="K473" s="243"/>
      <c r="L473" s="243"/>
      <c r="M473" s="243"/>
      <c r="N473" s="243"/>
      <c r="O473" s="243"/>
      <c r="P473" s="244"/>
      <c r="Q473" s="227"/>
      <c r="R473" s="227"/>
      <c r="S473" s="229"/>
      <c r="T473" s="229"/>
      <c r="U473" s="229"/>
      <c r="V473" s="229"/>
      <c r="W473" s="229"/>
      <c r="X473" s="229"/>
      <c r="Y473" s="229"/>
      <c r="Z473" s="229"/>
      <c r="AA473" s="229"/>
      <c r="AB473" s="229"/>
      <c r="AC473" s="229"/>
      <c r="AD473" s="229"/>
      <c r="AE473" s="229"/>
      <c r="AF473" s="229"/>
      <c r="AG473" s="229"/>
      <c r="AH473" s="229"/>
      <c r="AI473" s="245"/>
      <c r="AJ473" s="246"/>
      <c r="AK473" s="246"/>
      <c r="AL473" s="246"/>
      <c r="AM473" s="246"/>
      <c r="AN473" s="246"/>
      <c r="AO473" s="227"/>
      <c r="AP473" s="227"/>
      <c r="AQ473" s="247"/>
      <c r="AR473" s="247"/>
      <c r="AS473" s="247"/>
      <c r="AT473" s="247"/>
      <c r="AU473" s="248"/>
      <c r="AV473" s="249"/>
      <c r="AW473" s="249"/>
      <c r="AX473" s="250"/>
      <c r="AY473" s="249"/>
      <c r="AZ473" s="249"/>
      <c r="BA473" s="251"/>
    </row>
    <row r="474" spans="1:53" ht="14.25" customHeight="1" x14ac:dyDescent="0.45">
      <c r="A474" s="10"/>
      <c r="B474" s="237"/>
      <c r="C474" s="238"/>
      <c r="D474" s="238"/>
      <c r="E474" s="238"/>
      <c r="F474" s="239"/>
      <c r="G474" s="240"/>
      <c r="H474" s="241"/>
      <c r="I474" s="241"/>
      <c r="J474" s="242"/>
      <c r="K474" s="224" t="s">
        <v>225</v>
      </c>
      <c r="L474" s="224"/>
      <c r="M474" s="224"/>
      <c r="N474" s="224"/>
      <c r="O474" s="224"/>
      <c r="P474" s="225"/>
      <c r="Q474" s="226" t="str">
        <f>VLOOKUP($B472,[1]D4_3!$B$5:$AV$27,8,FALSE)&amp;""</f>
        <v/>
      </c>
      <c r="R474" s="227"/>
      <c r="S474" s="229"/>
      <c r="T474" s="229"/>
      <c r="U474" s="229"/>
      <c r="V474" s="229"/>
      <c r="W474" s="229"/>
      <c r="X474" s="229"/>
      <c r="Y474" s="229"/>
      <c r="Z474" s="229"/>
      <c r="AA474" s="229"/>
      <c r="AB474" s="229"/>
      <c r="AC474" s="229"/>
      <c r="AD474" s="229"/>
      <c r="AE474" s="229"/>
      <c r="AF474" s="229"/>
      <c r="AG474" s="229"/>
      <c r="AH474" s="229"/>
      <c r="AI474" s="252" t="s">
        <v>226</v>
      </c>
      <c r="AJ474" s="253"/>
      <c r="AK474" s="253"/>
      <c r="AL474" s="253"/>
      <c r="AM474" s="253"/>
      <c r="AN474" s="253"/>
      <c r="AO474" s="226" t="str">
        <f>VLOOKUP($B472,[1]D4_3!$B$5:$AV$27,18,FALSE)&amp;""</f>
        <v/>
      </c>
      <c r="AP474" s="227"/>
      <c r="AQ474" s="247" t="s">
        <v>98</v>
      </c>
      <c r="AR474" s="247"/>
      <c r="AS474" s="247"/>
      <c r="AT474" s="247"/>
      <c r="AU474" s="254" t="str">
        <f>VLOOKUP($B472,[1]D4_3!$B$5:$AV$27,21,FALSE)&amp;""</f>
        <v/>
      </c>
      <c r="AV474" s="255"/>
      <c r="AW474" s="255"/>
      <c r="AX474" s="250" t="s">
        <v>73</v>
      </c>
      <c r="AY474" s="255" t="str">
        <f>VLOOKUP($B472,[1]D4_3!$B$5:$AV$27,22,FALSE)&amp;""</f>
        <v/>
      </c>
      <c r="AZ474" s="255"/>
      <c r="BA474" s="256"/>
    </row>
    <row r="475" spans="1:53" ht="14.25" customHeight="1" x14ac:dyDescent="0.45">
      <c r="A475" s="10"/>
      <c r="B475" s="237"/>
      <c r="C475" s="238"/>
      <c r="D475" s="238"/>
      <c r="E475" s="238"/>
      <c r="F475" s="239"/>
      <c r="G475" s="240"/>
      <c r="H475" s="241"/>
      <c r="I475" s="241"/>
      <c r="J475" s="242"/>
      <c r="K475" s="243"/>
      <c r="L475" s="243"/>
      <c r="M475" s="243"/>
      <c r="N475" s="243"/>
      <c r="O475" s="243"/>
      <c r="P475" s="244"/>
      <c r="Q475" s="227"/>
      <c r="R475" s="227"/>
      <c r="S475" s="229"/>
      <c r="T475" s="229"/>
      <c r="U475" s="229"/>
      <c r="V475" s="229"/>
      <c r="W475" s="229"/>
      <c r="X475" s="229"/>
      <c r="Y475" s="229"/>
      <c r="Z475" s="229"/>
      <c r="AA475" s="229"/>
      <c r="AB475" s="229"/>
      <c r="AC475" s="229"/>
      <c r="AD475" s="229"/>
      <c r="AE475" s="229"/>
      <c r="AF475" s="229"/>
      <c r="AG475" s="229"/>
      <c r="AH475" s="229"/>
      <c r="AI475" s="257"/>
      <c r="AJ475" s="258"/>
      <c r="AK475" s="258"/>
      <c r="AL475" s="258"/>
      <c r="AM475" s="258"/>
      <c r="AN475" s="258"/>
      <c r="AO475" s="227"/>
      <c r="AP475" s="227"/>
      <c r="AQ475" s="259"/>
      <c r="AR475" s="259"/>
      <c r="AS475" s="259"/>
      <c r="AT475" s="259"/>
      <c r="AU475" s="260"/>
      <c r="AV475" s="261"/>
      <c r="AW475" s="261"/>
      <c r="AX475" s="262"/>
      <c r="AY475" s="261"/>
      <c r="AZ475" s="261"/>
      <c r="BA475" s="263"/>
    </row>
    <row r="476" spans="1:53" ht="14.25" customHeight="1" x14ac:dyDescent="0.45">
      <c r="A476" s="10"/>
      <c r="B476" s="281"/>
      <c r="C476" s="282"/>
      <c r="D476" s="282"/>
      <c r="E476" s="282"/>
      <c r="F476" s="283"/>
      <c r="G476" s="240"/>
      <c r="H476" s="241"/>
      <c r="I476" s="241"/>
      <c r="J476" s="242"/>
      <c r="K476" s="264" t="s">
        <v>227</v>
      </c>
      <c r="L476" s="224"/>
      <c r="M476" s="224"/>
      <c r="N476" s="224"/>
      <c r="O476" s="224"/>
      <c r="P476" s="225"/>
      <c r="Q476" s="265" t="str">
        <f>VLOOKUP($B472,[1]D4_3!$B$5:$AV$27,47,FALSE)&amp;""</f>
        <v/>
      </c>
      <c r="R476" s="265"/>
      <c r="S476" s="265"/>
      <c r="T476" s="265"/>
      <c r="U476" s="265"/>
      <c r="V476" s="265"/>
      <c r="W476" s="265"/>
      <c r="X476" s="265"/>
      <c r="Y476" s="265"/>
      <c r="Z476" s="265"/>
      <c r="AA476" s="265"/>
      <c r="AB476" s="265"/>
      <c r="AC476" s="265"/>
      <c r="AD476" s="265"/>
      <c r="AE476" s="265"/>
      <c r="AF476" s="265"/>
      <c r="AG476" s="265"/>
      <c r="AH476" s="265"/>
      <c r="AI476" s="265"/>
      <c r="AJ476" s="265"/>
      <c r="AK476" s="265"/>
      <c r="AL476" s="265"/>
      <c r="AM476" s="265"/>
      <c r="AN476" s="265"/>
      <c r="AO476" s="265"/>
      <c r="AP476" s="265"/>
      <c r="AQ476" s="265"/>
      <c r="AR476" s="265"/>
      <c r="AS476" s="265"/>
      <c r="AT476" s="265"/>
      <c r="AU476" s="265"/>
      <c r="AV476" s="265"/>
      <c r="AW476" s="265"/>
      <c r="AX476" s="265"/>
      <c r="AY476" s="265"/>
      <c r="AZ476" s="265"/>
      <c r="BA476" s="266"/>
    </row>
    <row r="477" spans="1:53" ht="14.25" customHeight="1" x14ac:dyDescent="0.45">
      <c r="A477" s="10"/>
      <c r="B477" s="281"/>
      <c r="C477" s="282"/>
      <c r="D477" s="282"/>
      <c r="E477" s="282"/>
      <c r="F477" s="283"/>
      <c r="G477" s="240"/>
      <c r="H477" s="241"/>
      <c r="I477" s="241"/>
      <c r="J477" s="242"/>
      <c r="K477" s="267"/>
      <c r="L477" s="268"/>
      <c r="M477" s="268"/>
      <c r="N477" s="268"/>
      <c r="O477" s="268"/>
      <c r="P477" s="269"/>
      <c r="Q477" s="270"/>
      <c r="R477" s="270"/>
      <c r="S477" s="270"/>
      <c r="T477" s="270"/>
      <c r="U477" s="270"/>
      <c r="V477" s="270"/>
      <c r="W477" s="270"/>
      <c r="X477" s="270"/>
      <c r="Y477" s="270"/>
      <c r="Z477" s="270"/>
      <c r="AA477" s="270"/>
      <c r="AB477" s="270"/>
      <c r="AC477" s="270"/>
      <c r="AD477" s="270"/>
      <c r="AE477" s="270"/>
      <c r="AF477" s="270"/>
      <c r="AG477" s="270"/>
      <c r="AH477" s="270"/>
      <c r="AI477" s="270"/>
      <c r="AJ477" s="270"/>
      <c r="AK477" s="270"/>
      <c r="AL477" s="270"/>
      <c r="AM477" s="270"/>
      <c r="AN477" s="270"/>
      <c r="AO477" s="270"/>
      <c r="AP477" s="270"/>
      <c r="AQ477" s="270"/>
      <c r="AR477" s="270"/>
      <c r="AS477" s="270"/>
      <c r="AT477" s="270"/>
      <c r="AU477" s="270"/>
      <c r="AV477" s="270"/>
      <c r="AW477" s="270"/>
      <c r="AX477" s="270"/>
      <c r="AY477" s="270"/>
      <c r="AZ477" s="270"/>
      <c r="BA477" s="271"/>
    </row>
    <row r="478" spans="1:53" ht="14.25" customHeight="1" x14ac:dyDescent="0.45">
      <c r="A478" s="10"/>
      <c r="B478" s="281"/>
      <c r="C478" s="282"/>
      <c r="D478" s="282"/>
      <c r="E478" s="282"/>
      <c r="F478" s="283"/>
      <c r="G478" s="240"/>
      <c r="H478" s="241"/>
      <c r="I478" s="241"/>
      <c r="J478" s="242"/>
      <c r="K478" s="267"/>
      <c r="L478" s="268"/>
      <c r="M478" s="268"/>
      <c r="N478" s="268"/>
      <c r="O478" s="268"/>
      <c r="P478" s="269"/>
      <c r="Q478" s="270"/>
      <c r="R478" s="270"/>
      <c r="S478" s="270"/>
      <c r="T478" s="270"/>
      <c r="U478" s="270"/>
      <c r="V478" s="270"/>
      <c r="W478" s="270"/>
      <c r="X478" s="270"/>
      <c r="Y478" s="270"/>
      <c r="Z478" s="270"/>
      <c r="AA478" s="270"/>
      <c r="AB478" s="270"/>
      <c r="AC478" s="270"/>
      <c r="AD478" s="270"/>
      <c r="AE478" s="270"/>
      <c r="AF478" s="270"/>
      <c r="AG478" s="270"/>
      <c r="AH478" s="270"/>
      <c r="AI478" s="270"/>
      <c r="AJ478" s="270"/>
      <c r="AK478" s="270"/>
      <c r="AL478" s="270"/>
      <c r="AM478" s="270"/>
      <c r="AN478" s="270"/>
      <c r="AO478" s="270"/>
      <c r="AP478" s="270"/>
      <c r="AQ478" s="270"/>
      <c r="AR478" s="270"/>
      <c r="AS478" s="270"/>
      <c r="AT478" s="270"/>
      <c r="AU478" s="270"/>
      <c r="AV478" s="270"/>
      <c r="AW478" s="270"/>
      <c r="AX478" s="270"/>
      <c r="AY478" s="270"/>
      <c r="AZ478" s="270"/>
      <c r="BA478" s="271"/>
    </row>
    <row r="479" spans="1:53" ht="14.25" customHeight="1" x14ac:dyDescent="0.45">
      <c r="A479" s="10"/>
      <c r="B479" s="281"/>
      <c r="C479" s="282"/>
      <c r="D479" s="282"/>
      <c r="E479" s="282"/>
      <c r="F479" s="283"/>
      <c r="G479" s="240"/>
      <c r="H479" s="241"/>
      <c r="I479" s="241"/>
      <c r="J479" s="242"/>
      <c r="K479" s="267"/>
      <c r="L479" s="268"/>
      <c r="M479" s="268"/>
      <c r="N479" s="268"/>
      <c r="O479" s="268"/>
      <c r="P479" s="269"/>
      <c r="Q479" s="270"/>
      <c r="R479" s="270"/>
      <c r="S479" s="270"/>
      <c r="T479" s="270"/>
      <c r="U479" s="270"/>
      <c r="V479" s="270"/>
      <c r="W479" s="270"/>
      <c r="X479" s="270"/>
      <c r="Y479" s="270"/>
      <c r="Z479" s="270"/>
      <c r="AA479" s="270"/>
      <c r="AB479" s="270"/>
      <c r="AC479" s="270"/>
      <c r="AD479" s="270"/>
      <c r="AE479" s="270"/>
      <c r="AF479" s="270"/>
      <c r="AG479" s="270"/>
      <c r="AH479" s="270"/>
      <c r="AI479" s="270"/>
      <c r="AJ479" s="270"/>
      <c r="AK479" s="270"/>
      <c r="AL479" s="270"/>
      <c r="AM479" s="270"/>
      <c r="AN479" s="270"/>
      <c r="AO479" s="270"/>
      <c r="AP479" s="270"/>
      <c r="AQ479" s="270"/>
      <c r="AR479" s="270"/>
      <c r="AS479" s="270"/>
      <c r="AT479" s="270"/>
      <c r="AU479" s="270"/>
      <c r="AV479" s="270"/>
      <c r="AW479" s="270"/>
      <c r="AX479" s="270"/>
      <c r="AY479" s="270"/>
      <c r="AZ479" s="270"/>
      <c r="BA479" s="271"/>
    </row>
    <row r="480" spans="1:53" ht="14.25" customHeight="1" x14ac:dyDescent="0.45">
      <c r="A480" s="10"/>
      <c r="B480" s="284"/>
      <c r="C480" s="285"/>
      <c r="D480" s="285"/>
      <c r="E480" s="285"/>
      <c r="F480" s="286"/>
      <c r="G480" s="275"/>
      <c r="H480" s="276"/>
      <c r="I480" s="276"/>
      <c r="J480" s="277"/>
      <c r="K480" s="278"/>
      <c r="L480" s="243"/>
      <c r="M480" s="243"/>
      <c r="N480" s="243"/>
      <c r="O480" s="243"/>
      <c r="P480" s="244"/>
      <c r="Q480" s="279"/>
      <c r="R480" s="279"/>
      <c r="S480" s="279"/>
      <c r="T480" s="279"/>
      <c r="U480" s="279"/>
      <c r="V480" s="279"/>
      <c r="W480" s="279"/>
      <c r="X480" s="279"/>
      <c r="Y480" s="279"/>
      <c r="Z480" s="279"/>
      <c r="AA480" s="279"/>
      <c r="AB480" s="279"/>
      <c r="AC480" s="279"/>
      <c r="AD480" s="279"/>
      <c r="AE480" s="279"/>
      <c r="AF480" s="279"/>
      <c r="AG480" s="279"/>
      <c r="AH480" s="279"/>
      <c r="AI480" s="279"/>
      <c r="AJ480" s="279"/>
      <c r="AK480" s="279"/>
      <c r="AL480" s="279"/>
      <c r="AM480" s="279"/>
      <c r="AN480" s="279"/>
      <c r="AO480" s="279"/>
      <c r="AP480" s="279"/>
      <c r="AQ480" s="279"/>
      <c r="AR480" s="279"/>
      <c r="AS480" s="279"/>
      <c r="AT480" s="279"/>
      <c r="AU480" s="279"/>
      <c r="AV480" s="279"/>
      <c r="AW480" s="279"/>
      <c r="AX480" s="279"/>
      <c r="AY480" s="279"/>
      <c r="AZ480" s="279"/>
      <c r="BA480" s="280"/>
    </row>
    <row r="481" spans="1:53" ht="14.25" customHeight="1" x14ac:dyDescent="0.45">
      <c r="A481" s="10"/>
      <c r="B481" s="218" t="s">
        <v>232</v>
      </c>
      <c r="C481" s="219"/>
      <c r="D481" s="219"/>
      <c r="E481" s="219"/>
      <c r="F481" s="220"/>
      <c r="G481" s="221" t="str">
        <f>VLOOKUP($B481,[1]D4_3!$B$5:$AV$27,5,FALSE)&amp;""</f>
        <v/>
      </c>
      <c r="H481" s="222"/>
      <c r="I481" s="222"/>
      <c r="J481" s="223"/>
      <c r="K481" s="224" t="s">
        <v>223</v>
      </c>
      <c r="L481" s="224"/>
      <c r="M481" s="224"/>
      <c r="N481" s="224"/>
      <c r="O481" s="224"/>
      <c r="P481" s="225"/>
      <c r="Q481" s="226" t="str">
        <f>VLOOKUP($B481,[1]D4_3!$B$5:$AV$27,7,FALSE)&amp;""</f>
        <v/>
      </c>
      <c r="R481" s="227"/>
      <c r="S481" s="228" t="str">
        <f>VLOOKUP($B481,[1]D4_3!$B$5:$AV$27,9,FALSE)&amp;""</f>
        <v/>
      </c>
      <c r="T481" s="229"/>
      <c r="U481" s="228" t="str">
        <f>VLOOKUP($B481,[1]D4_3!$B$5:$AV$27,10,FALSE)&amp;""</f>
        <v/>
      </c>
      <c r="V481" s="229"/>
      <c r="W481" s="228" t="str">
        <f>VLOOKUP($B481,[1]D4_3!$B$5:$AV$27,11,FALSE)&amp;""</f>
        <v/>
      </c>
      <c r="X481" s="229"/>
      <c r="Y481" s="228" t="str">
        <f>VLOOKUP($B481,[1]D4_3!$B$5:$AV$27,12,FALSE)&amp;""</f>
        <v/>
      </c>
      <c r="Z481" s="229"/>
      <c r="AA481" s="228" t="str">
        <f>VLOOKUP($B481,[1]D4_3!$B$5:$AV$27,13,FALSE)&amp;""</f>
        <v/>
      </c>
      <c r="AB481" s="229"/>
      <c r="AC481" s="228" t="str">
        <f>VLOOKUP($B481,[1]D4_3!$B$5:$AV$27,14,FALSE)&amp;""</f>
        <v/>
      </c>
      <c r="AD481" s="229"/>
      <c r="AE481" s="228" t="str">
        <f>VLOOKUP($B481,[1]D4_3!$B$5:$AV$27,15,FALSE)&amp;""</f>
        <v/>
      </c>
      <c r="AF481" s="229"/>
      <c r="AG481" s="228" t="str">
        <f>VLOOKUP($B481,[1]D4_3!$B$5:$AV$27,16,FALSE)&amp;""</f>
        <v/>
      </c>
      <c r="AH481" s="229"/>
      <c r="AI481" s="230" t="s">
        <v>224</v>
      </c>
      <c r="AJ481" s="231"/>
      <c r="AK481" s="231"/>
      <c r="AL481" s="231"/>
      <c r="AM481" s="231"/>
      <c r="AN481" s="231"/>
      <c r="AO481" s="226" t="str">
        <f>VLOOKUP($B481,[1]D4_3!$B$5:$AV$27,17,FALSE)&amp;""</f>
        <v/>
      </c>
      <c r="AP481" s="227"/>
      <c r="AQ481" s="232" t="s">
        <v>97</v>
      </c>
      <c r="AR481" s="232"/>
      <c r="AS481" s="232"/>
      <c r="AT481" s="232"/>
      <c r="AU481" s="233" t="str">
        <f>VLOOKUP($B481,[1]D4_3!$B$5:$AV$27,19,FALSE)&amp;""</f>
        <v/>
      </c>
      <c r="AV481" s="234"/>
      <c r="AW481" s="234"/>
      <c r="AX481" s="235" t="s">
        <v>73</v>
      </c>
      <c r="AY481" s="234" t="str">
        <f>VLOOKUP($B481,[1]D4_3!$B$5:$AV$27,20,FALSE)&amp;""</f>
        <v/>
      </c>
      <c r="AZ481" s="234"/>
      <c r="BA481" s="236"/>
    </row>
    <row r="482" spans="1:53" ht="14.25" customHeight="1" x14ac:dyDescent="0.45">
      <c r="A482" s="10"/>
      <c r="B482" s="237"/>
      <c r="C482" s="238"/>
      <c r="D482" s="238"/>
      <c r="E482" s="238"/>
      <c r="F482" s="239"/>
      <c r="G482" s="240"/>
      <c r="H482" s="241"/>
      <c r="I482" s="241"/>
      <c r="J482" s="242"/>
      <c r="K482" s="243"/>
      <c r="L482" s="243"/>
      <c r="M482" s="243"/>
      <c r="N482" s="243"/>
      <c r="O482" s="243"/>
      <c r="P482" s="244"/>
      <c r="Q482" s="227"/>
      <c r="R482" s="227"/>
      <c r="S482" s="229"/>
      <c r="T482" s="229"/>
      <c r="U482" s="229"/>
      <c r="V482" s="229"/>
      <c r="W482" s="229"/>
      <c r="X482" s="229"/>
      <c r="Y482" s="229"/>
      <c r="Z482" s="229"/>
      <c r="AA482" s="229"/>
      <c r="AB482" s="229"/>
      <c r="AC482" s="229"/>
      <c r="AD482" s="229"/>
      <c r="AE482" s="229"/>
      <c r="AF482" s="229"/>
      <c r="AG482" s="229"/>
      <c r="AH482" s="229"/>
      <c r="AI482" s="245"/>
      <c r="AJ482" s="246"/>
      <c r="AK482" s="246"/>
      <c r="AL482" s="246"/>
      <c r="AM482" s="246"/>
      <c r="AN482" s="246"/>
      <c r="AO482" s="227"/>
      <c r="AP482" s="227"/>
      <c r="AQ482" s="247"/>
      <c r="AR482" s="247"/>
      <c r="AS482" s="247"/>
      <c r="AT482" s="247"/>
      <c r="AU482" s="248"/>
      <c r="AV482" s="249"/>
      <c r="AW482" s="249"/>
      <c r="AX482" s="250"/>
      <c r="AY482" s="249"/>
      <c r="AZ482" s="249"/>
      <c r="BA482" s="251"/>
    </row>
    <row r="483" spans="1:53" ht="14.25" customHeight="1" x14ac:dyDescent="0.45">
      <c r="A483" s="10"/>
      <c r="B483" s="237"/>
      <c r="C483" s="238"/>
      <c r="D483" s="238"/>
      <c r="E483" s="238"/>
      <c r="F483" s="239"/>
      <c r="G483" s="240"/>
      <c r="H483" s="241"/>
      <c r="I483" s="241"/>
      <c r="J483" s="242"/>
      <c r="K483" s="224" t="s">
        <v>225</v>
      </c>
      <c r="L483" s="224"/>
      <c r="M483" s="224"/>
      <c r="N483" s="224"/>
      <c r="O483" s="224"/>
      <c r="P483" s="225"/>
      <c r="Q483" s="226" t="str">
        <f>VLOOKUP($B481,[1]D4_3!$B$5:$AV$27,8,FALSE)&amp;""</f>
        <v/>
      </c>
      <c r="R483" s="227"/>
      <c r="S483" s="229"/>
      <c r="T483" s="229"/>
      <c r="U483" s="229"/>
      <c r="V483" s="229"/>
      <c r="W483" s="229"/>
      <c r="X483" s="229"/>
      <c r="Y483" s="229"/>
      <c r="Z483" s="229"/>
      <c r="AA483" s="229"/>
      <c r="AB483" s="229"/>
      <c r="AC483" s="229"/>
      <c r="AD483" s="229"/>
      <c r="AE483" s="229"/>
      <c r="AF483" s="229"/>
      <c r="AG483" s="229"/>
      <c r="AH483" s="229"/>
      <c r="AI483" s="252" t="s">
        <v>226</v>
      </c>
      <c r="AJ483" s="253"/>
      <c r="AK483" s="253"/>
      <c r="AL483" s="253"/>
      <c r="AM483" s="253"/>
      <c r="AN483" s="253"/>
      <c r="AO483" s="226" t="str">
        <f>VLOOKUP($B481,[1]D4_3!$B$5:$AV$27,18,FALSE)&amp;""</f>
        <v/>
      </c>
      <c r="AP483" s="227"/>
      <c r="AQ483" s="247" t="s">
        <v>98</v>
      </c>
      <c r="AR483" s="247"/>
      <c r="AS483" s="247"/>
      <c r="AT483" s="247"/>
      <c r="AU483" s="254" t="str">
        <f>VLOOKUP($B481,[1]D4_3!$B$5:$AV$27,21,FALSE)&amp;""</f>
        <v/>
      </c>
      <c r="AV483" s="255"/>
      <c r="AW483" s="255"/>
      <c r="AX483" s="250" t="s">
        <v>73</v>
      </c>
      <c r="AY483" s="255" t="str">
        <f>VLOOKUP($B481,[1]D4_3!$B$5:$AV$27,22,FALSE)&amp;""</f>
        <v/>
      </c>
      <c r="AZ483" s="255"/>
      <c r="BA483" s="256"/>
    </row>
    <row r="484" spans="1:53" ht="14.25" customHeight="1" x14ac:dyDescent="0.45">
      <c r="A484" s="10"/>
      <c r="B484" s="237"/>
      <c r="C484" s="238"/>
      <c r="D484" s="238"/>
      <c r="E484" s="238"/>
      <c r="F484" s="239"/>
      <c r="G484" s="240"/>
      <c r="H484" s="241"/>
      <c r="I484" s="241"/>
      <c r="J484" s="242"/>
      <c r="K484" s="243"/>
      <c r="L484" s="243"/>
      <c r="M484" s="243"/>
      <c r="N484" s="243"/>
      <c r="O484" s="243"/>
      <c r="P484" s="244"/>
      <c r="Q484" s="227"/>
      <c r="R484" s="227"/>
      <c r="S484" s="229"/>
      <c r="T484" s="229"/>
      <c r="U484" s="229"/>
      <c r="V484" s="229"/>
      <c r="W484" s="229"/>
      <c r="X484" s="229"/>
      <c r="Y484" s="229"/>
      <c r="Z484" s="229"/>
      <c r="AA484" s="229"/>
      <c r="AB484" s="229"/>
      <c r="AC484" s="229"/>
      <c r="AD484" s="229"/>
      <c r="AE484" s="229"/>
      <c r="AF484" s="229"/>
      <c r="AG484" s="229"/>
      <c r="AH484" s="229"/>
      <c r="AI484" s="257"/>
      <c r="AJ484" s="258"/>
      <c r="AK484" s="258"/>
      <c r="AL484" s="258"/>
      <c r="AM484" s="258"/>
      <c r="AN484" s="258"/>
      <c r="AO484" s="227"/>
      <c r="AP484" s="227"/>
      <c r="AQ484" s="259"/>
      <c r="AR484" s="259"/>
      <c r="AS484" s="259"/>
      <c r="AT484" s="259"/>
      <c r="AU484" s="260"/>
      <c r="AV484" s="261"/>
      <c r="AW484" s="261"/>
      <c r="AX484" s="262"/>
      <c r="AY484" s="261"/>
      <c r="AZ484" s="261"/>
      <c r="BA484" s="263"/>
    </row>
    <row r="485" spans="1:53" ht="14.25" customHeight="1" x14ac:dyDescent="0.45">
      <c r="A485" s="10"/>
      <c r="B485" s="281"/>
      <c r="C485" s="282"/>
      <c r="D485" s="282"/>
      <c r="E485" s="282"/>
      <c r="F485" s="283"/>
      <c r="G485" s="240"/>
      <c r="H485" s="241"/>
      <c r="I485" s="241"/>
      <c r="J485" s="242"/>
      <c r="K485" s="264" t="s">
        <v>227</v>
      </c>
      <c r="L485" s="224"/>
      <c r="M485" s="224"/>
      <c r="N485" s="224"/>
      <c r="O485" s="224"/>
      <c r="P485" s="225"/>
      <c r="Q485" s="265" t="str">
        <f>VLOOKUP($B481,[1]D4_3!$B$5:$AV$27,47,FALSE)&amp;""</f>
        <v/>
      </c>
      <c r="R485" s="265"/>
      <c r="S485" s="265"/>
      <c r="T485" s="265"/>
      <c r="U485" s="265"/>
      <c r="V485" s="265"/>
      <c r="W485" s="265"/>
      <c r="X485" s="265"/>
      <c r="Y485" s="265"/>
      <c r="Z485" s="265"/>
      <c r="AA485" s="265"/>
      <c r="AB485" s="265"/>
      <c r="AC485" s="265"/>
      <c r="AD485" s="265"/>
      <c r="AE485" s="265"/>
      <c r="AF485" s="265"/>
      <c r="AG485" s="265"/>
      <c r="AH485" s="265"/>
      <c r="AI485" s="265"/>
      <c r="AJ485" s="265"/>
      <c r="AK485" s="265"/>
      <c r="AL485" s="265"/>
      <c r="AM485" s="265"/>
      <c r="AN485" s="265"/>
      <c r="AO485" s="265"/>
      <c r="AP485" s="265"/>
      <c r="AQ485" s="265"/>
      <c r="AR485" s="265"/>
      <c r="AS485" s="265"/>
      <c r="AT485" s="265"/>
      <c r="AU485" s="265"/>
      <c r="AV485" s="265"/>
      <c r="AW485" s="265"/>
      <c r="AX485" s="265"/>
      <c r="AY485" s="265"/>
      <c r="AZ485" s="265"/>
      <c r="BA485" s="266"/>
    </row>
    <row r="486" spans="1:53" ht="14.25" customHeight="1" x14ac:dyDescent="0.45">
      <c r="A486" s="10"/>
      <c r="B486" s="281"/>
      <c r="C486" s="282"/>
      <c r="D486" s="282"/>
      <c r="E486" s="282"/>
      <c r="F486" s="283"/>
      <c r="G486" s="240"/>
      <c r="H486" s="241"/>
      <c r="I486" s="241"/>
      <c r="J486" s="242"/>
      <c r="K486" s="267"/>
      <c r="L486" s="268"/>
      <c r="M486" s="268"/>
      <c r="N486" s="268"/>
      <c r="O486" s="268"/>
      <c r="P486" s="269"/>
      <c r="Q486" s="270"/>
      <c r="R486" s="270"/>
      <c r="S486" s="270"/>
      <c r="T486" s="270"/>
      <c r="U486" s="270"/>
      <c r="V486" s="270"/>
      <c r="W486" s="270"/>
      <c r="X486" s="270"/>
      <c r="Y486" s="270"/>
      <c r="Z486" s="270"/>
      <c r="AA486" s="270"/>
      <c r="AB486" s="270"/>
      <c r="AC486" s="270"/>
      <c r="AD486" s="270"/>
      <c r="AE486" s="270"/>
      <c r="AF486" s="270"/>
      <c r="AG486" s="270"/>
      <c r="AH486" s="270"/>
      <c r="AI486" s="270"/>
      <c r="AJ486" s="270"/>
      <c r="AK486" s="270"/>
      <c r="AL486" s="270"/>
      <c r="AM486" s="270"/>
      <c r="AN486" s="270"/>
      <c r="AO486" s="270"/>
      <c r="AP486" s="270"/>
      <c r="AQ486" s="270"/>
      <c r="AR486" s="270"/>
      <c r="AS486" s="270"/>
      <c r="AT486" s="270"/>
      <c r="AU486" s="270"/>
      <c r="AV486" s="270"/>
      <c r="AW486" s="270"/>
      <c r="AX486" s="270"/>
      <c r="AY486" s="270"/>
      <c r="AZ486" s="270"/>
      <c r="BA486" s="271"/>
    </row>
    <row r="487" spans="1:53" ht="14.25" customHeight="1" x14ac:dyDescent="0.45">
      <c r="A487" s="10"/>
      <c r="B487" s="281"/>
      <c r="C487" s="282"/>
      <c r="D487" s="282"/>
      <c r="E487" s="282"/>
      <c r="F487" s="283"/>
      <c r="G487" s="240"/>
      <c r="H487" s="241"/>
      <c r="I487" s="241"/>
      <c r="J487" s="242"/>
      <c r="K487" s="267"/>
      <c r="L487" s="268"/>
      <c r="M487" s="268"/>
      <c r="N487" s="268"/>
      <c r="O487" s="268"/>
      <c r="P487" s="269"/>
      <c r="Q487" s="270"/>
      <c r="R487" s="270"/>
      <c r="S487" s="270"/>
      <c r="T487" s="270"/>
      <c r="U487" s="270"/>
      <c r="V487" s="270"/>
      <c r="W487" s="270"/>
      <c r="X487" s="270"/>
      <c r="Y487" s="270"/>
      <c r="Z487" s="270"/>
      <c r="AA487" s="270"/>
      <c r="AB487" s="270"/>
      <c r="AC487" s="270"/>
      <c r="AD487" s="270"/>
      <c r="AE487" s="270"/>
      <c r="AF487" s="270"/>
      <c r="AG487" s="270"/>
      <c r="AH487" s="270"/>
      <c r="AI487" s="270"/>
      <c r="AJ487" s="270"/>
      <c r="AK487" s="270"/>
      <c r="AL487" s="270"/>
      <c r="AM487" s="270"/>
      <c r="AN487" s="270"/>
      <c r="AO487" s="270"/>
      <c r="AP487" s="270"/>
      <c r="AQ487" s="270"/>
      <c r="AR487" s="270"/>
      <c r="AS487" s="270"/>
      <c r="AT487" s="270"/>
      <c r="AU487" s="270"/>
      <c r="AV487" s="270"/>
      <c r="AW487" s="270"/>
      <c r="AX487" s="270"/>
      <c r="AY487" s="270"/>
      <c r="AZ487" s="270"/>
      <c r="BA487" s="271"/>
    </row>
    <row r="488" spans="1:53" ht="14.25" customHeight="1" x14ac:dyDescent="0.45">
      <c r="A488" s="10"/>
      <c r="B488" s="281"/>
      <c r="C488" s="282"/>
      <c r="D488" s="282"/>
      <c r="E488" s="282"/>
      <c r="F488" s="283"/>
      <c r="G488" s="240"/>
      <c r="H488" s="241"/>
      <c r="I488" s="241"/>
      <c r="J488" s="242"/>
      <c r="K488" s="267"/>
      <c r="L488" s="268"/>
      <c r="M488" s="268"/>
      <c r="N488" s="268"/>
      <c r="O488" s="268"/>
      <c r="P488" s="269"/>
      <c r="Q488" s="270"/>
      <c r="R488" s="270"/>
      <c r="S488" s="270"/>
      <c r="T488" s="270"/>
      <c r="U488" s="270"/>
      <c r="V488" s="270"/>
      <c r="W488" s="270"/>
      <c r="X488" s="270"/>
      <c r="Y488" s="270"/>
      <c r="Z488" s="270"/>
      <c r="AA488" s="270"/>
      <c r="AB488" s="270"/>
      <c r="AC488" s="270"/>
      <c r="AD488" s="270"/>
      <c r="AE488" s="270"/>
      <c r="AF488" s="270"/>
      <c r="AG488" s="270"/>
      <c r="AH488" s="270"/>
      <c r="AI488" s="270"/>
      <c r="AJ488" s="270"/>
      <c r="AK488" s="270"/>
      <c r="AL488" s="270"/>
      <c r="AM488" s="270"/>
      <c r="AN488" s="270"/>
      <c r="AO488" s="270"/>
      <c r="AP488" s="270"/>
      <c r="AQ488" s="270"/>
      <c r="AR488" s="270"/>
      <c r="AS488" s="270"/>
      <c r="AT488" s="270"/>
      <c r="AU488" s="270"/>
      <c r="AV488" s="270"/>
      <c r="AW488" s="270"/>
      <c r="AX488" s="270"/>
      <c r="AY488" s="270"/>
      <c r="AZ488" s="270"/>
      <c r="BA488" s="271"/>
    </row>
    <row r="489" spans="1:53" ht="14.25" customHeight="1" x14ac:dyDescent="0.45">
      <c r="A489" s="10"/>
      <c r="B489" s="284"/>
      <c r="C489" s="285"/>
      <c r="D489" s="285"/>
      <c r="E489" s="285"/>
      <c r="F489" s="286"/>
      <c r="G489" s="275"/>
      <c r="H489" s="276"/>
      <c r="I489" s="276"/>
      <c r="J489" s="277"/>
      <c r="K489" s="278"/>
      <c r="L489" s="243"/>
      <c r="M489" s="243"/>
      <c r="N489" s="243"/>
      <c r="O489" s="243"/>
      <c r="P489" s="244"/>
      <c r="Q489" s="279"/>
      <c r="R489" s="279"/>
      <c r="S489" s="279"/>
      <c r="T489" s="279"/>
      <c r="U489" s="279"/>
      <c r="V489" s="279"/>
      <c r="W489" s="279"/>
      <c r="X489" s="279"/>
      <c r="Y489" s="279"/>
      <c r="Z489" s="279"/>
      <c r="AA489" s="279"/>
      <c r="AB489" s="279"/>
      <c r="AC489" s="279"/>
      <c r="AD489" s="279"/>
      <c r="AE489" s="279"/>
      <c r="AF489" s="279"/>
      <c r="AG489" s="279"/>
      <c r="AH489" s="279"/>
      <c r="AI489" s="279"/>
      <c r="AJ489" s="279"/>
      <c r="AK489" s="279"/>
      <c r="AL489" s="279"/>
      <c r="AM489" s="279"/>
      <c r="AN489" s="279"/>
      <c r="AO489" s="279"/>
      <c r="AP489" s="279"/>
      <c r="AQ489" s="279"/>
      <c r="AR489" s="279"/>
      <c r="AS489" s="279"/>
      <c r="AT489" s="279"/>
      <c r="AU489" s="279"/>
      <c r="AV489" s="279"/>
      <c r="AW489" s="279"/>
      <c r="AX489" s="279"/>
      <c r="AY489" s="279"/>
      <c r="AZ489" s="279"/>
      <c r="BA489" s="280"/>
    </row>
    <row r="490" spans="1:53" ht="14.25" customHeight="1" x14ac:dyDescent="0.45">
      <c r="A490" s="10"/>
      <c r="B490" s="218" t="s">
        <v>233</v>
      </c>
      <c r="C490" s="219"/>
      <c r="D490" s="219"/>
      <c r="E490" s="219"/>
      <c r="F490" s="220"/>
      <c r="G490" s="221" t="str">
        <f>VLOOKUP($B490,[1]D4_3!$B$5:$AV$27,5,FALSE)&amp;""</f>
        <v/>
      </c>
      <c r="H490" s="222"/>
      <c r="I490" s="222"/>
      <c r="J490" s="223"/>
      <c r="K490" s="224" t="s">
        <v>223</v>
      </c>
      <c r="L490" s="224"/>
      <c r="M490" s="224"/>
      <c r="N490" s="224"/>
      <c r="O490" s="224"/>
      <c r="P490" s="225"/>
      <c r="Q490" s="226" t="str">
        <f>VLOOKUP($B490,[1]D4_3!$B$5:$AV$27,7,FALSE)&amp;""</f>
        <v/>
      </c>
      <c r="R490" s="227"/>
      <c r="S490" s="228" t="str">
        <f>VLOOKUP($B490,[1]D4_3!$B$5:$AV$27,9,FALSE)&amp;""</f>
        <v/>
      </c>
      <c r="T490" s="229"/>
      <c r="U490" s="228" t="str">
        <f>VLOOKUP($B490,[1]D4_3!$B$5:$AV$27,10,FALSE)&amp;""</f>
        <v/>
      </c>
      <c r="V490" s="229"/>
      <c r="W490" s="228" t="str">
        <f>VLOOKUP($B490,[1]D4_3!$B$5:$AV$27,11,FALSE)&amp;""</f>
        <v/>
      </c>
      <c r="X490" s="229"/>
      <c r="Y490" s="228" t="str">
        <f>VLOOKUP($B490,[1]D4_3!$B$5:$AV$27,12,FALSE)&amp;""</f>
        <v/>
      </c>
      <c r="Z490" s="229"/>
      <c r="AA490" s="228" t="str">
        <f>VLOOKUP($B490,[1]D4_3!$B$5:$AV$27,13,FALSE)&amp;""</f>
        <v/>
      </c>
      <c r="AB490" s="229"/>
      <c r="AC490" s="228" t="str">
        <f>VLOOKUP($B490,[1]D4_3!$B$5:$AV$27,14,FALSE)&amp;""</f>
        <v/>
      </c>
      <c r="AD490" s="229"/>
      <c r="AE490" s="228" t="str">
        <f>VLOOKUP($B490,[1]D4_3!$B$5:$AV$27,15,FALSE)&amp;""</f>
        <v/>
      </c>
      <c r="AF490" s="229"/>
      <c r="AG490" s="228" t="str">
        <f>VLOOKUP($B490,[1]D4_3!$B$5:$AV$27,16,FALSE)&amp;""</f>
        <v/>
      </c>
      <c r="AH490" s="229"/>
      <c r="AI490" s="230" t="s">
        <v>224</v>
      </c>
      <c r="AJ490" s="231"/>
      <c r="AK490" s="231"/>
      <c r="AL490" s="231"/>
      <c r="AM490" s="231"/>
      <c r="AN490" s="231"/>
      <c r="AO490" s="226" t="str">
        <f>VLOOKUP($B490,[1]D4_3!$B$5:$AV$27,17,FALSE)&amp;""</f>
        <v/>
      </c>
      <c r="AP490" s="227"/>
      <c r="AQ490" s="232" t="s">
        <v>97</v>
      </c>
      <c r="AR490" s="232"/>
      <c r="AS490" s="232"/>
      <c r="AT490" s="232"/>
      <c r="AU490" s="233" t="str">
        <f>VLOOKUP($B490,[1]D4_3!$B$5:$AV$27,19,FALSE)&amp;""</f>
        <v/>
      </c>
      <c r="AV490" s="234"/>
      <c r="AW490" s="234"/>
      <c r="AX490" s="235" t="s">
        <v>73</v>
      </c>
      <c r="AY490" s="234" t="str">
        <f>VLOOKUP($B490,[1]D4_3!$B$5:$AV$27,20,FALSE)&amp;""</f>
        <v/>
      </c>
      <c r="AZ490" s="234"/>
      <c r="BA490" s="236"/>
    </row>
    <row r="491" spans="1:53" ht="14.25" customHeight="1" x14ac:dyDescent="0.45">
      <c r="A491" s="10"/>
      <c r="B491" s="237"/>
      <c r="C491" s="238"/>
      <c r="D491" s="238"/>
      <c r="E491" s="238"/>
      <c r="F491" s="239"/>
      <c r="G491" s="240"/>
      <c r="H491" s="241"/>
      <c r="I491" s="241"/>
      <c r="J491" s="242"/>
      <c r="K491" s="243"/>
      <c r="L491" s="243"/>
      <c r="M491" s="243"/>
      <c r="N491" s="243"/>
      <c r="O491" s="243"/>
      <c r="P491" s="244"/>
      <c r="Q491" s="227"/>
      <c r="R491" s="227"/>
      <c r="S491" s="229"/>
      <c r="T491" s="229"/>
      <c r="U491" s="229"/>
      <c r="V491" s="229"/>
      <c r="W491" s="229"/>
      <c r="X491" s="229"/>
      <c r="Y491" s="229"/>
      <c r="Z491" s="229"/>
      <c r="AA491" s="229"/>
      <c r="AB491" s="229"/>
      <c r="AC491" s="229"/>
      <c r="AD491" s="229"/>
      <c r="AE491" s="229"/>
      <c r="AF491" s="229"/>
      <c r="AG491" s="229"/>
      <c r="AH491" s="229"/>
      <c r="AI491" s="245"/>
      <c r="AJ491" s="246"/>
      <c r="AK491" s="246"/>
      <c r="AL491" s="246"/>
      <c r="AM491" s="246"/>
      <c r="AN491" s="246"/>
      <c r="AO491" s="227"/>
      <c r="AP491" s="227"/>
      <c r="AQ491" s="247"/>
      <c r="AR491" s="247"/>
      <c r="AS491" s="247"/>
      <c r="AT491" s="247"/>
      <c r="AU491" s="248"/>
      <c r="AV491" s="249"/>
      <c r="AW491" s="249"/>
      <c r="AX491" s="250"/>
      <c r="AY491" s="249"/>
      <c r="AZ491" s="249"/>
      <c r="BA491" s="251"/>
    </row>
    <row r="492" spans="1:53" ht="14.25" customHeight="1" x14ac:dyDescent="0.45">
      <c r="A492" s="10"/>
      <c r="B492" s="237"/>
      <c r="C492" s="238"/>
      <c r="D492" s="238"/>
      <c r="E492" s="238"/>
      <c r="F492" s="239"/>
      <c r="G492" s="240"/>
      <c r="H492" s="241"/>
      <c r="I492" s="241"/>
      <c r="J492" s="242"/>
      <c r="K492" s="224" t="s">
        <v>225</v>
      </c>
      <c r="L492" s="224"/>
      <c r="M492" s="224"/>
      <c r="N492" s="224"/>
      <c r="O492" s="224"/>
      <c r="P492" s="225"/>
      <c r="Q492" s="226" t="str">
        <f>VLOOKUP($B490,[1]D4_3!$B$5:$AV$27,8,FALSE)&amp;""</f>
        <v/>
      </c>
      <c r="R492" s="227"/>
      <c r="S492" s="229"/>
      <c r="T492" s="229"/>
      <c r="U492" s="229"/>
      <c r="V492" s="229"/>
      <c r="W492" s="229"/>
      <c r="X492" s="229"/>
      <c r="Y492" s="229"/>
      <c r="Z492" s="229"/>
      <c r="AA492" s="229"/>
      <c r="AB492" s="229"/>
      <c r="AC492" s="229"/>
      <c r="AD492" s="229"/>
      <c r="AE492" s="229"/>
      <c r="AF492" s="229"/>
      <c r="AG492" s="229"/>
      <c r="AH492" s="229"/>
      <c r="AI492" s="252" t="s">
        <v>226</v>
      </c>
      <c r="AJ492" s="253"/>
      <c r="AK492" s="253"/>
      <c r="AL492" s="253"/>
      <c r="AM492" s="253"/>
      <c r="AN492" s="253"/>
      <c r="AO492" s="226" t="str">
        <f>VLOOKUP($B490,[1]D4_3!$B$5:$AV$27,18,FALSE)&amp;""</f>
        <v/>
      </c>
      <c r="AP492" s="227"/>
      <c r="AQ492" s="247" t="s">
        <v>98</v>
      </c>
      <c r="AR492" s="247"/>
      <c r="AS492" s="247"/>
      <c r="AT492" s="247"/>
      <c r="AU492" s="254" t="str">
        <f>VLOOKUP($B490,[1]D4_3!$B$5:$AV$27,21,FALSE)&amp;""</f>
        <v/>
      </c>
      <c r="AV492" s="255"/>
      <c r="AW492" s="255"/>
      <c r="AX492" s="250" t="s">
        <v>73</v>
      </c>
      <c r="AY492" s="255" t="str">
        <f>VLOOKUP($B490,[1]D4_3!$B$5:$AV$27,22,FALSE)&amp;""</f>
        <v/>
      </c>
      <c r="AZ492" s="255"/>
      <c r="BA492" s="256"/>
    </row>
    <row r="493" spans="1:53" ht="14.25" customHeight="1" x14ac:dyDescent="0.45">
      <c r="A493" s="10"/>
      <c r="B493" s="237"/>
      <c r="C493" s="238"/>
      <c r="D493" s="238"/>
      <c r="E493" s="238"/>
      <c r="F493" s="239"/>
      <c r="G493" s="240"/>
      <c r="H493" s="241"/>
      <c r="I493" s="241"/>
      <c r="J493" s="242"/>
      <c r="K493" s="243"/>
      <c r="L493" s="243"/>
      <c r="M493" s="243"/>
      <c r="N493" s="243"/>
      <c r="O493" s="243"/>
      <c r="P493" s="244"/>
      <c r="Q493" s="227"/>
      <c r="R493" s="227"/>
      <c r="S493" s="229"/>
      <c r="T493" s="229"/>
      <c r="U493" s="229"/>
      <c r="V493" s="229"/>
      <c r="W493" s="229"/>
      <c r="X493" s="229"/>
      <c r="Y493" s="229"/>
      <c r="Z493" s="229"/>
      <c r="AA493" s="229"/>
      <c r="AB493" s="229"/>
      <c r="AC493" s="229"/>
      <c r="AD493" s="229"/>
      <c r="AE493" s="229"/>
      <c r="AF493" s="229"/>
      <c r="AG493" s="229"/>
      <c r="AH493" s="229"/>
      <c r="AI493" s="257"/>
      <c r="AJ493" s="258"/>
      <c r="AK493" s="258"/>
      <c r="AL493" s="258"/>
      <c r="AM493" s="258"/>
      <c r="AN493" s="258"/>
      <c r="AO493" s="227"/>
      <c r="AP493" s="227"/>
      <c r="AQ493" s="259"/>
      <c r="AR493" s="259"/>
      <c r="AS493" s="259"/>
      <c r="AT493" s="259"/>
      <c r="AU493" s="260"/>
      <c r="AV493" s="261"/>
      <c r="AW493" s="261"/>
      <c r="AX493" s="262"/>
      <c r="AY493" s="261"/>
      <c r="AZ493" s="261"/>
      <c r="BA493" s="263"/>
    </row>
    <row r="494" spans="1:53" ht="14.25" customHeight="1" x14ac:dyDescent="0.45">
      <c r="A494" s="10"/>
      <c r="B494" s="281"/>
      <c r="C494" s="282"/>
      <c r="D494" s="282"/>
      <c r="E494" s="282"/>
      <c r="F494" s="283"/>
      <c r="G494" s="240"/>
      <c r="H494" s="241"/>
      <c r="I494" s="241"/>
      <c r="J494" s="242"/>
      <c r="K494" s="264" t="s">
        <v>227</v>
      </c>
      <c r="L494" s="224"/>
      <c r="M494" s="224"/>
      <c r="N494" s="224"/>
      <c r="O494" s="224"/>
      <c r="P494" s="225"/>
      <c r="Q494" s="265" t="str">
        <f>VLOOKUP($B490,[1]D4_3!$B$5:$AV$27,47,FALSE)&amp;""</f>
        <v/>
      </c>
      <c r="R494" s="265"/>
      <c r="S494" s="265"/>
      <c r="T494" s="265"/>
      <c r="U494" s="265"/>
      <c r="V494" s="265"/>
      <c r="W494" s="265"/>
      <c r="X494" s="265"/>
      <c r="Y494" s="265"/>
      <c r="Z494" s="265"/>
      <c r="AA494" s="265"/>
      <c r="AB494" s="265"/>
      <c r="AC494" s="265"/>
      <c r="AD494" s="265"/>
      <c r="AE494" s="265"/>
      <c r="AF494" s="265"/>
      <c r="AG494" s="265"/>
      <c r="AH494" s="265"/>
      <c r="AI494" s="265"/>
      <c r="AJ494" s="265"/>
      <c r="AK494" s="265"/>
      <c r="AL494" s="265"/>
      <c r="AM494" s="265"/>
      <c r="AN494" s="265"/>
      <c r="AO494" s="265"/>
      <c r="AP494" s="265"/>
      <c r="AQ494" s="265"/>
      <c r="AR494" s="265"/>
      <c r="AS494" s="265"/>
      <c r="AT494" s="265"/>
      <c r="AU494" s="265"/>
      <c r="AV494" s="265"/>
      <c r="AW494" s="265"/>
      <c r="AX494" s="265"/>
      <c r="AY494" s="265"/>
      <c r="AZ494" s="265"/>
      <c r="BA494" s="266"/>
    </row>
    <row r="495" spans="1:53" ht="14.25" customHeight="1" x14ac:dyDescent="0.45">
      <c r="A495" s="10"/>
      <c r="B495" s="281"/>
      <c r="C495" s="282"/>
      <c r="D495" s="282"/>
      <c r="E495" s="282"/>
      <c r="F495" s="283"/>
      <c r="G495" s="240"/>
      <c r="H495" s="241"/>
      <c r="I495" s="241"/>
      <c r="J495" s="242"/>
      <c r="K495" s="267"/>
      <c r="L495" s="268"/>
      <c r="M495" s="268"/>
      <c r="N495" s="268"/>
      <c r="O495" s="268"/>
      <c r="P495" s="269"/>
      <c r="Q495" s="270"/>
      <c r="R495" s="270"/>
      <c r="S495" s="270"/>
      <c r="T495" s="270"/>
      <c r="U495" s="270"/>
      <c r="V495" s="270"/>
      <c r="W495" s="270"/>
      <c r="X495" s="270"/>
      <c r="Y495" s="270"/>
      <c r="Z495" s="270"/>
      <c r="AA495" s="270"/>
      <c r="AB495" s="270"/>
      <c r="AC495" s="270"/>
      <c r="AD495" s="270"/>
      <c r="AE495" s="270"/>
      <c r="AF495" s="270"/>
      <c r="AG495" s="270"/>
      <c r="AH495" s="270"/>
      <c r="AI495" s="270"/>
      <c r="AJ495" s="270"/>
      <c r="AK495" s="270"/>
      <c r="AL495" s="270"/>
      <c r="AM495" s="270"/>
      <c r="AN495" s="270"/>
      <c r="AO495" s="270"/>
      <c r="AP495" s="270"/>
      <c r="AQ495" s="270"/>
      <c r="AR495" s="270"/>
      <c r="AS495" s="270"/>
      <c r="AT495" s="270"/>
      <c r="AU495" s="270"/>
      <c r="AV495" s="270"/>
      <c r="AW495" s="270"/>
      <c r="AX495" s="270"/>
      <c r="AY495" s="270"/>
      <c r="AZ495" s="270"/>
      <c r="BA495" s="271"/>
    </row>
    <row r="496" spans="1:53" ht="14.25" customHeight="1" x14ac:dyDescent="0.45">
      <c r="A496" s="10"/>
      <c r="B496" s="281"/>
      <c r="C496" s="282"/>
      <c r="D496" s="282"/>
      <c r="E496" s="282"/>
      <c r="F496" s="283"/>
      <c r="G496" s="240"/>
      <c r="H496" s="241"/>
      <c r="I496" s="241"/>
      <c r="J496" s="242"/>
      <c r="K496" s="267"/>
      <c r="L496" s="268"/>
      <c r="M496" s="268"/>
      <c r="N496" s="268"/>
      <c r="O496" s="268"/>
      <c r="P496" s="269"/>
      <c r="Q496" s="270"/>
      <c r="R496" s="270"/>
      <c r="S496" s="270"/>
      <c r="T496" s="270"/>
      <c r="U496" s="270"/>
      <c r="V496" s="270"/>
      <c r="W496" s="270"/>
      <c r="X496" s="270"/>
      <c r="Y496" s="270"/>
      <c r="Z496" s="270"/>
      <c r="AA496" s="270"/>
      <c r="AB496" s="270"/>
      <c r="AC496" s="270"/>
      <c r="AD496" s="270"/>
      <c r="AE496" s="270"/>
      <c r="AF496" s="270"/>
      <c r="AG496" s="270"/>
      <c r="AH496" s="270"/>
      <c r="AI496" s="270"/>
      <c r="AJ496" s="270"/>
      <c r="AK496" s="270"/>
      <c r="AL496" s="270"/>
      <c r="AM496" s="270"/>
      <c r="AN496" s="270"/>
      <c r="AO496" s="270"/>
      <c r="AP496" s="270"/>
      <c r="AQ496" s="270"/>
      <c r="AR496" s="270"/>
      <c r="AS496" s="270"/>
      <c r="AT496" s="270"/>
      <c r="AU496" s="270"/>
      <c r="AV496" s="270"/>
      <c r="AW496" s="270"/>
      <c r="AX496" s="270"/>
      <c r="AY496" s="270"/>
      <c r="AZ496" s="270"/>
      <c r="BA496" s="271"/>
    </row>
    <row r="497" spans="1:53" ht="14.25" customHeight="1" x14ac:dyDescent="0.45">
      <c r="A497" s="10"/>
      <c r="B497" s="281"/>
      <c r="C497" s="282"/>
      <c r="D497" s="282"/>
      <c r="E497" s="282"/>
      <c r="F497" s="283"/>
      <c r="G497" s="240"/>
      <c r="H497" s="241"/>
      <c r="I497" s="241"/>
      <c r="J497" s="242"/>
      <c r="K497" s="267"/>
      <c r="L497" s="268"/>
      <c r="M497" s="268"/>
      <c r="N497" s="268"/>
      <c r="O497" s="268"/>
      <c r="P497" s="269"/>
      <c r="Q497" s="270"/>
      <c r="R497" s="270"/>
      <c r="S497" s="270"/>
      <c r="T497" s="270"/>
      <c r="U497" s="270"/>
      <c r="V497" s="270"/>
      <c r="W497" s="270"/>
      <c r="X497" s="270"/>
      <c r="Y497" s="270"/>
      <c r="Z497" s="270"/>
      <c r="AA497" s="270"/>
      <c r="AB497" s="270"/>
      <c r="AC497" s="270"/>
      <c r="AD497" s="270"/>
      <c r="AE497" s="270"/>
      <c r="AF497" s="270"/>
      <c r="AG497" s="270"/>
      <c r="AH497" s="270"/>
      <c r="AI497" s="270"/>
      <c r="AJ497" s="270"/>
      <c r="AK497" s="270"/>
      <c r="AL497" s="270"/>
      <c r="AM497" s="270"/>
      <c r="AN497" s="270"/>
      <c r="AO497" s="270"/>
      <c r="AP497" s="270"/>
      <c r="AQ497" s="270"/>
      <c r="AR497" s="270"/>
      <c r="AS497" s="270"/>
      <c r="AT497" s="270"/>
      <c r="AU497" s="270"/>
      <c r="AV497" s="270"/>
      <c r="AW497" s="270"/>
      <c r="AX497" s="270"/>
      <c r="AY497" s="270"/>
      <c r="AZ497" s="270"/>
      <c r="BA497" s="271"/>
    </row>
    <row r="498" spans="1:53" ht="14.25" customHeight="1" x14ac:dyDescent="0.45">
      <c r="A498" s="10"/>
      <c r="B498" s="284"/>
      <c r="C498" s="285"/>
      <c r="D498" s="285"/>
      <c r="E498" s="285"/>
      <c r="F498" s="286"/>
      <c r="G498" s="275"/>
      <c r="H498" s="276"/>
      <c r="I498" s="276"/>
      <c r="J498" s="277"/>
      <c r="K498" s="278"/>
      <c r="L498" s="243"/>
      <c r="M498" s="243"/>
      <c r="N498" s="243"/>
      <c r="O498" s="243"/>
      <c r="P498" s="244"/>
      <c r="Q498" s="279"/>
      <c r="R498" s="279"/>
      <c r="S498" s="279"/>
      <c r="T498" s="279"/>
      <c r="U498" s="279"/>
      <c r="V498" s="279"/>
      <c r="W498" s="279"/>
      <c r="X498" s="279"/>
      <c r="Y498" s="279"/>
      <c r="Z498" s="279"/>
      <c r="AA498" s="279"/>
      <c r="AB498" s="279"/>
      <c r="AC498" s="279"/>
      <c r="AD498" s="279"/>
      <c r="AE498" s="279"/>
      <c r="AF498" s="279"/>
      <c r="AG498" s="279"/>
      <c r="AH498" s="279"/>
      <c r="AI498" s="279"/>
      <c r="AJ498" s="279"/>
      <c r="AK498" s="279"/>
      <c r="AL498" s="279"/>
      <c r="AM498" s="279"/>
      <c r="AN498" s="279"/>
      <c r="AO498" s="279"/>
      <c r="AP498" s="279"/>
      <c r="AQ498" s="279"/>
      <c r="AR498" s="279"/>
      <c r="AS498" s="279"/>
      <c r="AT498" s="279"/>
      <c r="AU498" s="279"/>
      <c r="AV498" s="279"/>
      <c r="AW498" s="279"/>
      <c r="AX498" s="279"/>
      <c r="AY498" s="279"/>
      <c r="AZ498" s="279"/>
      <c r="BA498" s="280"/>
    </row>
    <row r="499" spans="1:53" ht="14.25" customHeight="1" x14ac:dyDescent="0.45">
      <c r="A499" s="10"/>
      <c r="B499" s="218" t="s">
        <v>234</v>
      </c>
      <c r="C499" s="219"/>
      <c r="D499" s="219"/>
      <c r="E499" s="219"/>
      <c r="F499" s="220"/>
      <c r="G499" s="221" t="str">
        <f>VLOOKUP($B499,[1]D4_3!$B$5:$AV$27,5,FALSE)&amp;""</f>
        <v/>
      </c>
      <c r="H499" s="222"/>
      <c r="I499" s="222"/>
      <c r="J499" s="223"/>
      <c r="K499" s="224" t="s">
        <v>223</v>
      </c>
      <c r="L499" s="224"/>
      <c r="M499" s="224"/>
      <c r="N499" s="224"/>
      <c r="O499" s="224"/>
      <c r="P499" s="225"/>
      <c r="Q499" s="226" t="str">
        <f>VLOOKUP($B499,[1]D4_3!$B$5:$AV$27,7,FALSE)&amp;""</f>
        <v/>
      </c>
      <c r="R499" s="227"/>
      <c r="S499" s="228" t="str">
        <f>VLOOKUP($B499,[1]D4_3!$B$5:$AV$27,9,FALSE)&amp;""</f>
        <v/>
      </c>
      <c r="T499" s="229"/>
      <c r="U499" s="228" t="str">
        <f>VLOOKUP($B499,[1]D4_3!$B$5:$AV$27,10,FALSE)&amp;""</f>
        <v/>
      </c>
      <c r="V499" s="229"/>
      <c r="W499" s="228" t="str">
        <f>VLOOKUP($B499,[1]D4_3!$B$5:$AV$27,11,FALSE)&amp;""</f>
        <v/>
      </c>
      <c r="X499" s="229"/>
      <c r="Y499" s="228" t="str">
        <f>VLOOKUP($B499,[1]D4_3!$B$5:$AV$27,12,FALSE)&amp;""</f>
        <v/>
      </c>
      <c r="Z499" s="229"/>
      <c r="AA499" s="228" t="str">
        <f>VLOOKUP($B499,[1]D4_3!$B$5:$AV$27,13,FALSE)&amp;""</f>
        <v/>
      </c>
      <c r="AB499" s="229"/>
      <c r="AC499" s="228" t="str">
        <f>VLOOKUP($B499,[1]D4_3!$B$5:$AV$27,14,FALSE)&amp;""</f>
        <v/>
      </c>
      <c r="AD499" s="229"/>
      <c r="AE499" s="228" t="str">
        <f>VLOOKUP($B499,[1]D4_3!$B$5:$AV$27,15,FALSE)&amp;""</f>
        <v/>
      </c>
      <c r="AF499" s="229"/>
      <c r="AG499" s="228" t="str">
        <f>VLOOKUP($B499,[1]D4_3!$B$5:$AV$27,16,FALSE)&amp;""</f>
        <v/>
      </c>
      <c r="AH499" s="229"/>
      <c r="AI499" s="230" t="s">
        <v>224</v>
      </c>
      <c r="AJ499" s="231"/>
      <c r="AK499" s="231"/>
      <c r="AL499" s="231"/>
      <c r="AM499" s="231"/>
      <c r="AN499" s="231"/>
      <c r="AO499" s="226" t="str">
        <f>VLOOKUP($B499,[1]D4_3!$B$5:$AV$27,17,FALSE)&amp;""</f>
        <v/>
      </c>
      <c r="AP499" s="227"/>
      <c r="AQ499" s="232" t="s">
        <v>97</v>
      </c>
      <c r="AR499" s="232"/>
      <c r="AS499" s="232"/>
      <c r="AT499" s="232"/>
      <c r="AU499" s="233" t="str">
        <f>VLOOKUP($B499,[1]D4_3!$B$5:$AV$27,19,FALSE)&amp;""</f>
        <v/>
      </c>
      <c r="AV499" s="234"/>
      <c r="AW499" s="234"/>
      <c r="AX499" s="235" t="s">
        <v>73</v>
      </c>
      <c r="AY499" s="234" t="str">
        <f>VLOOKUP($B499,[1]D4_3!$B$5:$AV$27,20,FALSE)&amp;""</f>
        <v/>
      </c>
      <c r="AZ499" s="234"/>
      <c r="BA499" s="236"/>
    </row>
    <row r="500" spans="1:53" ht="14.25" customHeight="1" x14ac:dyDescent="0.45">
      <c r="A500" s="10"/>
      <c r="B500" s="237"/>
      <c r="C500" s="238"/>
      <c r="D500" s="238"/>
      <c r="E500" s="238"/>
      <c r="F500" s="239"/>
      <c r="G500" s="240"/>
      <c r="H500" s="241"/>
      <c r="I500" s="241"/>
      <c r="J500" s="242"/>
      <c r="K500" s="243"/>
      <c r="L500" s="243"/>
      <c r="M500" s="243"/>
      <c r="N500" s="243"/>
      <c r="O500" s="243"/>
      <c r="P500" s="244"/>
      <c r="Q500" s="227"/>
      <c r="R500" s="227"/>
      <c r="S500" s="229"/>
      <c r="T500" s="229"/>
      <c r="U500" s="229"/>
      <c r="V500" s="229"/>
      <c r="W500" s="229"/>
      <c r="X500" s="229"/>
      <c r="Y500" s="229"/>
      <c r="Z500" s="229"/>
      <c r="AA500" s="229"/>
      <c r="AB500" s="229"/>
      <c r="AC500" s="229"/>
      <c r="AD500" s="229"/>
      <c r="AE500" s="229"/>
      <c r="AF500" s="229"/>
      <c r="AG500" s="229"/>
      <c r="AH500" s="229"/>
      <c r="AI500" s="245"/>
      <c r="AJ500" s="246"/>
      <c r="AK500" s="246"/>
      <c r="AL500" s="246"/>
      <c r="AM500" s="246"/>
      <c r="AN500" s="246"/>
      <c r="AO500" s="227"/>
      <c r="AP500" s="227"/>
      <c r="AQ500" s="247"/>
      <c r="AR500" s="247"/>
      <c r="AS500" s="247"/>
      <c r="AT500" s="247"/>
      <c r="AU500" s="248"/>
      <c r="AV500" s="249"/>
      <c r="AW500" s="249"/>
      <c r="AX500" s="250"/>
      <c r="AY500" s="249"/>
      <c r="AZ500" s="249"/>
      <c r="BA500" s="251"/>
    </row>
    <row r="501" spans="1:53" ht="14.25" customHeight="1" x14ac:dyDescent="0.45">
      <c r="A501" s="10"/>
      <c r="B501" s="237"/>
      <c r="C501" s="238"/>
      <c r="D501" s="238"/>
      <c r="E501" s="238"/>
      <c r="F501" s="239"/>
      <c r="G501" s="240"/>
      <c r="H501" s="241"/>
      <c r="I501" s="241"/>
      <c r="J501" s="242"/>
      <c r="K501" s="224" t="s">
        <v>225</v>
      </c>
      <c r="L501" s="224"/>
      <c r="M501" s="224"/>
      <c r="N501" s="224"/>
      <c r="O501" s="224"/>
      <c r="P501" s="225"/>
      <c r="Q501" s="226" t="str">
        <f>VLOOKUP($B499,[1]D4_3!$B$5:$AV$27,8,FALSE)&amp;""</f>
        <v/>
      </c>
      <c r="R501" s="227"/>
      <c r="S501" s="229"/>
      <c r="T501" s="229"/>
      <c r="U501" s="229"/>
      <c r="V501" s="229"/>
      <c r="W501" s="229"/>
      <c r="X501" s="229"/>
      <c r="Y501" s="229"/>
      <c r="Z501" s="229"/>
      <c r="AA501" s="229"/>
      <c r="AB501" s="229"/>
      <c r="AC501" s="229"/>
      <c r="AD501" s="229"/>
      <c r="AE501" s="229"/>
      <c r="AF501" s="229"/>
      <c r="AG501" s="229"/>
      <c r="AH501" s="229"/>
      <c r="AI501" s="252" t="s">
        <v>226</v>
      </c>
      <c r="AJ501" s="253"/>
      <c r="AK501" s="253"/>
      <c r="AL501" s="253"/>
      <c r="AM501" s="253"/>
      <c r="AN501" s="253"/>
      <c r="AO501" s="226" t="str">
        <f>VLOOKUP($B499,[1]D4_3!$B$5:$AV$27,18,FALSE)&amp;""</f>
        <v/>
      </c>
      <c r="AP501" s="227"/>
      <c r="AQ501" s="247" t="s">
        <v>98</v>
      </c>
      <c r="AR501" s="247"/>
      <c r="AS501" s="247"/>
      <c r="AT501" s="247"/>
      <c r="AU501" s="254" t="str">
        <f>VLOOKUP($B499,[1]D4_3!$B$5:$AV$27,21,FALSE)&amp;""</f>
        <v/>
      </c>
      <c r="AV501" s="255"/>
      <c r="AW501" s="255"/>
      <c r="AX501" s="250" t="s">
        <v>73</v>
      </c>
      <c r="AY501" s="255" t="str">
        <f>VLOOKUP($B499,[1]D4_3!$B$5:$AV$27,22,FALSE)&amp;""</f>
        <v/>
      </c>
      <c r="AZ501" s="255"/>
      <c r="BA501" s="256"/>
    </row>
    <row r="502" spans="1:53" ht="14.25" customHeight="1" x14ac:dyDescent="0.45">
      <c r="A502" s="10"/>
      <c r="B502" s="237"/>
      <c r="C502" s="238"/>
      <c r="D502" s="238"/>
      <c r="E502" s="238"/>
      <c r="F502" s="239"/>
      <c r="G502" s="240"/>
      <c r="H502" s="241"/>
      <c r="I502" s="241"/>
      <c r="J502" s="242"/>
      <c r="K502" s="243"/>
      <c r="L502" s="243"/>
      <c r="M502" s="243"/>
      <c r="N502" s="243"/>
      <c r="O502" s="243"/>
      <c r="P502" s="244"/>
      <c r="Q502" s="227"/>
      <c r="R502" s="227"/>
      <c r="S502" s="229"/>
      <c r="T502" s="229"/>
      <c r="U502" s="229"/>
      <c r="V502" s="229"/>
      <c r="W502" s="229"/>
      <c r="X502" s="229"/>
      <c r="Y502" s="229"/>
      <c r="Z502" s="229"/>
      <c r="AA502" s="229"/>
      <c r="AB502" s="229"/>
      <c r="AC502" s="229"/>
      <c r="AD502" s="229"/>
      <c r="AE502" s="229"/>
      <c r="AF502" s="229"/>
      <c r="AG502" s="229"/>
      <c r="AH502" s="229"/>
      <c r="AI502" s="257"/>
      <c r="AJ502" s="258"/>
      <c r="AK502" s="258"/>
      <c r="AL502" s="258"/>
      <c r="AM502" s="258"/>
      <c r="AN502" s="258"/>
      <c r="AO502" s="227"/>
      <c r="AP502" s="227"/>
      <c r="AQ502" s="259"/>
      <c r="AR502" s="259"/>
      <c r="AS502" s="259"/>
      <c r="AT502" s="259"/>
      <c r="AU502" s="260"/>
      <c r="AV502" s="261"/>
      <c r="AW502" s="261"/>
      <c r="AX502" s="262"/>
      <c r="AY502" s="261"/>
      <c r="AZ502" s="261"/>
      <c r="BA502" s="263"/>
    </row>
    <row r="503" spans="1:53" ht="14.25" customHeight="1" x14ac:dyDescent="0.45">
      <c r="A503" s="10"/>
      <c r="B503" s="281"/>
      <c r="C503" s="282"/>
      <c r="D503" s="282"/>
      <c r="E503" s="282"/>
      <c r="F503" s="283"/>
      <c r="G503" s="240"/>
      <c r="H503" s="241"/>
      <c r="I503" s="241"/>
      <c r="J503" s="242"/>
      <c r="K503" s="264" t="s">
        <v>227</v>
      </c>
      <c r="L503" s="224"/>
      <c r="M503" s="224"/>
      <c r="N503" s="224"/>
      <c r="O503" s="224"/>
      <c r="P503" s="225"/>
      <c r="Q503" s="265" t="str">
        <f>VLOOKUP($B499,[1]D4_3!$B$5:$AV$27,47,FALSE)&amp;""</f>
        <v/>
      </c>
      <c r="R503" s="265"/>
      <c r="S503" s="265"/>
      <c r="T503" s="265"/>
      <c r="U503" s="265"/>
      <c r="V503" s="265"/>
      <c r="W503" s="265"/>
      <c r="X503" s="265"/>
      <c r="Y503" s="265"/>
      <c r="Z503" s="265"/>
      <c r="AA503" s="265"/>
      <c r="AB503" s="265"/>
      <c r="AC503" s="265"/>
      <c r="AD503" s="265"/>
      <c r="AE503" s="265"/>
      <c r="AF503" s="265"/>
      <c r="AG503" s="265"/>
      <c r="AH503" s="265"/>
      <c r="AI503" s="265"/>
      <c r="AJ503" s="265"/>
      <c r="AK503" s="265"/>
      <c r="AL503" s="265"/>
      <c r="AM503" s="265"/>
      <c r="AN503" s="265"/>
      <c r="AO503" s="265"/>
      <c r="AP503" s="265"/>
      <c r="AQ503" s="265"/>
      <c r="AR503" s="265"/>
      <c r="AS503" s="265"/>
      <c r="AT503" s="265"/>
      <c r="AU503" s="265"/>
      <c r="AV503" s="265"/>
      <c r="AW503" s="265"/>
      <c r="AX503" s="265"/>
      <c r="AY503" s="265"/>
      <c r="AZ503" s="265"/>
      <c r="BA503" s="266"/>
    </row>
    <row r="504" spans="1:53" ht="14.25" customHeight="1" x14ac:dyDescent="0.45">
      <c r="A504" s="10"/>
      <c r="B504" s="281"/>
      <c r="C504" s="282"/>
      <c r="D504" s="282"/>
      <c r="E504" s="282"/>
      <c r="F504" s="283"/>
      <c r="G504" s="240"/>
      <c r="H504" s="241"/>
      <c r="I504" s="241"/>
      <c r="J504" s="242"/>
      <c r="K504" s="267"/>
      <c r="L504" s="268"/>
      <c r="M504" s="268"/>
      <c r="N504" s="268"/>
      <c r="O504" s="268"/>
      <c r="P504" s="269"/>
      <c r="Q504" s="270"/>
      <c r="R504" s="270"/>
      <c r="S504" s="270"/>
      <c r="T504" s="270"/>
      <c r="U504" s="270"/>
      <c r="V504" s="270"/>
      <c r="W504" s="270"/>
      <c r="X504" s="270"/>
      <c r="Y504" s="270"/>
      <c r="Z504" s="270"/>
      <c r="AA504" s="270"/>
      <c r="AB504" s="270"/>
      <c r="AC504" s="270"/>
      <c r="AD504" s="270"/>
      <c r="AE504" s="270"/>
      <c r="AF504" s="270"/>
      <c r="AG504" s="270"/>
      <c r="AH504" s="270"/>
      <c r="AI504" s="270"/>
      <c r="AJ504" s="270"/>
      <c r="AK504" s="270"/>
      <c r="AL504" s="270"/>
      <c r="AM504" s="270"/>
      <c r="AN504" s="270"/>
      <c r="AO504" s="270"/>
      <c r="AP504" s="270"/>
      <c r="AQ504" s="270"/>
      <c r="AR504" s="270"/>
      <c r="AS504" s="270"/>
      <c r="AT504" s="270"/>
      <c r="AU504" s="270"/>
      <c r="AV504" s="270"/>
      <c r="AW504" s="270"/>
      <c r="AX504" s="270"/>
      <c r="AY504" s="270"/>
      <c r="AZ504" s="270"/>
      <c r="BA504" s="271"/>
    </row>
    <row r="505" spans="1:53" ht="14.25" customHeight="1" x14ac:dyDescent="0.45">
      <c r="A505" s="10"/>
      <c r="B505" s="281"/>
      <c r="C505" s="282"/>
      <c r="D505" s="282"/>
      <c r="E505" s="282"/>
      <c r="F505" s="283"/>
      <c r="G505" s="240"/>
      <c r="H505" s="241"/>
      <c r="I505" s="241"/>
      <c r="J505" s="242"/>
      <c r="K505" s="267"/>
      <c r="L505" s="268"/>
      <c r="M505" s="268"/>
      <c r="N505" s="268"/>
      <c r="O505" s="268"/>
      <c r="P505" s="269"/>
      <c r="Q505" s="270"/>
      <c r="R505" s="270"/>
      <c r="S505" s="270"/>
      <c r="T505" s="270"/>
      <c r="U505" s="270"/>
      <c r="V505" s="270"/>
      <c r="W505" s="270"/>
      <c r="X505" s="270"/>
      <c r="Y505" s="270"/>
      <c r="Z505" s="270"/>
      <c r="AA505" s="270"/>
      <c r="AB505" s="270"/>
      <c r="AC505" s="270"/>
      <c r="AD505" s="270"/>
      <c r="AE505" s="270"/>
      <c r="AF505" s="270"/>
      <c r="AG505" s="270"/>
      <c r="AH505" s="270"/>
      <c r="AI505" s="270"/>
      <c r="AJ505" s="270"/>
      <c r="AK505" s="270"/>
      <c r="AL505" s="270"/>
      <c r="AM505" s="270"/>
      <c r="AN505" s="270"/>
      <c r="AO505" s="270"/>
      <c r="AP505" s="270"/>
      <c r="AQ505" s="270"/>
      <c r="AR505" s="270"/>
      <c r="AS505" s="270"/>
      <c r="AT505" s="270"/>
      <c r="AU505" s="270"/>
      <c r="AV505" s="270"/>
      <c r="AW505" s="270"/>
      <c r="AX505" s="270"/>
      <c r="AY505" s="270"/>
      <c r="AZ505" s="270"/>
      <c r="BA505" s="271"/>
    </row>
    <row r="506" spans="1:53" ht="14.25" customHeight="1" x14ac:dyDescent="0.45">
      <c r="A506" s="10"/>
      <c r="B506" s="281"/>
      <c r="C506" s="282"/>
      <c r="D506" s="282"/>
      <c r="E506" s="282"/>
      <c r="F506" s="283"/>
      <c r="G506" s="240"/>
      <c r="H506" s="241"/>
      <c r="I506" s="241"/>
      <c r="J506" s="242"/>
      <c r="K506" s="267"/>
      <c r="L506" s="268"/>
      <c r="M506" s="268"/>
      <c r="N506" s="268"/>
      <c r="O506" s="268"/>
      <c r="P506" s="269"/>
      <c r="Q506" s="270"/>
      <c r="R506" s="270"/>
      <c r="S506" s="270"/>
      <c r="T506" s="270"/>
      <c r="U506" s="270"/>
      <c r="V506" s="270"/>
      <c r="W506" s="270"/>
      <c r="X506" s="270"/>
      <c r="Y506" s="270"/>
      <c r="Z506" s="270"/>
      <c r="AA506" s="270"/>
      <c r="AB506" s="270"/>
      <c r="AC506" s="270"/>
      <c r="AD506" s="270"/>
      <c r="AE506" s="270"/>
      <c r="AF506" s="270"/>
      <c r="AG506" s="270"/>
      <c r="AH506" s="270"/>
      <c r="AI506" s="270"/>
      <c r="AJ506" s="270"/>
      <c r="AK506" s="270"/>
      <c r="AL506" s="270"/>
      <c r="AM506" s="270"/>
      <c r="AN506" s="270"/>
      <c r="AO506" s="270"/>
      <c r="AP506" s="270"/>
      <c r="AQ506" s="270"/>
      <c r="AR506" s="270"/>
      <c r="AS506" s="270"/>
      <c r="AT506" s="270"/>
      <c r="AU506" s="270"/>
      <c r="AV506" s="270"/>
      <c r="AW506" s="270"/>
      <c r="AX506" s="270"/>
      <c r="AY506" s="270"/>
      <c r="AZ506" s="270"/>
      <c r="BA506" s="271"/>
    </row>
    <row r="507" spans="1:53" ht="14.25" customHeight="1" x14ac:dyDescent="0.45">
      <c r="A507" s="10"/>
      <c r="B507" s="284"/>
      <c r="C507" s="285"/>
      <c r="D507" s="285"/>
      <c r="E507" s="285"/>
      <c r="F507" s="286"/>
      <c r="G507" s="275"/>
      <c r="H507" s="276"/>
      <c r="I507" s="276"/>
      <c r="J507" s="277"/>
      <c r="K507" s="278"/>
      <c r="L507" s="243"/>
      <c r="M507" s="243"/>
      <c r="N507" s="243"/>
      <c r="O507" s="243"/>
      <c r="P507" s="244"/>
      <c r="Q507" s="279"/>
      <c r="R507" s="279"/>
      <c r="S507" s="279"/>
      <c r="T507" s="279"/>
      <c r="U507" s="279"/>
      <c r="V507" s="279"/>
      <c r="W507" s="279"/>
      <c r="X507" s="279"/>
      <c r="Y507" s="279"/>
      <c r="Z507" s="279"/>
      <c r="AA507" s="279"/>
      <c r="AB507" s="279"/>
      <c r="AC507" s="279"/>
      <c r="AD507" s="279"/>
      <c r="AE507" s="279"/>
      <c r="AF507" s="279"/>
      <c r="AG507" s="279"/>
      <c r="AH507" s="279"/>
      <c r="AI507" s="279"/>
      <c r="AJ507" s="279"/>
      <c r="AK507" s="279"/>
      <c r="AL507" s="279"/>
      <c r="AM507" s="279"/>
      <c r="AN507" s="279"/>
      <c r="AO507" s="279"/>
      <c r="AP507" s="279"/>
      <c r="AQ507" s="279"/>
      <c r="AR507" s="279"/>
      <c r="AS507" s="279"/>
      <c r="AT507" s="279"/>
      <c r="AU507" s="279"/>
      <c r="AV507" s="279"/>
      <c r="AW507" s="279"/>
      <c r="AX507" s="279"/>
      <c r="AY507" s="279"/>
      <c r="AZ507" s="279"/>
      <c r="BA507" s="280"/>
    </row>
    <row r="508" spans="1:53" ht="14.25" customHeight="1" x14ac:dyDescent="0.45">
      <c r="A508" s="10"/>
      <c r="B508" s="218" t="s">
        <v>235</v>
      </c>
      <c r="C508" s="219"/>
      <c r="D508" s="219"/>
      <c r="E508" s="219"/>
      <c r="F508" s="220"/>
      <c r="G508" s="221" t="str">
        <f>VLOOKUP($B508,[1]D4_3!$B$5:$AV$27,5,FALSE)&amp;""</f>
        <v/>
      </c>
      <c r="H508" s="222"/>
      <c r="I508" s="222"/>
      <c r="J508" s="223"/>
      <c r="K508" s="224" t="s">
        <v>223</v>
      </c>
      <c r="L508" s="224"/>
      <c r="M508" s="224"/>
      <c r="N508" s="224"/>
      <c r="O508" s="224"/>
      <c r="P508" s="225"/>
      <c r="Q508" s="226" t="str">
        <f>VLOOKUP($B508,[1]D4_3!$B$5:$AV$27,7,FALSE)&amp;""</f>
        <v/>
      </c>
      <c r="R508" s="227"/>
      <c r="S508" s="228" t="str">
        <f>VLOOKUP($B508,[1]D4_3!$B$5:$AV$27,9,FALSE)&amp;""</f>
        <v/>
      </c>
      <c r="T508" s="229"/>
      <c r="U508" s="228" t="str">
        <f>VLOOKUP($B508,[1]D4_3!$B$5:$AV$27,10,FALSE)&amp;""</f>
        <v/>
      </c>
      <c r="V508" s="229"/>
      <c r="W508" s="228" t="str">
        <f>VLOOKUP($B508,[1]D4_3!$B$5:$AV$27,11,FALSE)&amp;""</f>
        <v/>
      </c>
      <c r="X508" s="229"/>
      <c r="Y508" s="228" t="str">
        <f>VLOOKUP($B508,[1]D4_3!$B$5:$AV$27,12,FALSE)&amp;""</f>
        <v/>
      </c>
      <c r="Z508" s="229"/>
      <c r="AA508" s="228" t="str">
        <f>VLOOKUP($B508,[1]D4_3!$B$5:$AV$27,13,FALSE)&amp;""</f>
        <v/>
      </c>
      <c r="AB508" s="229"/>
      <c r="AC508" s="228" t="str">
        <f>VLOOKUP($B508,[1]D4_3!$B$5:$AV$27,14,FALSE)&amp;""</f>
        <v/>
      </c>
      <c r="AD508" s="229"/>
      <c r="AE508" s="228" t="str">
        <f>VLOOKUP($B508,[1]D4_3!$B$5:$AV$27,15,FALSE)&amp;""</f>
        <v/>
      </c>
      <c r="AF508" s="229"/>
      <c r="AG508" s="228" t="str">
        <f>VLOOKUP($B508,[1]D4_3!$B$5:$AV$27,16,FALSE)&amp;""</f>
        <v/>
      </c>
      <c r="AH508" s="229"/>
      <c r="AI508" s="230" t="s">
        <v>224</v>
      </c>
      <c r="AJ508" s="231"/>
      <c r="AK508" s="231"/>
      <c r="AL508" s="231"/>
      <c r="AM508" s="231"/>
      <c r="AN508" s="231"/>
      <c r="AO508" s="226" t="str">
        <f>VLOOKUP($B508,[1]D4_3!$B$5:$AV$27,17,FALSE)&amp;""</f>
        <v/>
      </c>
      <c r="AP508" s="227"/>
      <c r="AQ508" s="232" t="s">
        <v>97</v>
      </c>
      <c r="AR508" s="232"/>
      <c r="AS508" s="232"/>
      <c r="AT508" s="232"/>
      <c r="AU508" s="233" t="str">
        <f>VLOOKUP($B508,[1]D4_3!$B$5:$AV$27,19,FALSE)&amp;""</f>
        <v/>
      </c>
      <c r="AV508" s="234"/>
      <c r="AW508" s="234"/>
      <c r="AX508" s="235" t="s">
        <v>73</v>
      </c>
      <c r="AY508" s="234" t="str">
        <f>VLOOKUP($B508,[1]D4_3!$B$5:$AV$27,20,FALSE)&amp;""</f>
        <v/>
      </c>
      <c r="AZ508" s="234"/>
      <c r="BA508" s="236"/>
    </row>
    <row r="509" spans="1:53" ht="14.25" customHeight="1" x14ac:dyDescent="0.45">
      <c r="A509" s="10"/>
      <c r="B509" s="237"/>
      <c r="C509" s="238"/>
      <c r="D509" s="238"/>
      <c r="E509" s="238"/>
      <c r="F509" s="239"/>
      <c r="G509" s="240"/>
      <c r="H509" s="241"/>
      <c r="I509" s="241"/>
      <c r="J509" s="242"/>
      <c r="K509" s="243"/>
      <c r="L509" s="243"/>
      <c r="M509" s="243"/>
      <c r="N509" s="243"/>
      <c r="O509" s="243"/>
      <c r="P509" s="244"/>
      <c r="Q509" s="227"/>
      <c r="R509" s="227"/>
      <c r="S509" s="229"/>
      <c r="T509" s="229"/>
      <c r="U509" s="229"/>
      <c r="V509" s="229"/>
      <c r="W509" s="229"/>
      <c r="X509" s="229"/>
      <c r="Y509" s="229"/>
      <c r="Z509" s="229"/>
      <c r="AA509" s="229"/>
      <c r="AB509" s="229"/>
      <c r="AC509" s="229"/>
      <c r="AD509" s="229"/>
      <c r="AE509" s="229"/>
      <c r="AF509" s="229"/>
      <c r="AG509" s="229"/>
      <c r="AH509" s="229"/>
      <c r="AI509" s="245"/>
      <c r="AJ509" s="246"/>
      <c r="AK509" s="246"/>
      <c r="AL509" s="246"/>
      <c r="AM509" s="246"/>
      <c r="AN509" s="246"/>
      <c r="AO509" s="227"/>
      <c r="AP509" s="227"/>
      <c r="AQ509" s="247"/>
      <c r="AR509" s="247"/>
      <c r="AS509" s="247"/>
      <c r="AT509" s="247"/>
      <c r="AU509" s="248"/>
      <c r="AV509" s="249"/>
      <c r="AW509" s="249"/>
      <c r="AX509" s="250"/>
      <c r="AY509" s="249"/>
      <c r="AZ509" s="249"/>
      <c r="BA509" s="251"/>
    </row>
    <row r="510" spans="1:53" ht="14.25" customHeight="1" x14ac:dyDescent="0.45">
      <c r="A510" s="10"/>
      <c r="B510" s="237"/>
      <c r="C510" s="238"/>
      <c r="D510" s="238"/>
      <c r="E510" s="238"/>
      <c r="F510" s="239"/>
      <c r="G510" s="240"/>
      <c r="H510" s="241"/>
      <c r="I510" s="241"/>
      <c r="J510" s="242"/>
      <c r="K510" s="224" t="s">
        <v>225</v>
      </c>
      <c r="L510" s="224"/>
      <c r="M510" s="224"/>
      <c r="N510" s="224"/>
      <c r="O510" s="224"/>
      <c r="P510" s="225"/>
      <c r="Q510" s="226" t="str">
        <f>VLOOKUP($B508,[1]D4_3!$B$5:$AV$27,8,FALSE)&amp;""</f>
        <v/>
      </c>
      <c r="R510" s="227"/>
      <c r="S510" s="229"/>
      <c r="T510" s="229"/>
      <c r="U510" s="229"/>
      <c r="V510" s="229"/>
      <c r="W510" s="229"/>
      <c r="X510" s="229"/>
      <c r="Y510" s="229"/>
      <c r="Z510" s="229"/>
      <c r="AA510" s="229"/>
      <c r="AB510" s="229"/>
      <c r="AC510" s="229"/>
      <c r="AD510" s="229"/>
      <c r="AE510" s="229"/>
      <c r="AF510" s="229"/>
      <c r="AG510" s="229"/>
      <c r="AH510" s="229"/>
      <c r="AI510" s="252" t="s">
        <v>226</v>
      </c>
      <c r="AJ510" s="253"/>
      <c r="AK510" s="253"/>
      <c r="AL510" s="253"/>
      <c r="AM510" s="253"/>
      <c r="AN510" s="253"/>
      <c r="AO510" s="226" t="str">
        <f>VLOOKUP($B508,[1]D4_3!$B$5:$AV$27,18,FALSE)&amp;""</f>
        <v/>
      </c>
      <c r="AP510" s="227"/>
      <c r="AQ510" s="247" t="s">
        <v>98</v>
      </c>
      <c r="AR510" s="247"/>
      <c r="AS510" s="247"/>
      <c r="AT510" s="247"/>
      <c r="AU510" s="254" t="str">
        <f>VLOOKUP($B508,[1]D4_3!$B$5:$AV$27,21,FALSE)&amp;""</f>
        <v/>
      </c>
      <c r="AV510" s="255"/>
      <c r="AW510" s="255"/>
      <c r="AX510" s="250" t="s">
        <v>73</v>
      </c>
      <c r="AY510" s="255" t="str">
        <f>VLOOKUP($B508,[1]D4_3!$B$5:$AV$27,22,FALSE)&amp;""</f>
        <v/>
      </c>
      <c r="AZ510" s="255"/>
      <c r="BA510" s="256"/>
    </row>
    <row r="511" spans="1:53" ht="14.25" customHeight="1" x14ac:dyDescent="0.45">
      <c r="A511" s="10"/>
      <c r="B511" s="237"/>
      <c r="C511" s="238"/>
      <c r="D511" s="238"/>
      <c r="E511" s="238"/>
      <c r="F511" s="239"/>
      <c r="G511" s="240"/>
      <c r="H511" s="241"/>
      <c r="I511" s="241"/>
      <c r="J511" s="242"/>
      <c r="K511" s="243"/>
      <c r="L511" s="243"/>
      <c r="M511" s="243"/>
      <c r="N511" s="243"/>
      <c r="O511" s="243"/>
      <c r="P511" s="244"/>
      <c r="Q511" s="227"/>
      <c r="R511" s="227"/>
      <c r="S511" s="229"/>
      <c r="T511" s="229"/>
      <c r="U511" s="229"/>
      <c r="V511" s="229"/>
      <c r="W511" s="229"/>
      <c r="X511" s="229"/>
      <c r="Y511" s="229"/>
      <c r="Z511" s="229"/>
      <c r="AA511" s="229"/>
      <c r="AB511" s="229"/>
      <c r="AC511" s="229"/>
      <c r="AD511" s="229"/>
      <c r="AE511" s="229"/>
      <c r="AF511" s="229"/>
      <c r="AG511" s="229"/>
      <c r="AH511" s="229"/>
      <c r="AI511" s="257"/>
      <c r="AJ511" s="258"/>
      <c r="AK511" s="258"/>
      <c r="AL511" s="258"/>
      <c r="AM511" s="258"/>
      <c r="AN511" s="258"/>
      <c r="AO511" s="227"/>
      <c r="AP511" s="227"/>
      <c r="AQ511" s="259"/>
      <c r="AR511" s="259"/>
      <c r="AS511" s="259"/>
      <c r="AT511" s="259"/>
      <c r="AU511" s="260"/>
      <c r="AV511" s="261"/>
      <c r="AW511" s="261"/>
      <c r="AX511" s="262"/>
      <c r="AY511" s="261"/>
      <c r="AZ511" s="261"/>
      <c r="BA511" s="263"/>
    </row>
    <row r="512" spans="1:53" ht="14.25" customHeight="1" x14ac:dyDescent="0.45">
      <c r="A512" s="10"/>
      <c r="B512" s="281"/>
      <c r="C512" s="282"/>
      <c r="D512" s="282"/>
      <c r="E512" s="282"/>
      <c r="F512" s="283"/>
      <c r="G512" s="240"/>
      <c r="H512" s="241"/>
      <c r="I512" s="241"/>
      <c r="J512" s="242"/>
      <c r="K512" s="264" t="s">
        <v>227</v>
      </c>
      <c r="L512" s="224"/>
      <c r="M512" s="224"/>
      <c r="N512" s="224"/>
      <c r="O512" s="224"/>
      <c r="P512" s="225"/>
      <c r="Q512" s="265" t="str">
        <f>VLOOKUP($B508,[1]D4_3!$B$5:$AV$27,47,FALSE)&amp;""</f>
        <v/>
      </c>
      <c r="R512" s="265"/>
      <c r="S512" s="265"/>
      <c r="T512" s="265"/>
      <c r="U512" s="265"/>
      <c r="V512" s="265"/>
      <c r="W512" s="265"/>
      <c r="X512" s="265"/>
      <c r="Y512" s="265"/>
      <c r="Z512" s="265"/>
      <c r="AA512" s="265"/>
      <c r="AB512" s="265"/>
      <c r="AC512" s="265"/>
      <c r="AD512" s="265"/>
      <c r="AE512" s="265"/>
      <c r="AF512" s="265"/>
      <c r="AG512" s="265"/>
      <c r="AH512" s="265"/>
      <c r="AI512" s="265"/>
      <c r="AJ512" s="265"/>
      <c r="AK512" s="265"/>
      <c r="AL512" s="265"/>
      <c r="AM512" s="265"/>
      <c r="AN512" s="265"/>
      <c r="AO512" s="265"/>
      <c r="AP512" s="265"/>
      <c r="AQ512" s="265"/>
      <c r="AR512" s="265"/>
      <c r="AS512" s="265"/>
      <c r="AT512" s="265"/>
      <c r="AU512" s="265"/>
      <c r="AV512" s="265"/>
      <c r="AW512" s="265"/>
      <c r="AX512" s="265"/>
      <c r="AY512" s="265"/>
      <c r="AZ512" s="265"/>
      <c r="BA512" s="266"/>
    </row>
    <row r="513" spans="1:53" ht="14.25" customHeight="1" x14ac:dyDescent="0.45">
      <c r="A513" s="10"/>
      <c r="B513" s="281"/>
      <c r="C513" s="282"/>
      <c r="D513" s="282"/>
      <c r="E513" s="282"/>
      <c r="F513" s="283"/>
      <c r="G513" s="240"/>
      <c r="H513" s="241"/>
      <c r="I513" s="241"/>
      <c r="J513" s="242"/>
      <c r="K513" s="267"/>
      <c r="L513" s="268"/>
      <c r="M513" s="268"/>
      <c r="N513" s="268"/>
      <c r="O513" s="268"/>
      <c r="P513" s="269"/>
      <c r="Q513" s="270"/>
      <c r="R513" s="270"/>
      <c r="S513" s="270"/>
      <c r="T513" s="270"/>
      <c r="U513" s="270"/>
      <c r="V513" s="270"/>
      <c r="W513" s="270"/>
      <c r="X513" s="270"/>
      <c r="Y513" s="270"/>
      <c r="Z513" s="270"/>
      <c r="AA513" s="270"/>
      <c r="AB513" s="270"/>
      <c r="AC513" s="270"/>
      <c r="AD513" s="270"/>
      <c r="AE513" s="270"/>
      <c r="AF513" s="270"/>
      <c r="AG513" s="270"/>
      <c r="AH513" s="270"/>
      <c r="AI513" s="270"/>
      <c r="AJ513" s="270"/>
      <c r="AK513" s="270"/>
      <c r="AL513" s="270"/>
      <c r="AM513" s="270"/>
      <c r="AN513" s="270"/>
      <c r="AO513" s="270"/>
      <c r="AP513" s="270"/>
      <c r="AQ513" s="270"/>
      <c r="AR513" s="270"/>
      <c r="AS513" s="270"/>
      <c r="AT513" s="270"/>
      <c r="AU513" s="270"/>
      <c r="AV513" s="270"/>
      <c r="AW513" s="270"/>
      <c r="AX513" s="270"/>
      <c r="AY513" s="270"/>
      <c r="AZ513" s="270"/>
      <c r="BA513" s="271"/>
    </row>
    <row r="514" spans="1:53" ht="14.25" customHeight="1" x14ac:dyDescent="0.45">
      <c r="A514" s="10"/>
      <c r="B514" s="281"/>
      <c r="C514" s="282"/>
      <c r="D514" s="282"/>
      <c r="E514" s="282"/>
      <c r="F514" s="283"/>
      <c r="G514" s="240"/>
      <c r="H514" s="241"/>
      <c r="I514" s="241"/>
      <c r="J514" s="242"/>
      <c r="K514" s="267"/>
      <c r="L514" s="268"/>
      <c r="M514" s="268"/>
      <c r="N514" s="268"/>
      <c r="O514" s="268"/>
      <c r="P514" s="269"/>
      <c r="Q514" s="270"/>
      <c r="R514" s="270"/>
      <c r="S514" s="270"/>
      <c r="T514" s="270"/>
      <c r="U514" s="270"/>
      <c r="V514" s="270"/>
      <c r="W514" s="270"/>
      <c r="X514" s="270"/>
      <c r="Y514" s="270"/>
      <c r="Z514" s="270"/>
      <c r="AA514" s="270"/>
      <c r="AB514" s="270"/>
      <c r="AC514" s="270"/>
      <c r="AD514" s="270"/>
      <c r="AE514" s="270"/>
      <c r="AF514" s="270"/>
      <c r="AG514" s="270"/>
      <c r="AH514" s="270"/>
      <c r="AI514" s="270"/>
      <c r="AJ514" s="270"/>
      <c r="AK514" s="270"/>
      <c r="AL514" s="270"/>
      <c r="AM514" s="270"/>
      <c r="AN514" s="270"/>
      <c r="AO514" s="270"/>
      <c r="AP514" s="270"/>
      <c r="AQ514" s="270"/>
      <c r="AR514" s="270"/>
      <c r="AS514" s="270"/>
      <c r="AT514" s="270"/>
      <c r="AU514" s="270"/>
      <c r="AV514" s="270"/>
      <c r="AW514" s="270"/>
      <c r="AX514" s="270"/>
      <c r="AY514" s="270"/>
      <c r="AZ514" s="270"/>
      <c r="BA514" s="271"/>
    </row>
    <row r="515" spans="1:53" ht="14.25" customHeight="1" x14ac:dyDescent="0.45">
      <c r="A515" s="10"/>
      <c r="B515" s="281"/>
      <c r="C515" s="282"/>
      <c r="D515" s="282"/>
      <c r="E515" s="282"/>
      <c r="F515" s="283"/>
      <c r="G515" s="240"/>
      <c r="H515" s="241"/>
      <c r="I515" s="241"/>
      <c r="J515" s="242"/>
      <c r="K515" s="267"/>
      <c r="L515" s="268"/>
      <c r="M515" s="268"/>
      <c r="N515" s="268"/>
      <c r="O515" s="268"/>
      <c r="P515" s="269"/>
      <c r="Q515" s="270"/>
      <c r="R515" s="270"/>
      <c r="S515" s="270"/>
      <c r="T515" s="270"/>
      <c r="U515" s="270"/>
      <c r="V515" s="270"/>
      <c r="W515" s="270"/>
      <c r="X515" s="270"/>
      <c r="Y515" s="270"/>
      <c r="Z515" s="270"/>
      <c r="AA515" s="270"/>
      <c r="AB515" s="270"/>
      <c r="AC515" s="270"/>
      <c r="AD515" s="270"/>
      <c r="AE515" s="270"/>
      <c r="AF515" s="270"/>
      <c r="AG515" s="270"/>
      <c r="AH515" s="270"/>
      <c r="AI515" s="270"/>
      <c r="AJ515" s="270"/>
      <c r="AK515" s="270"/>
      <c r="AL515" s="270"/>
      <c r="AM515" s="270"/>
      <c r="AN515" s="270"/>
      <c r="AO515" s="270"/>
      <c r="AP515" s="270"/>
      <c r="AQ515" s="270"/>
      <c r="AR515" s="270"/>
      <c r="AS515" s="270"/>
      <c r="AT515" s="270"/>
      <c r="AU515" s="270"/>
      <c r="AV515" s="270"/>
      <c r="AW515" s="270"/>
      <c r="AX515" s="270"/>
      <c r="AY515" s="270"/>
      <c r="AZ515" s="270"/>
      <c r="BA515" s="271"/>
    </row>
    <row r="516" spans="1:53" ht="14.25" customHeight="1" x14ac:dyDescent="0.45">
      <c r="A516" s="10"/>
      <c r="B516" s="284"/>
      <c r="C516" s="285"/>
      <c r="D516" s="285"/>
      <c r="E516" s="285"/>
      <c r="F516" s="286"/>
      <c r="G516" s="275"/>
      <c r="H516" s="276"/>
      <c r="I516" s="276"/>
      <c r="J516" s="277"/>
      <c r="K516" s="278"/>
      <c r="L516" s="243"/>
      <c r="M516" s="243"/>
      <c r="N516" s="243"/>
      <c r="O516" s="243"/>
      <c r="P516" s="244"/>
      <c r="Q516" s="279"/>
      <c r="R516" s="279"/>
      <c r="S516" s="279"/>
      <c r="T516" s="279"/>
      <c r="U516" s="279"/>
      <c r="V516" s="279"/>
      <c r="W516" s="279"/>
      <c r="X516" s="279"/>
      <c r="Y516" s="279"/>
      <c r="Z516" s="279"/>
      <c r="AA516" s="279"/>
      <c r="AB516" s="279"/>
      <c r="AC516" s="279"/>
      <c r="AD516" s="279"/>
      <c r="AE516" s="279"/>
      <c r="AF516" s="279"/>
      <c r="AG516" s="279"/>
      <c r="AH516" s="279"/>
      <c r="AI516" s="279"/>
      <c r="AJ516" s="279"/>
      <c r="AK516" s="279"/>
      <c r="AL516" s="279"/>
      <c r="AM516" s="279"/>
      <c r="AN516" s="279"/>
      <c r="AO516" s="279"/>
      <c r="AP516" s="279"/>
      <c r="AQ516" s="279"/>
      <c r="AR516" s="279"/>
      <c r="AS516" s="279"/>
      <c r="AT516" s="279"/>
      <c r="AU516" s="279"/>
      <c r="AV516" s="279"/>
      <c r="AW516" s="279"/>
      <c r="AX516" s="279"/>
      <c r="AY516" s="279"/>
      <c r="AZ516" s="279"/>
      <c r="BA516" s="280"/>
    </row>
    <row r="517" spans="1:53" ht="14.25" customHeight="1" x14ac:dyDescent="0.45">
      <c r="A517" s="10"/>
      <c r="B517" s="218" t="s">
        <v>236</v>
      </c>
      <c r="C517" s="219"/>
      <c r="D517" s="219"/>
      <c r="E517" s="219"/>
      <c r="F517" s="220"/>
      <c r="G517" s="221" t="str">
        <f>VLOOKUP($B517,[1]D4_3!$B$5:$AV$27,5,FALSE)&amp;""</f>
        <v/>
      </c>
      <c r="H517" s="222"/>
      <c r="I517" s="222"/>
      <c r="J517" s="223"/>
      <c r="K517" s="224" t="s">
        <v>223</v>
      </c>
      <c r="L517" s="224"/>
      <c r="M517" s="224"/>
      <c r="N517" s="224"/>
      <c r="O517" s="224"/>
      <c r="P517" s="225"/>
      <c r="Q517" s="226" t="str">
        <f>VLOOKUP($B517,[1]D4_3!$B$5:$AV$27,7,FALSE)&amp;""</f>
        <v/>
      </c>
      <c r="R517" s="227"/>
      <c r="S517" s="228" t="str">
        <f>VLOOKUP($B517,[1]D4_3!$B$5:$AV$27,9,FALSE)&amp;""</f>
        <v/>
      </c>
      <c r="T517" s="229"/>
      <c r="U517" s="228" t="str">
        <f>VLOOKUP($B517,[1]D4_3!$B$5:$AV$27,10,FALSE)&amp;""</f>
        <v/>
      </c>
      <c r="V517" s="229"/>
      <c r="W517" s="228" t="str">
        <f>VLOOKUP($B517,[1]D4_3!$B$5:$AV$27,11,FALSE)&amp;""</f>
        <v/>
      </c>
      <c r="X517" s="229"/>
      <c r="Y517" s="228" t="str">
        <f>VLOOKUP($B517,[1]D4_3!$B$5:$AV$27,12,FALSE)&amp;""</f>
        <v/>
      </c>
      <c r="Z517" s="229"/>
      <c r="AA517" s="228" t="str">
        <f>VLOOKUP($B517,[1]D4_3!$B$5:$AV$27,13,FALSE)&amp;""</f>
        <v/>
      </c>
      <c r="AB517" s="229"/>
      <c r="AC517" s="228" t="str">
        <f>VLOOKUP($B517,[1]D4_3!$B$5:$AV$27,14,FALSE)&amp;""</f>
        <v/>
      </c>
      <c r="AD517" s="229"/>
      <c r="AE517" s="228" t="str">
        <f>VLOOKUP($B517,[1]D4_3!$B$5:$AV$27,15,FALSE)&amp;""</f>
        <v/>
      </c>
      <c r="AF517" s="229"/>
      <c r="AG517" s="228" t="str">
        <f>VLOOKUP($B517,[1]D4_3!$B$5:$AV$27,16,FALSE)&amp;""</f>
        <v/>
      </c>
      <c r="AH517" s="229"/>
      <c r="AI517" s="230" t="s">
        <v>224</v>
      </c>
      <c r="AJ517" s="231"/>
      <c r="AK517" s="231"/>
      <c r="AL517" s="231"/>
      <c r="AM517" s="231"/>
      <c r="AN517" s="231"/>
      <c r="AO517" s="226" t="str">
        <f>VLOOKUP($B517,[1]D4_3!$B$5:$AV$27,17,FALSE)&amp;""</f>
        <v/>
      </c>
      <c r="AP517" s="227"/>
      <c r="AQ517" s="232" t="s">
        <v>97</v>
      </c>
      <c r="AR517" s="232"/>
      <c r="AS517" s="232"/>
      <c r="AT517" s="232"/>
      <c r="AU517" s="233" t="str">
        <f>VLOOKUP($B517,[1]D4_3!$B$5:$AV$27,19,FALSE)&amp;""</f>
        <v/>
      </c>
      <c r="AV517" s="234"/>
      <c r="AW517" s="234"/>
      <c r="AX517" s="235" t="s">
        <v>73</v>
      </c>
      <c r="AY517" s="234" t="str">
        <f>VLOOKUP($B517,[1]D4_3!$B$5:$AV$27,20,FALSE)&amp;""</f>
        <v/>
      </c>
      <c r="AZ517" s="234"/>
      <c r="BA517" s="236"/>
    </row>
    <row r="518" spans="1:53" ht="14.25" customHeight="1" x14ac:dyDescent="0.45">
      <c r="A518" s="10"/>
      <c r="B518" s="237"/>
      <c r="C518" s="238"/>
      <c r="D518" s="238"/>
      <c r="E518" s="238"/>
      <c r="F518" s="239"/>
      <c r="G518" s="240"/>
      <c r="H518" s="241"/>
      <c r="I518" s="241"/>
      <c r="J518" s="242"/>
      <c r="K518" s="243"/>
      <c r="L518" s="243"/>
      <c r="M518" s="243"/>
      <c r="N518" s="243"/>
      <c r="O518" s="243"/>
      <c r="P518" s="244"/>
      <c r="Q518" s="227"/>
      <c r="R518" s="227"/>
      <c r="S518" s="229"/>
      <c r="T518" s="229"/>
      <c r="U518" s="229"/>
      <c r="V518" s="229"/>
      <c r="W518" s="229"/>
      <c r="X518" s="229"/>
      <c r="Y518" s="229"/>
      <c r="Z518" s="229"/>
      <c r="AA518" s="229"/>
      <c r="AB518" s="229"/>
      <c r="AC518" s="229"/>
      <c r="AD518" s="229"/>
      <c r="AE518" s="229"/>
      <c r="AF518" s="229"/>
      <c r="AG518" s="229"/>
      <c r="AH518" s="229"/>
      <c r="AI518" s="245"/>
      <c r="AJ518" s="246"/>
      <c r="AK518" s="246"/>
      <c r="AL518" s="246"/>
      <c r="AM518" s="246"/>
      <c r="AN518" s="246"/>
      <c r="AO518" s="227"/>
      <c r="AP518" s="227"/>
      <c r="AQ518" s="247"/>
      <c r="AR518" s="247"/>
      <c r="AS518" s="247"/>
      <c r="AT518" s="247"/>
      <c r="AU518" s="248"/>
      <c r="AV518" s="249"/>
      <c r="AW518" s="249"/>
      <c r="AX518" s="250"/>
      <c r="AY518" s="249"/>
      <c r="AZ518" s="249"/>
      <c r="BA518" s="251"/>
    </row>
    <row r="519" spans="1:53" ht="14.25" customHeight="1" x14ac:dyDescent="0.45">
      <c r="A519" s="10"/>
      <c r="B519" s="237"/>
      <c r="C519" s="238"/>
      <c r="D519" s="238"/>
      <c r="E519" s="238"/>
      <c r="F519" s="239"/>
      <c r="G519" s="240"/>
      <c r="H519" s="241"/>
      <c r="I519" s="241"/>
      <c r="J519" s="242"/>
      <c r="K519" s="224" t="s">
        <v>225</v>
      </c>
      <c r="L519" s="224"/>
      <c r="M519" s="224"/>
      <c r="N519" s="224"/>
      <c r="O519" s="224"/>
      <c r="P519" s="225"/>
      <c r="Q519" s="226" t="str">
        <f>VLOOKUP($B517,[1]D4_3!$B$5:$AV$27,8,FALSE)&amp;""</f>
        <v/>
      </c>
      <c r="R519" s="227"/>
      <c r="S519" s="229"/>
      <c r="T519" s="229"/>
      <c r="U519" s="229"/>
      <c r="V519" s="229"/>
      <c r="W519" s="229"/>
      <c r="X519" s="229"/>
      <c r="Y519" s="229"/>
      <c r="Z519" s="229"/>
      <c r="AA519" s="229"/>
      <c r="AB519" s="229"/>
      <c r="AC519" s="229"/>
      <c r="AD519" s="229"/>
      <c r="AE519" s="229"/>
      <c r="AF519" s="229"/>
      <c r="AG519" s="229"/>
      <c r="AH519" s="229"/>
      <c r="AI519" s="252" t="s">
        <v>226</v>
      </c>
      <c r="AJ519" s="253"/>
      <c r="AK519" s="253"/>
      <c r="AL519" s="253"/>
      <c r="AM519" s="253"/>
      <c r="AN519" s="253"/>
      <c r="AO519" s="226" t="str">
        <f>VLOOKUP($B517,[1]D4_3!$B$5:$AV$27,18,FALSE)&amp;""</f>
        <v/>
      </c>
      <c r="AP519" s="227"/>
      <c r="AQ519" s="247" t="s">
        <v>98</v>
      </c>
      <c r="AR519" s="247"/>
      <c r="AS519" s="247"/>
      <c r="AT519" s="247"/>
      <c r="AU519" s="254" t="str">
        <f>VLOOKUP($B517,[1]D4_3!$B$5:$AV$27,21,FALSE)&amp;""</f>
        <v/>
      </c>
      <c r="AV519" s="255"/>
      <c r="AW519" s="255"/>
      <c r="AX519" s="250" t="s">
        <v>73</v>
      </c>
      <c r="AY519" s="255" t="str">
        <f>VLOOKUP($B517,[1]D4_3!$B$5:$AV$27,22,FALSE)&amp;""</f>
        <v/>
      </c>
      <c r="AZ519" s="255"/>
      <c r="BA519" s="256"/>
    </row>
    <row r="520" spans="1:53" ht="14.25" customHeight="1" x14ac:dyDescent="0.45">
      <c r="A520" s="10"/>
      <c r="B520" s="237"/>
      <c r="C520" s="238"/>
      <c r="D520" s="238"/>
      <c r="E520" s="238"/>
      <c r="F520" s="239"/>
      <c r="G520" s="240"/>
      <c r="H520" s="241"/>
      <c r="I520" s="241"/>
      <c r="J520" s="242"/>
      <c r="K520" s="243"/>
      <c r="L520" s="243"/>
      <c r="M520" s="243"/>
      <c r="N520" s="243"/>
      <c r="O520" s="243"/>
      <c r="P520" s="244"/>
      <c r="Q520" s="227"/>
      <c r="R520" s="227"/>
      <c r="S520" s="229"/>
      <c r="T520" s="229"/>
      <c r="U520" s="229"/>
      <c r="V520" s="229"/>
      <c r="W520" s="229"/>
      <c r="X520" s="229"/>
      <c r="Y520" s="229"/>
      <c r="Z520" s="229"/>
      <c r="AA520" s="229"/>
      <c r="AB520" s="229"/>
      <c r="AC520" s="229"/>
      <c r="AD520" s="229"/>
      <c r="AE520" s="229"/>
      <c r="AF520" s="229"/>
      <c r="AG520" s="229"/>
      <c r="AH520" s="229"/>
      <c r="AI520" s="257"/>
      <c r="AJ520" s="258"/>
      <c r="AK520" s="258"/>
      <c r="AL520" s="258"/>
      <c r="AM520" s="258"/>
      <c r="AN520" s="258"/>
      <c r="AO520" s="227"/>
      <c r="AP520" s="227"/>
      <c r="AQ520" s="259"/>
      <c r="AR520" s="259"/>
      <c r="AS520" s="259"/>
      <c r="AT520" s="259"/>
      <c r="AU520" s="260"/>
      <c r="AV520" s="261"/>
      <c r="AW520" s="261"/>
      <c r="AX520" s="262"/>
      <c r="AY520" s="261"/>
      <c r="AZ520" s="261"/>
      <c r="BA520" s="263"/>
    </row>
    <row r="521" spans="1:53" ht="14.25" customHeight="1" x14ac:dyDescent="0.45">
      <c r="A521" s="10"/>
      <c r="B521" s="281"/>
      <c r="C521" s="282"/>
      <c r="D521" s="282"/>
      <c r="E521" s="282"/>
      <c r="F521" s="283"/>
      <c r="G521" s="240"/>
      <c r="H521" s="241"/>
      <c r="I521" s="241"/>
      <c r="J521" s="242"/>
      <c r="K521" s="264" t="s">
        <v>227</v>
      </c>
      <c r="L521" s="224"/>
      <c r="M521" s="224"/>
      <c r="N521" s="224"/>
      <c r="O521" s="224"/>
      <c r="P521" s="225"/>
      <c r="Q521" s="265" t="str">
        <f>VLOOKUP($B517,[1]D4_3!$B$5:$AV$27,47,FALSE)&amp;""</f>
        <v/>
      </c>
      <c r="R521" s="265"/>
      <c r="S521" s="265"/>
      <c r="T521" s="265"/>
      <c r="U521" s="265"/>
      <c r="V521" s="265"/>
      <c r="W521" s="265"/>
      <c r="X521" s="265"/>
      <c r="Y521" s="265"/>
      <c r="Z521" s="265"/>
      <c r="AA521" s="265"/>
      <c r="AB521" s="265"/>
      <c r="AC521" s="265"/>
      <c r="AD521" s="265"/>
      <c r="AE521" s="265"/>
      <c r="AF521" s="265"/>
      <c r="AG521" s="265"/>
      <c r="AH521" s="265"/>
      <c r="AI521" s="265"/>
      <c r="AJ521" s="265"/>
      <c r="AK521" s="265"/>
      <c r="AL521" s="265"/>
      <c r="AM521" s="265"/>
      <c r="AN521" s="265"/>
      <c r="AO521" s="265"/>
      <c r="AP521" s="265"/>
      <c r="AQ521" s="265"/>
      <c r="AR521" s="265"/>
      <c r="AS521" s="265"/>
      <c r="AT521" s="265"/>
      <c r="AU521" s="265"/>
      <c r="AV521" s="265"/>
      <c r="AW521" s="265"/>
      <c r="AX521" s="265"/>
      <c r="AY521" s="265"/>
      <c r="AZ521" s="265"/>
      <c r="BA521" s="266"/>
    </row>
    <row r="522" spans="1:53" ht="14.25" customHeight="1" x14ac:dyDescent="0.45">
      <c r="A522" s="10"/>
      <c r="B522" s="281"/>
      <c r="C522" s="282"/>
      <c r="D522" s="282"/>
      <c r="E522" s="282"/>
      <c r="F522" s="283"/>
      <c r="G522" s="240"/>
      <c r="H522" s="241"/>
      <c r="I522" s="241"/>
      <c r="J522" s="242"/>
      <c r="K522" s="267"/>
      <c r="L522" s="268"/>
      <c r="M522" s="268"/>
      <c r="N522" s="268"/>
      <c r="O522" s="268"/>
      <c r="P522" s="269"/>
      <c r="Q522" s="270"/>
      <c r="R522" s="270"/>
      <c r="S522" s="270"/>
      <c r="T522" s="270"/>
      <c r="U522" s="270"/>
      <c r="V522" s="270"/>
      <c r="W522" s="270"/>
      <c r="X522" s="270"/>
      <c r="Y522" s="270"/>
      <c r="Z522" s="270"/>
      <c r="AA522" s="270"/>
      <c r="AB522" s="270"/>
      <c r="AC522" s="270"/>
      <c r="AD522" s="270"/>
      <c r="AE522" s="270"/>
      <c r="AF522" s="270"/>
      <c r="AG522" s="270"/>
      <c r="AH522" s="270"/>
      <c r="AI522" s="270"/>
      <c r="AJ522" s="270"/>
      <c r="AK522" s="270"/>
      <c r="AL522" s="270"/>
      <c r="AM522" s="270"/>
      <c r="AN522" s="270"/>
      <c r="AO522" s="270"/>
      <c r="AP522" s="270"/>
      <c r="AQ522" s="270"/>
      <c r="AR522" s="270"/>
      <c r="AS522" s="270"/>
      <c r="AT522" s="270"/>
      <c r="AU522" s="270"/>
      <c r="AV522" s="270"/>
      <c r="AW522" s="270"/>
      <c r="AX522" s="270"/>
      <c r="AY522" s="270"/>
      <c r="AZ522" s="270"/>
      <c r="BA522" s="271"/>
    </row>
    <row r="523" spans="1:53" ht="14.25" customHeight="1" x14ac:dyDescent="0.45">
      <c r="A523" s="10"/>
      <c r="B523" s="281"/>
      <c r="C523" s="282"/>
      <c r="D523" s="282"/>
      <c r="E523" s="282"/>
      <c r="F523" s="283"/>
      <c r="G523" s="240"/>
      <c r="H523" s="241"/>
      <c r="I523" s="241"/>
      <c r="J523" s="242"/>
      <c r="K523" s="267"/>
      <c r="L523" s="268"/>
      <c r="M523" s="268"/>
      <c r="N523" s="268"/>
      <c r="O523" s="268"/>
      <c r="P523" s="269"/>
      <c r="Q523" s="270"/>
      <c r="R523" s="270"/>
      <c r="S523" s="270"/>
      <c r="T523" s="270"/>
      <c r="U523" s="270"/>
      <c r="V523" s="270"/>
      <c r="W523" s="270"/>
      <c r="X523" s="270"/>
      <c r="Y523" s="270"/>
      <c r="Z523" s="270"/>
      <c r="AA523" s="270"/>
      <c r="AB523" s="270"/>
      <c r="AC523" s="270"/>
      <c r="AD523" s="270"/>
      <c r="AE523" s="270"/>
      <c r="AF523" s="270"/>
      <c r="AG523" s="270"/>
      <c r="AH523" s="270"/>
      <c r="AI523" s="270"/>
      <c r="AJ523" s="270"/>
      <c r="AK523" s="270"/>
      <c r="AL523" s="270"/>
      <c r="AM523" s="270"/>
      <c r="AN523" s="270"/>
      <c r="AO523" s="270"/>
      <c r="AP523" s="270"/>
      <c r="AQ523" s="270"/>
      <c r="AR523" s="270"/>
      <c r="AS523" s="270"/>
      <c r="AT523" s="270"/>
      <c r="AU523" s="270"/>
      <c r="AV523" s="270"/>
      <c r="AW523" s="270"/>
      <c r="AX523" s="270"/>
      <c r="AY523" s="270"/>
      <c r="AZ523" s="270"/>
      <c r="BA523" s="271"/>
    </row>
    <row r="524" spans="1:53" ht="14.25" customHeight="1" x14ac:dyDescent="0.45">
      <c r="A524" s="10"/>
      <c r="B524" s="281"/>
      <c r="C524" s="282"/>
      <c r="D524" s="282"/>
      <c r="E524" s="282"/>
      <c r="F524" s="283"/>
      <c r="G524" s="240"/>
      <c r="H524" s="241"/>
      <c r="I524" s="241"/>
      <c r="J524" s="242"/>
      <c r="K524" s="267"/>
      <c r="L524" s="268"/>
      <c r="M524" s="268"/>
      <c r="N524" s="268"/>
      <c r="O524" s="268"/>
      <c r="P524" s="269"/>
      <c r="Q524" s="270"/>
      <c r="R524" s="270"/>
      <c r="S524" s="270"/>
      <c r="T524" s="270"/>
      <c r="U524" s="270"/>
      <c r="V524" s="270"/>
      <c r="W524" s="270"/>
      <c r="X524" s="270"/>
      <c r="Y524" s="270"/>
      <c r="Z524" s="270"/>
      <c r="AA524" s="270"/>
      <c r="AB524" s="270"/>
      <c r="AC524" s="270"/>
      <c r="AD524" s="270"/>
      <c r="AE524" s="270"/>
      <c r="AF524" s="270"/>
      <c r="AG524" s="270"/>
      <c r="AH524" s="270"/>
      <c r="AI524" s="270"/>
      <c r="AJ524" s="270"/>
      <c r="AK524" s="270"/>
      <c r="AL524" s="270"/>
      <c r="AM524" s="270"/>
      <c r="AN524" s="270"/>
      <c r="AO524" s="270"/>
      <c r="AP524" s="270"/>
      <c r="AQ524" s="270"/>
      <c r="AR524" s="270"/>
      <c r="AS524" s="270"/>
      <c r="AT524" s="270"/>
      <c r="AU524" s="270"/>
      <c r="AV524" s="270"/>
      <c r="AW524" s="270"/>
      <c r="AX524" s="270"/>
      <c r="AY524" s="270"/>
      <c r="AZ524" s="270"/>
      <c r="BA524" s="271"/>
    </row>
    <row r="525" spans="1:53" ht="14.25" customHeight="1" x14ac:dyDescent="0.45">
      <c r="A525" s="10"/>
      <c r="B525" s="284"/>
      <c r="C525" s="285"/>
      <c r="D525" s="285"/>
      <c r="E525" s="285"/>
      <c r="F525" s="286"/>
      <c r="G525" s="275"/>
      <c r="H525" s="276"/>
      <c r="I525" s="276"/>
      <c r="J525" s="277"/>
      <c r="K525" s="278"/>
      <c r="L525" s="243"/>
      <c r="M525" s="243"/>
      <c r="N525" s="243"/>
      <c r="O525" s="243"/>
      <c r="P525" s="244"/>
      <c r="Q525" s="279"/>
      <c r="R525" s="279"/>
      <c r="S525" s="279"/>
      <c r="T525" s="279"/>
      <c r="U525" s="279"/>
      <c r="V525" s="279"/>
      <c r="W525" s="279"/>
      <c r="X525" s="279"/>
      <c r="Y525" s="279"/>
      <c r="Z525" s="279"/>
      <c r="AA525" s="279"/>
      <c r="AB525" s="279"/>
      <c r="AC525" s="279"/>
      <c r="AD525" s="279"/>
      <c r="AE525" s="279"/>
      <c r="AF525" s="279"/>
      <c r="AG525" s="279"/>
      <c r="AH525" s="279"/>
      <c r="AI525" s="279"/>
      <c r="AJ525" s="279"/>
      <c r="AK525" s="279"/>
      <c r="AL525" s="279"/>
      <c r="AM525" s="279"/>
      <c r="AN525" s="279"/>
      <c r="AO525" s="279"/>
      <c r="AP525" s="279"/>
      <c r="AQ525" s="279"/>
      <c r="AR525" s="279"/>
      <c r="AS525" s="279"/>
      <c r="AT525" s="279"/>
      <c r="AU525" s="279"/>
      <c r="AV525" s="279"/>
      <c r="AW525" s="279"/>
      <c r="AX525" s="279"/>
      <c r="AY525" s="279"/>
      <c r="AZ525" s="279"/>
      <c r="BA525" s="280"/>
    </row>
    <row r="526" spans="1:53" ht="14.25" customHeight="1" x14ac:dyDescent="0.45">
      <c r="A526" s="10"/>
      <c r="B526" s="218" t="s">
        <v>237</v>
      </c>
      <c r="C526" s="219"/>
      <c r="D526" s="219"/>
      <c r="E526" s="219"/>
      <c r="F526" s="220"/>
      <c r="G526" s="221" t="str">
        <f>VLOOKUP($B526,[1]D4_3!$B$5:$AV$27,5,FALSE)&amp;""</f>
        <v/>
      </c>
      <c r="H526" s="222"/>
      <c r="I526" s="222"/>
      <c r="J526" s="223"/>
      <c r="K526" s="224" t="s">
        <v>223</v>
      </c>
      <c r="L526" s="224"/>
      <c r="M526" s="224"/>
      <c r="N526" s="224"/>
      <c r="O526" s="224"/>
      <c r="P526" s="225"/>
      <c r="Q526" s="226" t="str">
        <f>VLOOKUP($B526,[1]D4_3!$B$5:$AV$27,7,FALSE)&amp;""</f>
        <v/>
      </c>
      <c r="R526" s="227"/>
      <c r="S526" s="228" t="str">
        <f>VLOOKUP($B526,[1]D4_3!$B$5:$AV$27,9,FALSE)&amp;""</f>
        <v/>
      </c>
      <c r="T526" s="229"/>
      <c r="U526" s="228" t="str">
        <f>VLOOKUP($B526,[1]D4_3!$B$5:$AV$27,10,FALSE)&amp;""</f>
        <v/>
      </c>
      <c r="V526" s="229"/>
      <c r="W526" s="228" t="str">
        <f>VLOOKUP($B526,[1]D4_3!$B$5:$AV$27,11,FALSE)&amp;""</f>
        <v/>
      </c>
      <c r="X526" s="229"/>
      <c r="Y526" s="228" t="str">
        <f>VLOOKUP($B526,[1]D4_3!$B$5:$AV$27,12,FALSE)&amp;""</f>
        <v/>
      </c>
      <c r="Z526" s="229"/>
      <c r="AA526" s="228" t="str">
        <f>VLOOKUP($B526,[1]D4_3!$B$5:$AV$27,13,FALSE)&amp;""</f>
        <v/>
      </c>
      <c r="AB526" s="229"/>
      <c r="AC526" s="228" t="str">
        <f>VLOOKUP($B526,[1]D4_3!$B$5:$AV$27,14,FALSE)&amp;""</f>
        <v/>
      </c>
      <c r="AD526" s="229"/>
      <c r="AE526" s="228" t="str">
        <f>VLOOKUP($B526,[1]D4_3!$B$5:$AV$27,15,FALSE)&amp;""</f>
        <v/>
      </c>
      <c r="AF526" s="229"/>
      <c r="AG526" s="228" t="str">
        <f>VLOOKUP($B526,[1]D4_3!$B$5:$AV$27,16,FALSE)&amp;""</f>
        <v/>
      </c>
      <c r="AH526" s="229"/>
      <c r="AI526" s="230" t="s">
        <v>224</v>
      </c>
      <c r="AJ526" s="231"/>
      <c r="AK526" s="231"/>
      <c r="AL526" s="231"/>
      <c r="AM526" s="231"/>
      <c r="AN526" s="231"/>
      <c r="AO526" s="226" t="str">
        <f>VLOOKUP($B526,[1]D4_3!$B$5:$AV$27,17,FALSE)&amp;""</f>
        <v/>
      </c>
      <c r="AP526" s="227"/>
      <c r="AQ526" s="232" t="s">
        <v>97</v>
      </c>
      <c r="AR526" s="232"/>
      <c r="AS526" s="232"/>
      <c r="AT526" s="232"/>
      <c r="AU526" s="233" t="str">
        <f>VLOOKUP($B526,[1]D4_3!$B$5:$AV$27,19,FALSE)&amp;""</f>
        <v/>
      </c>
      <c r="AV526" s="234"/>
      <c r="AW526" s="234"/>
      <c r="AX526" s="235" t="s">
        <v>73</v>
      </c>
      <c r="AY526" s="234" t="str">
        <f>VLOOKUP($B526,[1]D4_3!$B$5:$AV$27,20,FALSE)&amp;""</f>
        <v/>
      </c>
      <c r="AZ526" s="234"/>
      <c r="BA526" s="236"/>
    </row>
    <row r="527" spans="1:53" ht="14.25" customHeight="1" x14ac:dyDescent="0.45">
      <c r="A527" s="10"/>
      <c r="B527" s="237"/>
      <c r="C527" s="238"/>
      <c r="D527" s="238"/>
      <c r="E527" s="238"/>
      <c r="F527" s="239"/>
      <c r="G527" s="240"/>
      <c r="H527" s="241"/>
      <c r="I527" s="241"/>
      <c r="J527" s="242"/>
      <c r="K527" s="243"/>
      <c r="L527" s="243"/>
      <c r="M527" s="243"/>
      <c r="N527" s="243"/>
      <c r="O527" s="243"/>
      <c r="P527" s="244"/>
      <c r="Q527" s="227"/>
      <c r="R527" s="227"/>
      <c r="S527" s="229"/>
      <c r="T527" s="229"/>
      <c r="U527" s="229"/>
      <c r="V527" s="229"/>
      <c r="W527" s="229"/>
      <c r="X527" s="229"/>
      <c r="Y527" s="229"/>
      <c r="Z527" s="229"/>
      <c r="AA527" s="229"/>
      <c r="AB527" s="229"/>
      <c r="AC527" s="229"/>
      <c r="AD527" s="229"/>
      <c r="AE527" s="229"/>
      <c r="AF527" s="229"/>
      <c r="AG527" s="229"/>
      <c r="AH527" s="229"/>
      <c r="AI527" s="245"/>
      <c r="AJ527" s="246"/>
      <c r="AK527" s="246"/>
      <c r="AL527" s="246"/>
      <c r="AM527" s="246"/>
      <c r="AN527" s="246"/>
      <c r="AO527" s="227"/>
      <c r="AP527" s="227"/>
      <c r="AQ527" s="247"/>
      <c r="AR527" s="247"/>
      <c r="AS527" s="247"/>
      <c r="AT527" s="247"/>
      <c r="AU527" s="248"/>
      <c r="AV527" s="249"/>
      <c r="AW527" s="249"/>
      <c r="AX527" s="250"/>
      <c r="AY527" s="249"/>
      <c r="AZ527" s="249"/>
      <c r="BA527" s="251"/>
    </row>
    <row r="528" spans="1:53" ht="14.25" customHeight="1" x14ac:dyDescent="0.45">
      <c r="A528" s="10"/>
      <c r="B528" s="237"/>
      <c r="C528" s="238"/>
      <c r="D528" s="238"/>
      <c r="E528" s="238"/>
      <c r="F528" s="239"/>
      <c r="G528" s="240"/>
      <c r="H528" s="241"/>
      <c r="I528" s="241"/>
      <c r="J528" s="242"/>
      <c r="K528" s="224" t="s">
        <v>225</v>
      </c>
      <c r="L528" s="224"/>
      <c r="M528" s="224"/>
      <c r="N528" s="224"/>
      <c r="O528" s="224"/>
      <c r="P528" s="225"/>
      <c r="Q528" s="226" t="str">
        <f>VLOOKUP($B526,[1]D4_3!$B$5:$AV$27,8,FALSE)&amp;""</f>
        <v/>
      </c>
      <c r="R528" s="227"/>
      <c r="S528" s="229"/>
      <c r="T528" s="229"/>
      <c r="U528" s="229"/>
      <c r="V528" s="229"/>
      <c r="W528" s="229"/>
      <c r="X528" s="229"/>
      <c r="Y528" s="229"/>
      <c r="Z528" s="229"/>
      <c r="AA528" s="229"/>
      <c r="AB528" s="229"/>
      <c r="AC528" s="229"/>
      <c r="AD528" s="229"/>
      <c r="AE528" s="229"/>
      <c r="AF528" s="229"/>
      <c r="AG528" s="229"/>
      <c r="AH528" s="229"/>
      <c r="AI528" s="252" t="s">
        <v>226</v>
      </c>
      <c r="AJ528" s="253"/>
      <c r="AK528" s="253"/>
      <c r="AL528" s="253"/>
      <c r="AM528" s="253"/>
      <c r="AN528" s="253"/>
      <c r="AO528" s="226" t="str">
        <f>VLOOKUP($B526,[1]D4_3!$B$5:$AV$27,18,FALSE)&amp;""</f>
        <v/>
      </c>
      <c r="AP528" s="227"/>
      <c r="AQ528" s="247" t="s">
        <v>98</v>
      </c>
      <c r="AR528" s="247"/>
      <c r="AS528" s="247"/>
      <c r="AT528" s="247"/>
      <c r="AU528" s="254" t="str">
        <f>VLOOKUP($B526,[1]D4_3!$B$5:$AV$27,21,FALSE)&amp;""</f>
        <v/>
      </c>
      <c r="AV528" s="255"/>
      <c r="AW528" s="255"/>
      <c r="AX528" s="250" t="s">
        <v>73</v>
      </c>
      <c r="AY528" s="255" t="str">
        <f>VLOOKUP($B526,[1]D4_3!$B$5:$AV$27,22,FALSE)&amp;""</f>
        <v/>
      </c>
      <c r="AZ528" s="255"/>
      <c r="BA528" s="256"/>
    </row>
    <row r="529" spans="1:53" ht="14.25" customHeight="1" x14ac:dyDescent="0.45">
      <c r="A529" s="10"/>
      <c r="B529" s="237"/>
      <c r="C529" s="238"/>
      <c r="D529" s="238"/>
      <c r="E529" s="238"/>
      <c r="F529" s="239"/>
      <c r="G529" s="240"/>
      <c r="H529" s="241"/>
      <c r="I529" s="241"/>
      <c r="J529" s="242"/>
      <c r="K529" s="243"/>
      <c r="L529" s="243"/>
      <c r="M529" s="243"/>
      <c r="N529" s="243"/>
      <c r="O529" s="243"/>
      <c r="P529" s="244"/>
      <c r="Q529" s="227"/>
      <c r="R529" s="227"/>
      <c r="S529" s="229"/>
      <c r="T529" s="229"/>
      <c r="U529" s="229"/>
      <c r="V529" s="229"/>
      <c r="W529" s="229"/>
      <c r="X529" s="229"/>
      <c r="Y529" s="229"/>
      <c r="Z529" s="229"/>
      <c r="AA529" s="229"/>
      <c r="AB529" s="229"/>
      <c r="AC529" s="229"/>
      <c r="AD529" s="229"/>
      <c r="AE529" s="229"/>
      <c r="AF529" s="229"/>
      <c r="AG529" s="229"/>
      <c r="AH529" s="229"/>
      <c r="AI529" s="257"/>
      <c r="AJ529" s="258"/>
      <c r="AK529" s="258"/>
      <c r="AL529" s="258"/>
      <c r="AM529" s="258"/>
      <c r="AN529" s="258"/>
      <c r="AO529" s="227"/>
      <c r="AP529" s="227"/>
      <c r="AQ529" s="259"/>
      <c r="AR529" s="259"/>
      <c r="AS529" s="259"/>
      <c r="AT529" s="259"/>
      <c r="AU529" s="260"/>
      <c r="AV529" s="261"/>
      <c r="AW529" s="261"/>
      <c r="AX529" s="262"/>
      <c r="AY529" s="261"/>
      <c r="AZ529" s="261"/>
      <c r="BA529" s="263"/>
    </row>
    <row r="530" spans="1:53" ht="14.25" customHeight="1" x14ac:dyDescent="0.45">
      <c r="A530" s="10"/>
      <c r="B530" s="281"/>
      <c r="C530" s="282"/>
      <c r="D530" s="282"/>
      <c r="E530" s="282"/>
      <c r="F530" s="283"/>
      <c r="G530" s="240"/>
      <c r="H530" s="241"/>
      <c r="I530" s="241"/>
      <c r="J530" s="242"/>
      <c r="K530" s="264" t="s">
        <v>227</v>
      </c>
      <c r="L530" s="224"/>
      <c r="M530" s="224"/>
      <c r="N530" s="224"/>
      <c r="O530" s="224"/>
      <c r="P530" s="225"/>
      <c r="Q530" s="265" t="str">
        <f>VLOOKUP($B526,[1]D4_3!$B$5:$AV$27,47,FALSE)&amp;""</f>
        <v/>
      </c>
      <c r="R530" s="265"/>
      <c r="S530" s="265"/>
      <c r="T530" s="265"/>
      <c r="U530" s="265"/>
      <c r="V530" s="265"/>
      <c r="W530" s="265"/>
      <c r="X530" s="265"/>
      <c r="Y530" s="265"/>
      <c r="Z530" s="265"/>
      <c r="AA530" s="265"/>
      <c r="AB530" s="265"/>
      <c r="AC530" s="265"/>
      <c r="AD530" s="265"/>
      <c r="AE530" s="265"/>
      <c r="AF530" s="265"/>
      <c r="AG530" s="265"/>
      <c r="AH530" s="265"/>
      <c r="AI530" s="265"/>
      <c r="AJ530" s="265"/>
      <c r="AK530" s="265"/>
      <c r="AL530" s="265"/>
      <c r="AM530" s="265"/>
      <c r="AN530" s="265"/>
      <c r="AO530" s="265"/>
      <c r="AP530" s="265"/>
      <c r="AQ530" s="265"/>
      <c r="AR530" s="265"/>
      <c r="AS530" s="265"/>
      <c r="AT530" s="265"/>
      <c r="AU530" s="265"/>
      <c r="AV530" s="265"/>
      <c r="AW530" s="265"/>
      <c r="AX530" s="265"/>
      <c r="AY530" s="265"/>
      <c r="AZ530" s="265"/>
      <c r="BA530" s="266"/>
    </row>
    <row r="531" spans="1:53" ht="14.25" customHeight="1" x14ac:dyDescent="0.45">
      <c r="A531" s="10"/>
      <c r="B531" s="281"/>
      <c r="C531" s="282"/>
      <c r="D531" s="282"/>
      <c r="E531" s="282"/>
      <c r="F531" s="283"/>
      <c r="G531" s="240"/>
      <c r="H531" s="241"/>
      <c r="I531" s="241"/>
      <c r="J531" s="242"/>
      <c r="K531" s="267"/>
      <c r="L531" s="268"/>
      <c r="M531" s="268"/>
      <c r="N531" s="268"/>
      <c r="O531" s="268"/>
      <c r="P531" s="269"/>
      <c r="Q531" s="270"/>
      <c r="R531" s="270"/>
      <c r="S531" s="270"/>
      <c r="T531" s="270"/>
      <c r="U531" s="270"/>
      <c r="V531" s="270"/>
      <c r="W531" s="270"/>
      <c r="X531" s="270"/>
      <c r="Y531" s="270"/>
      <c r="Z531" s="270"/>
      <c r="AA531" s="270"/>
      <c r="AB531" s="270"/>
      <c r="AC531" s="270"/>
      <c r="AD531" s="270"/>
      <c r="AE531" s="270"/>
      <c r="AF531" s="270"/>
      <c r="AG531" s="270"/>
      <c r="AH531" s="270"/>
      <c r="AI531" s="270"/>
      <c r="AJ531" s="270"/>
      <c r="AK531" s="270"/>
      <c r="AL531" s="270"/>
      <c r="AM531" s="270"/>
      <c r="AN531" s="270"/>
      <c r="AO531" s="270"/>
      <c r="AP531" s="270"/>
      <c r="AQ531" s="270"/>
      <c r="AR531" s="270"/>
      <c r="AS531" s="270"/>
      <c r="AT531" s="270"/>
      <c r="AU531" s="270"/>
      <c r="AV531" s="270"/>
      <c r="AW531" s="270"/>
      <c r="AX531" s="270"/>
      <c r="AY531" s="270"/>
      <c r="AZ531" s="270"/>
      <c r="BA531" s="271"/>
    </row>
    <row r="532" spans="1:53" ht="14.25" customHeight="1" x14ac:dyDescent="0.45">
      <c r="A532" s="10"/>
      <c r="B532" s="281"/>
      <c r="C532" s="282"/>
      <c r="D532" s="282"/>
      <c r="E532" s="282"/>
      <c r="F532" s="283"/>
      <c r="G532" s="240"/>
      <c r="H532" s="241"/>
      <c r="I532" s="241"/>
      <c r="J532" s="242"/>
      <c r="K532" s="267"/>
      <c r="L532" s="268"/>
      <c r="M532" s="268"/>
      <c r="N532" s="268"/>
      <c r="O532" s="268"/>
      <c r="P532" s="269"/>
      <c r="Q532" s="270"/>
      <c r="R532" s="270"/>
      <c r="S532" s="270"/>
      <c r="T532" s="270"/>
      <c r="U532" s="270"/>
      <c r="V532" s="270"/>
      <c r="W532" s="270"/>
      <c r="X532" s="270"/>
      <c r="Y532" s="270"/>
      <c r="Z532" s="270"/>
      <c r="AA532" s="270"/>
      <c r="AB532" s="270"/>
      <c r="AC532" s="270"/>
      <c r="AD532" s="270"/>
      <c r="AE532" s="270"/>
      <c r="AF532" s="270"/>
      <c r="AG532" s="270"/>
      <c r="AH532" s="270"/>
      <c r="AI532" s="270"/>
      <c r="AJ532" s="270"/>
      <c r="AK532" s="270"/>
      <c r="AL532" s="270"/>
      <c r="AM532" s="270"/>
      <c r="AN532" s="270"/>
      <c r="AO532" s="270"/>
      <c r="AP532" s="270"/>
      <c r="AQ532" s="270"/>
      <c r="AR532" s="270"/>
      <c r="AS532" s="270"/>
      <c r="AT532" s="270"/>
      <c r="AU532" s="270"/>
      <c r="AV532" s="270"/>
      <c r="AW532" s="270"/>
      <c r="AX532" s="270"/>
      <c r="AY532" s="270"/>
      <c r="AZ532" s="270"/>
      <c r="BA532" s="271"/>
    </row>
    <row r="533" spans="1:53" ht="14.25" customHeight="1" x14ac:dyDescent="0.45">
      <c r="A533" s="10"/>
      <c r="B533" s="281"/>
      <c r="C533" s="282"/>
      <c r="D533" s="282"/>
      <c r="E533" s="282"/>
      <c r="F533" s="283"/>
      <c r="G533" s="240"/>
      <c r="H533" s="241"/>
      <c r="I533" s="241"/>
      <c r="J533" s="242"/>
      <c r="K533" s="267"/>
      <c r="L533" s="268"/>
      <c r="M533" s="268"/>
      <c r="N533" s="268"/>
      <c r="O533" s="268"/>
      <c r="P533" s="269"/>
      <c r="Q533" s="270"/>
      <c r="R533" s="270"/>
      <c r="S533" s="270"/>
      <c r="T533" s="270"/>
      <c r="U533" s="270"/>
      <c r="V533" s="270"/>
      <c r="W533" s="270"/>
      <c r="X533" s="270"/>
      <c r="Y533" s="270"/>
      <c r="Z533" s="270"/>
      <c r="AA533" s="270"/>
      <c r="AB533" s="270"/>
      <c r="AC533" s="270"/>
      <c r="AD533" s="270"/>
      <c r="AE533" s="270"/>
      <c r="AF533" s="270"/>
      <c r="AG533" s="270"/>
      <c r="AH533" s="270"/>
      <c r="AI533" s="270"/>
      <c r="AJ533" s="270"/>
      <c r="AK533" s="270"/>
      <c r="AL533" s="270"/>
      <c r="AM533" s="270"/>
      <c r="AN533" s="270"/>
      <c r="AO533" s="270"/>
      <c r="AP533" s="270"/>
      <c r="AQ533" s="270"/>
      <c r="AR533" s="270"/>
      <c r="AS533" s="270"/>
      <c r="AT533" s="270"/>
      <c r="AU533" s="270"/>
      <c r="AV533" s="270"/>
      <c r="AW533" s="270"/>
      <c r="AX533" s="270"/>
      <c r="AY533" s="270"/>
      <c r="AZ533" s="270"/>
      <c r="BA533" s="271"/>
    </row>
    <row r="534" spans="1:53" ht="14.25" customHeight="1" x14ac:dyDescent="0.45">
      <c r="A534" s="10"/>
      <c r="B534" s="284"/>
      <c r="C534" s="285"/>
      <c r="D534" s="285"/>
      <c r="E534" s="285"/>
      <c r="F534" s="286"/>
      <c r="G534" s="275"/>
      <c r="H534" s="276"/>
      <c r="I534" s="276"/>
      <c r="J534" s="277"/>
      <c r="K534" s="278"/>
      <c r="L534" s="243"/>
      <c r="M534" s="243"/>
      <c r="N534" s="243"/>
      <c r="O534" s="243"/>
      <c r="P534" s="244"/>
      <c r="Q534" s="279"/>
      <c r="R534" s="279"/>
      <c r="S534" s="279"/>
      <c r="T534" s="279"/>
      <c r="U534" s="279"/>
      <c r="V534" s="279"/>
      <c r="W534" s="279"/>
      <c r="X534" s="279"/>
      <c r="Y534" s="279"/>
      <c r="Z534" s="279"/>
      <c r="AA534" s="279"/>
      <c r="AB534" s="279"/>
      <c r="AC534" s="279"/>
      <c r="AD534" s="279"/>
      <c r="AE534" s="279"/>
      <c r="AF534" s="279"/>
      <c r="AG534" s="279"/>
      <c r="AH534" s="279"/>
      <c r="AI534" s="279"/>
      <c r="AJ534" s="279"/>
      <c r="AK534" s="279"/>
      <c r="AL534" s="279"/>
      <c r="AM534" s="279"/>
      <c r="AN534" s="279"/>
      <c r="AO534" s="279"/>
      <c r="AP534" s="279"/>
      <c r="AQ534" s="279"/>
      <c r="AR534" s="279"/>
      <c r="AS534" s="279"/>
      <c r="AT534" s="279"/>
      <c r="AU534" s="279"/>
      <c r="AV534" s="279"/>
      <c r="AW534" s="279"/>
      <c r="AX534" s="279"/>
      <c r="AY534" s="279"/>
      <c r="AZ534" s="279"/>
      <c r="BA534" s="280"/>
    </row>
    <row r="535" spans="1:53" ht="14.25" customHeight="1" x14ac:dyDescent="0.45">
      <c r="A535" s="10"/>
      <c r="B535" s="218" t="s">
        <v>238</v>
      </c>
      <c r="C535" s="219"/>
      <c r="D535" s="219"/>
      <c r="E535" s="219"/>
      <c r="F535" s="220"/>
      <c r="G535" s="221" t="str">
        <f>VLOOKUP($B535,[1]D4_3!$B$5:$AV$27,5,FALSE)&amp;""</f>
        <v/>
      </c>
      <c r="H535" s="222"/>
      <c r="I535" s="222"/>
      <c r="J535" s="223"/>
      <c r="K535" s="224" t="s">
        <v>223</v>
      </c>
      <c r="L535" s="224"/>
      <c r="M535" s="224"/>
      <c r="N535" s="224"/>
      <c r="O535" s="224"/>
      <c r="P535" s="225"/>
      <c r="Q535" s="226" t="str">
        <f>VLOOKUP($B535,[1]D4_3!$B$5:$AV$27,7,FALSE)&amp;""</f>
        <v/>
      </c>
      <c r="R535" s="227"/>
      <c r="S535" s="228" t="str">
        <f>VLOOKUP($B535,[1]D4_3!$B$5:$AV$27,9,FALSE)&amp;""</f>
        <v/>
      </c>
      <c r="T535" s="229"/>
      <c r="U535" s="228" t="str">
        <f>VLOOKUP($B535,[1]D4_3!$B$5:$AV$27,10,FALSE)&amp;""</f>
        <v/>
      </c>
      <c r="V535" s="229"/>
      <c r="W535" s="228" t="str">
        <f>VLOOKUP($B535,[1]D4_3!$B$5:$AV$27,11,FALSE)&amp;""</f>
        <v/>
      </c>
      <c r="X535" s="229"/>
      <c r="Y535" s="228" t="str">
        <f>VLOOKUP($B535,[1]D4_3!$B$5:$AV$27,12,FALSE)&amp;""</f>
        <v/>
      </c>
      <c r="Z535" s="229"/>
      <c r="AA535" s="228" t="str">
        <f>VLOOKUP($B535,[1]D4_3!$B$5:$AV$27,13,FALSE)&amp;""</f>
        <v/>
      </c>
      <c r="AB535" s="229"/>
      <c r="AC535" s="228" t="str">
        <f>VLOOKUP($B535,[1]D4_3!$B$5:$AV$27,14,FALSE)&amp;""</f>
        <v/>
      </c>
      <c r="AD535" s="229"/>
      <c r="AE535" s="228" t="str">
        <f>VLOOKUP($B535,[1]D4_3!$B$5:$AV$27,15,FALSE)&amp;""</f>
        <v/>
      </c>
      <c r="AF535" s="229"/>
      <c r="AG535" s="228" t="str">
        <f>VLOOKUP($B535,[1]D4_3!$B$5:$AV$27,16,FALSE)&amp;""</f>
        <v/>
      </c>
      <c r="AH535" s="229"/>
      <c r="AI535" s="230" t="s">
        <v>224</v>
      </c>
      <c r="AJ535" s="231"/>
      <c r="AK535" s="231"/>
      <c r="AL535" s="231"/>
      <c r="AM535" s="231"/>
      <c r="AN535" s="231"/>
      <c r="AO535" s="226" t="str">
        <f>VLOOKUP($B535,[1]D4_3!$B$5:$AV$27,17,FALSE)&amp;""</f>
        <v/>
      </c>
      <c r="AP535" s="227"/>
      <c r="AQ535" s="232" t="s">
        <v>97</v>
      </c>
      <c r="AR535" s="232"/>
      <c r="AS535" s="232"/>
      <c r="AT535" s="232"/>
      <c r="AU535" s="233" t="str">
        <f>VLOOKUP($B535,[1]D4_3!$B$5:$AV$27,19,FALSE)&amp;""</f>
        <v/>
      </c>
      <c r="AV535" s="234"/>
      <c r="AW535" s="234"/>
      <c r="AX535" s="235" t="s">
        <v>73</v>
      </c>
      <c r="AY535" s="234" t="str">
        <f>VLOOKUP($B535,[1]D4_3!$B$5:$AV$27,20,FALSE)&amp;""</f>
        <v/>
      </c>
      <c r="AZ535" s="234"/>
      <c r="BA535" s="236"/>
    </row>
    <row r="536" spans="1:53" ht="14.25" customHeight="1" x14ac:dyDescent="0.45">
      <c r="A536" s="10"/>
      <c r="B536" s="237"/>
      <c r="C536" s="238"/>
      <c r="D536" s="238"/>
      <c r="E536" s="238"/>
      <c r="F536" s="239"/>
      <c r="G536" s="240"/>
      <c r="H536" s="241"/>
      <c r="I536" s="241"/>
      <c r="J536" s="242"/>
      <c r="K536" s="243"/>
      <c r="L536" s="243"/>
      <c r="M536" s="243"/>
      <c r="N536" s="243"/>
      <c r="O536" s="243"/>
      <c r="P536" s="244"/>
      <c r="Q536" s="227"/>
      <c r="R536" s="227"/>
      <c r="S536" s="229"/>
      <c r="T536" s="229"/>
      <c r="U536" s="229"/>
      <c r="V536" s="229"/>
      <c r="W536" s="229"/>
      <c r="X536" s="229"/>
      <c r="Y536" s="229"/>
      <c r="Z536" s="229"/>
      <c r="AA536" s="229"/>
      <c r="AB536" s="229"/>
      <c r="AC536" s="229"/>
      <c r="AD536" s="229"/>
      <c r="AE536" s="229"/>
      <c r="AF536" s="229"/>
      <c r="AG536" s="229"/>
      <c r="AH536" s="229"/>
      <c r="AI536" s="245"/>
      <c r="AJ536" s="246"/>
      <c r="AK536" s="246"/>
      <c r="AL536" s="246"/>
      <c r="AM536" s="246"/>
      <c r="AN536" s="246"/>
      <c r="AO536" s="227"/>
      <c r="AP536" s="227"/>
      <c r="AQ536" s="247"/>
      <c r="AR536" s="247"/>
      <c r="AS536" s="247"/>
      <c r="AT536" s="247"/>
      <c r="AU536" s="248"/>
      <c r="AV536" s="249"/>
      <c r="AW536" s="249"/>
      <c r="AX536" s="250"/>
      <c r="AY536" s="249"/>
      <c r="AZ536" s="249"/>
      <c r="BA536" s="251"/>
    </row>
    <row r="537" spans="1:53" ht="14.25" customHeight="1" x14ac:dyDescent="0.45">
      <c r="A537" s="10"/>
      <c r="B537" s="237"/>
      <c r="C537" s="238"/>
      <c r="D537" s="238"/>
      <c r="E537" s="238"/>
      <c r="F537" s="239"/>
      <c r="G537" s="240"/>
      <c r="H537" s="241"/>
      <c r="I537" s="241"/>
      <c r="J537" s="242"/>
      <c r="K537" s="224" t="s">
        <v>225</v>
      </c>
      <c r="L537" s="224"/>
      <c r="M537" s="224"/>
      <c r="N537" s="224"/>
      <c r="O537" s="224"/>
      <c r="P537" s="225"/>
      <c r="Q537" s="226" t="str">
        <f>VLOOKUP($B535,[1]D4_3!$B$5:$AV$27,8,FALSE)&amp;""</f>
        <v/>
      </c>
      <c r="R537" s="227"/>
      <c r="S537" s="229"/>
      <c r="T537" s="229"/>
      <c r="U537" s="229"/>
      <c r="V537" s="229"/>
      <c r="W537" s="229"/>
      <c r="X537" s="229"/>
      <c r="Y537" s="229"/>
      <c r="Z537" s="229"/>
      <c r="AA537" s="229"/>
      <c r="AB537" s="229"/>
      <c r="AC537" s="229"/>
      <c r="AD537" s="229"/>
      <c r="AE537" s="229"/>
      <c r="AF537" s="229"/>
      <c r="AG537" s="229"/>
      <c r="AH537" s="229"/>
      <c r="AI537" s="252" t="s">
        <v>226</v>
      </c>
      <c r="AJ537" s="253"/>
      <c r="AK537" s="253"/>
      <c r="AL537" s="253"/>
      <c r="AM537" s="253"/>
      <c r="AN537" s="253"/>
      <c r="AO537" s="226" t="str">
        <f>VLOOKUP($B535,[1]D4_3!$B$5:$AV$27,18,FALSE)&amp;""</f>
        <v/>
      </c>
      <c r="AP537" s="227"/>
      <c r="AQ537" s="247" t="s">
        <v>98</v>
      </c>
      <c r="AR537" s="247"/>
      <c r="AS537" s="247"/>
      <c r="AT537" s="247"/>
      <c r="AU537" s="254" t="str">
        <f>VLOOKUP($B535,[1]D4_3!$B$5:$AV$27,21,FALSE)&amp;""</f>
        <v/>
      </c>
      <c r="AV537" s="255"/>
      <c r="AW537" s="255"/>
      <c r="AX537" s="250" t="s">
        <v>73</v>
      </c>
      <c r="AY537" s="255" t="str">
        <f>VLOOKUP($B535,[1]D4_3!$B$5:$AV$27,22,FALSE)&amp;""</f>
        <v/>
      </c>
      <c r="AZ537" s="255"/>
      <c r="BA537" s="256"/>
    </row>
    <row r="538" spans="1:53" ht="14.25" customHeight="1" x14ac:dyDescent="0.45">
      <c r="A538" s="10"/>
      <c r="B538" s="237"/>
      <c r="C538" s="238"/>
      <c r="D538" s="238"/>
      <c r="E538" s="238"/>
      <c r="F538" s="239"/>
      <c r="G538" s="240"/>
      <c r="H538" s="241"/>
      <c r="I538" s="241"/>
      <c r="J538" s="242"/>
      <c r="K538" s="243"/>
      <c r="L538" s="243"/>
      <c r="M538" s="243"/>
      <c r="N538" s="243"/>
      <c r="O538" s="243"/>
      <c r="P538" s="244"/>
      <c r="Q538" s="227"/>
      <c r="R538" s="227"/>
      <c r="S538" s="229"/>
      <c r="T538" s="229"/>
      <c r="U538" s="229"/>
      <c r="V538" s="229"/>
      <c r="W538" s="229"/>
      <c r="X538" s="229"/>
      <c r="Y538" s="229"/>
      <c r="Z538" s="229"/>
      <c r="AA538" s="229"/>
      <c r="AB538" s="229"/>
      <c r="AC538" s="229"/>
      <c r="AD538" s="229"/>
      <c r="AE538" s="229"/>
      <c r="AF538" s="229"/>
      <c r="AG538" s="229"/>
      <c r="AH538" s="229"/>
      <c r="AI538" s="257"/>
      <c r="AJ538" s="258"/>
      <c r="AK538" s="258"/>
      <c r="AL538" s="258"/>
      <c r="AM538" s="258"/>
      <c r="AN538" s="258"/>
      <c r="AO538" s="227"/>
      <c r="AP538" s="227"/>
      <c r="AQ538" s="259"/>
      <c r="AR538" s="259"/>
      <c r="AS538" s="259"/>
      <c r="AT538" s="259"/>
      <c r="AU538" s="260"/>
      <c r="AV538" s="261"/>
      <c r="AW538" s="261"/>
      <c r="AX538" s="262"/>
      <c r="AY538" s="261"/>
      <c r="AZ538" s="261"/>
      <c r="BA538" s="263"/>
    </row>
    <row r="539" spans="1:53" ht="14.25" customHeight="1" x14ac:dyDescent="0.45">
      <c r="A539" s="10"/>
      <c r="B539" s="281"/>
      <c r="C539" s="282"/>
      <c r="D539" s="282"/>
      <c r="E539" s="282"/>
      <c r="F539" s="283"/>
      <c r="G539" s="240"/>
      <c r="H539" s="241"/>
      <c r="I539" s="241"/>
      <c r="J539" s="242"/>
      <c r="K539" s="264" t="s">
        <v>227</v>
      </c>
      <c r="L539" s="224"/>
      <c r="M539" s="224"/>
      <c r="N539" s="224"/>
      <c r="O539" s="224"/>
      <c r="P539" s="225"/>
      <c r="Q539" s="265" t="str">
        <f>VLOOKUP($B535,[1]D4_3!$B$5:$AV$27,47,FALSE)&amp;""</f>
        <v/>
      </c>
      <c r="R539" s="265"/>
      <c r="S539" s="265"/>
      <c r="T539" s="265"/>
      <c r="U539" s="265"/>
      <c r="V539" s="265"/>
      <c r="W539" s="265"/>
      <c r="X539" s="265"/>
      <c r="Y539" s="265"/>
      <c r="Z539" s="265"/>
      <c r="AA539" s="265"/>
      <c r="AB539" s="265"/>
      <c r="AC539" s="265"/>
      <c r="AD539" s="265"/>
      <c r="AE539" s="265"/>
      <c r="AF539" s="265"/>
      <c r="AG539" s="265"/>
      <c r="AH539" s="265"/>
      <c r="AI539" s="265"/>
      <c r="AJ539" s="265"/>
      <c r="AK539" s="265"/>
      <c r="AL539" s="265"/>
      <c r="AM539" s="265"/>
      <c r="AN539" s="265"/>
      <c r="AO539" s="265"/>
      <c r="AP539" s="265"/>
      <c r="AQ539" s="265"/>
      <c r="AR539" s="265"/>
      <c r="AS539" s="265"/>
      <c r="AT539" s="265"/>
      <c r="AU539" s="265"/>
      <c r="AV539" s="265"/>
      <c r="AW539" s="265"/>
      <c r="AX539" s="265"/>
      <c r="AY539" s="265"/>
      <c r="AZ539" s="265"/>
      <c r="BA539" s="266"/>
    </row>
    <row r="540" spans="1:53" ht="14.25" customHeight="1" x14ac:dyDescent="0.45">
      <c r="A540" s="10"/>
      <c r="B540" s="281"/>
      <c r="C540" s="282"/>
      <c r="D540" s="282"/>
      <c r="E540" s="282"/>
      <c r="F540" s="283"/>
      <c r="G540" s="240"/>
      <c r="H540" s="241"/>
      <c r="I540" s="241"/>
      <c r="J540" s="242"/>
      <c r="K540" s="267"/>
      <c r="L540" s="268"/>
      <c r="M540" s="268"/>
      <c r="N540" s="268"/>
      <c r="O540" s="268"/>
      <c r="P540" s="269"/>
      <c r="Q540" s="270"/>
      <c r="R540" s="270"/>
      <c r="S540" s="270"/>
      <c r="T540" s="270"/>
      <c r="U540" s="270"/>
      <c r="V540" s="270"/>
      <c r="W540" s="270"/>
      <c r="X540" s="270"/>
      <c r="Y540" s="270"/>
      <c r="Z540" s="270"/>
      <c r="AA540" s="270"/>
      <c r="AB540" s="270"/>
      <c r="AC540" s="270"/>
      <c r="AD540" s="270"/>
      <c r="AE540" s="270"/>
      <c r="AF540" s="270"/>
      <c r="AG540" s="270"/>
      <c r="AH540" s="270"/>
      <c r="AI540" s="270"/>
      <c r="AJ540" s="270"/>
      <c r="AK540" s="270"/>
      <c r="AL540" s="270"/>
      <c r="AM540" s="270"/>
      <c r="AN540" s="270"/>
      <c r="AO540" s="270"/>
      <c r="AP540" s="270"/>
      <c r="AQ540" s="270"/>
      <c r="AR540" s="270"/>
      <c r="AS540" s="270"/>
      <c r="AT540" s="270"/>
      <c r="AU540" s="270"/>
      <c r="AV540" s="270"/>
      <c r="AW540" s="270"/>
      <c r="AX540" s="270"/>
      <c r="AY540" s="270"/>
      <c r="AZ540" s="270"/>
      <c r="BA540" s="271"/>
    </row>
    <row r="541" spans="1:53" ht="14.25" customHeight="1" x14ac:dyDescent="0.45">
      <c r="A541" s="10"/>
      <c r="B541" s="281"/>
      <c r="C541" s="282"/>
      <c r="D541" s="282"/>
      <c r="E541" s="282"/>
      <c r="F541" s="283"/>
      <c r="G541" s="240"/>
      <c r="H541" s="241"/>
      <c r="I541" s="241"/>
      <c r="J541" s="242"/>
      <c r="K541" s="267"/>
      <c r="L541" s="268"/>
      <c r="M541" s="268"/>
      <c r="N541" s="268"/>
      <c r="O541" s="268"/>
      <c r="P541" s="269"/>
      <c r="Q541" s="270"/>
      <c r="R541" s="270"/>
      <c r="S541" s="270"/>
      <c r="T541" s="270"/>
      <c r="U541" s="270"/>
      <c r="V541" s="270"/>
      <c r="W541" s="270"/>
      <c r="X541" s="270"/>
      <c r="Y541" s="270"/>
      <c r="Z541" s="270"/>
      <c r="AA541" s="270"/>
      <c r="AB541" s="270"/>
      <c r="AC541" s="270"/>
      <c r="AD541" s="270"/>
      <c r="AE541" s="270"/>
      <c r="AF541" s="270"/>
      <c r="AG541" s="270"/>
      <c r="AH541" s="270"/>
      <c r="AI541" s="270"/>
      <c r="AJ541" s="270"/>
      <c r="AK541" s="270"/>
      <c r="AL541" s="270"/>
      <c r="AM541" s="270"/>
      <c r="AN541" s="270"/>
      <c r="AO541" s="270"/>
      <c r="AP541" s="270"/>
      <c r="AQ541" s="270"/>
      <c r="AR541" s="270"/>
      <c r="AS541" s="270"/>
      <c r="AT541" s="270"/>
      <c r="AU541" s="270"/>
      <c r="AV541" s="270"/>
      <c r="AW541" s="270"/>
      <c r="AX541" s="270"/>
      <c r="AY541" s="270"/>
      <c r="AZ541" s="270"/>
      <c r="BA541" s="271"/>
    </row>
    <row r="542" spans="1:53" ht="14.25" customHeight="1" x14ac:dyDescent="0.45">
      <c r="A542" s="10"/>
      <c r="B542" s="281"/>
      <c r="C542" s="282"/>
      <c r="D542" s="282"/>
      <c r="E542" s="282"/>
      <c r="F542" s="283"/>
      <c r="G542" s="240"/>
      <c r="H542" s="241"/>
      <c r="I542" s="241"/>
      <c r="J542" s="242"/>
      <c r="K542" s="267"/>
      <c r="L542" s="268"/>
      <c r="M542" s="268"/>
      <c r="N542" s="268"/>
      <c r="O542" s="268"/>
      <c r="P542" s="269"/>
      <c r="Q542" s="270"/>
      <c r="R542" s="270"/>
      <c r="S542" s="270"/>
      <c r="T542" s="270"/>
      <c r="U542" s="270"/>
      <c r="V542" s="270"/>
      <c r="W542" s="270"/>
      <c r="X542" s="270"/>
      <c r="Y542" s="270"/>
      <c r="Z542" s="270"/>
      <c r="AA542" s="270"/>
      <c r="AB542" s="270"/>
      <c r="AC542" s="270"/>
      <c r="AD542" s="270"/>
      <c r="AE542" s="270"/>
      <c r="AF542" s="270"/>
      <c r="AG542" s="270"/>
      <c r="AH542" s="270"/>
      <c r="AI542" s="270"/>
      <c r="AJ542" s="270"/>
      <c r="AK542" s="270"/>
      <c r="AL542" s="270"/>
      <c r="AM542" s="270"/>
      <c r="AN542" s="270"/>
      <c r="AO542" s="270"/>
      <c r="AP542" s="270"/>
      <c r="AQ542" s="270"/>
      <c r="AR542" s="270"/>
      <c r="AS542" s="270"/>
      <c r="AT542" s="270"/>
      <c r="AU542" s="270"/>
      <c r="AV542" s="270"/>
      <c r="AW542" s="270"/>
      <c r="AX542" s="270"/>
      <c r="AY542" s="270"/>
      <c r="AZ542" s="270"/>
      <c r="BA542" s="271"/>
    </row>
    <row r="543" spans="1:53" ht="14.25" customHeight="1" x14ac:dyDescent="0.45">
      <c r="A543" s="10"/>
      <c r="B543" s="284"/>
      <c r="C543" s="285"/>
      <c r="D543" s="285"/>
      <c r="E543" s="285"/>
      <c r="F543" s="286"/>
      <c r="G543" s="275"/>
      <c r="H543" s="276"/>
      <c r="I543" s="276"/>
      <c r="J543" s="277"/>
      <c r="K543" s="278"/>
      <c r="L543" s="243"/>
      <c r="M543" s="243"/>
      <c r="N543" s="243"/>
      <c r="O543" s="243"/>
      <c r="P543" s="244"/>
      <c r="Q543" s="279"/>
      <c r="R543" s="279"/>
      <c r="S543" s="279"/>
      <c r="T543" s="279"/>
      <c r="U543" s="279"/>
      <c r="V543" s="279"/>
      <c r="W543" s="279"/>
      <c r="X543" s="279"/>
      <c r="Y543" s="279"/>
      <c r="Z543" s="279"/>
      <c r="AA543" s="279"/>
      <c r="AB543" s="279"/>
      <c r="AC543" s="279"/>
      <c r="AD543" s="279"/>
      <c r="AE543" s="279"/>
      <c r="AF543" s="279"/>
      <c r="AG543" s="279"/>
      <c r="AH543" s="279"/>
      <c r="AI543" s="279"/>
      <c r="AJ543" s="279"/>
      <c r="AK543" s="279"/>
      <c r="AL543" s="279"/>
      <c r="AM543" s="279"/>
      <c r="AN543" s="279"/>
      <c r="AO543" s="279"/>
      <c r="AP543" s="279"/>
      <c r="AQ543" s="279"/>
      <c r="AR543" s="279"/>
      <c r="AS543" s="279"/>
      <c r="AT543" s="279"/>
      <c r="AU543" s="279"/>
      <c r="AV543" s="279"/>
      <c r="AW543" s="279"/>
      <c r="AX543" s="279"/>
      <c r="AY543" s="279"/>
      <c r="AZ543" s="279"/>
      <c r="BA543" s="280"/>
    </row>
    <row r="544" spans="1:53" ht="14.25" customHeight="1" x14ac:dyDescent="0.45">
      <c r="A544" s="10"/>
      <c r="B544" s="218" t="s">
        <v>239</v>
      </c>
      <c r="C544" s="219"/>
      <c r="D544" s="219"/>
      <c r="E544" s="219"/>
      <c r="F544" s="220"/>
      <c r="G544" s="221" t="str">
        <f>VLOOKUP($B544,[1]D4_3!$B$5:$AV$27,5,FALSE)&amp;""</f>
        <v/>
      </c>
      <c r="H544" s="222"/>
      <c r="I544" s="222"/>
      <c r="J544" s="223"/>
      <c r="K544" s="224" t="s">
        <v>223</v>
      </c>
      <c r="L544" s="224"/>
      <c r="M544" s="224"/>
      <c r="N544" s="224"/>
      <c r="O544" s="224"/>
      <c r="P544" s="225"/>
      <c r="Q544" s="226" t="str">
        <f>VLOOKUP($B544,[1]D4_3!$B$5:$AV$27,7,FALSE)&amp;""</f>
        <v/>
      </c>
      <c r="R544" s="227"/>
      <c r="S544" s="228" t="str">
        <f>VLOOKUP($B544,[1]D4_3!$B$5:$AV$27,9,FALSE)&amp;""</f>
        <v/>
      </c>
      <c r="T544" s="229"/>
      <c r="U544" s="228" t="str">
        <f>VLOOKUP($B544,[1]D4_3!$B$5:$AV$27,10,FALSE)&amp;""</f>
        <v/>
      </c>
      <c r="V544" s="229"/>
      <c r="W544" s="228" t="str">
        <f>VLOOKUP($B544,[1]D4_3!$B$5:$AV$27,11,FALSE)&amp;""</f>
        <v/>
      </c>
      <c r="X544" s="229"/>
      <c r="Y544" s="228" t="str">
        <f>VLOOKUP($B544,[1]D4_3!$B$5:$AV$27,12,FALSE)&amp;""</f>
        <v/>
      </c>
      <c r="Z544" s="229"/>
      <c r="AA544" s="228" t="str">
        <f>VLOOKUP($B544,[1]D4_3!$B$5:$AV$27,13,FALSE)&amp;""</f>
        <v/>
      </c>
      <c r="AB544" s="229"/>
      <c r="AC544" s="228" t="str">
        <f>VLOOKUP($B544,[1]D4_3!$B$5:$AV$27,14,FALSE)&amp;""</f>
        <v/>
      </c>
      <c r="AD544" s="229"/>
      <c r="AE544" s="228" t="str">
        <f>VLOOKUP($B544,[1]D4_3!$B$5:$AV$27,15,FALSE)&amp;""</f>
        <v/>
      </c>
      <c r="AF544" s="229"/>
      <c r="AG544" s="228" t="str">
        <f>VLOOKUP($B544,[1]D4_3!$B$5:$AV$27,16,FALSE)&amp;""</f>
        <v/>
      </c>
      <c r="AH544" s="229"/>
      <c r="AI544" s="230" t="s">
        <v>224</v>
      </c>
      <c r="AJ544" s="231"/>
      <c r="AK544" s="231"/>
      <c r="AL544" s="231"/>
      <c r="AM544" s="231"/>
      <c r="AN544" s="231"/>
      <c r="AO544" s="226" t="str">
        <f>VLOOKUP($B544,[1]D4_3!$B$5:$AV$27,17,FALSE)&amp;""</f>
        <v/>
      </c>
      <c r="AP544" s="227"/>
      <c r="AQ544" s="232" t="s">
        <v>97</v>
      </c>
      <c r="AR544" s="232"/>
      <c r="AS544" s="232"/>
      <c r="AT544" s="232"/>
      <c r="AU544" s="233" t="str">
        <f>VLOOKUP($B544,[1]D4_3!$B$5:$AV$27,19,FALSE)&amp;""</f>
        <v/>
      </c>
      <c r="AV544" s="234"/>
      <c r="AW544" s="234"/>
      <c r="AX544" s="235" t="s">
        <v>73</v>
      </c>
      <c r="AY544" s="234" t="str">
        <f>VLOOKUP($B544,[1]D4_3!$B$5:$AV$27,20,FALSE)&amp;""</f>
        <v/>
      </c>
      <c r="AZ544" s="234"/>
      <c r="BA544" s="236"/>
    </row>
    <row r="545" spans="1:53" ht="14.25" customHeight="1" x14ac:dyDescent="0.45">
      <c r="A545" s="10"/>
      <c r="B545" s="237"/>
      <c r="C545" s="238"/>
      <c r="D545" s="238"/>
      <c r="E545" s="238"/>
      <c r="F545" s="239"/>
      <c r="G545" s="240"/>
      <c r="H545" s="241"/>
      <c r="I545" s="241"/>
      <c r="J545" s="242"/>
      <c r="K545" s="243"/>
      <c r="L545" s="243"/>
      <c r="M545" s="243"/>
      <c r="N545" s="243"/>
      <c r="O545" s="243"/>
      <c r="P545" s="244"/>
      <c r="Q545" s="227"/>
      <c r="R545" s="227"/>
      <c r="S545" s="229"/>
      <c r="T545" s="229"/>
      <c r="U545" s="229"/>
      <c r="V545" s="229"/>
      <c r="W545" s="229"/>
      <c r="X545" s="229"/>
      <c r="Y545" s="229"/>
      <c r="Z545" s="229"/>
      <c r="AA545" s="229"/>
      <c r="AB545" s="229"/>
      <c r="AC545" s="229"/>
      <c r="AD545" s="229"/>
      <c r="AE545" s="229"/>
      <c r="AF545" s="229"/>
      <c r="AG545" s="229"/>
      <c r="AH545" s="229"/>
      <c r="AI545" s="245"/>
      <c r="AJ545" s="246"/>
      <c r="AK545" s="246"/>
      <c r="AL545" s="246"/>
      <c r="AM545" s="246"/>
      <c r="AN545" s="246"/>
      <c r="AO545" s="227"/>
      <c r="AP545" s="227"/>
      <c r="AQ545" s="247"/>
      <c r="AR545" s="247"/>
      <c r="AS545" s="247"/>
      <c r="AT545" s="247"/>
      <c r="AU545" s="248"/>
      <c r="AV545" s="249"/>
      <c r="AW545" s="249"/>
      <c r="AX545" s="250"/>
      <c r="AY545" s="249"/>
      <c r="AZ545" s="249"/>
      <c r="BA545" s="251"/>
    </row>
    <row r="546" spans="1:53" ht="14.25" customHeight="1" x14ac:dyDescent="0.45">
      <c r="A546" s="10"/>
      <c r="B546" s="237"/>
      <c r="C546" s="238"/>
      <c r="D546" s="238"/>
      <c r="E546" s="238"/>
      <c r="F546" s="239"/>
      <c r="G546" s="240"/>
      <c r="H546" s="241"/>
      <c r="I546" s="241"/>
      <c r="J546" s="242"/>
      <c r="K546" s="224" t="s">
        <v>225</v>
      </c>
      <c r="L546" s="224"/>
      <c r="M546" s="224"/>
      <c r="N546" s="224"/>
      <c r="O546" s="224"/>
      <c r="P546" s="225"/>
      <c r="Q546" s="226" t="str">
        <f>VLOOKUP($B544,[1]D4_3!$B$5:$AV$27,8,FALSE)&amp;""</f>
        <v/>
      </c>
      <c r="R546" s="227"/>
      <c r="S546" s="229"/>
      <c r="T546" s="229"/>
      <c r="U546" s="229"/>
      <c r="V546" s="229"/>
      <c r="W546" s="229"/>
      <c r="X546" s="229"/>
      <c r="Y546" s="229"/>
      <c r="Z546" s="229"/>
      <c r="AA546" s="229"/>
      <c r="AB546" s="229"/>
      <c r="AC546" s="229"/>
      <c r="AD546" s="229"/>
      <c r="AE546" s="229"/>
      <c r="AF546" s="229"/>
      <c r="AG546" s="229"/>
      <c r="AH546" s="229"/>
      <c r="AI546" s="252" t="s">
        <v>226</v>
      </c>
      <c r="AJ546" s="253"/>
      <c r="AK546" s="253"/>
      <c r="AL546" s="253"/>
      <c r="AM546" s="253"/>
      <c r="AN546" s="253"/>
      <c r="AO546" s="226" t="str">
        <f>VLOOKUP($B544,[1]D4_3!$B$5:$AV$27,18,FALSE)&amp;""</f>
        <v/>
      </c>
      <c r="AP546" s="227"/>
      <c r="AQ546" s="247" t="s">
        <v>98</v>
      </c>
      <c r="AR546" s="247"/>
      <c r="AS546" s="247"/>
      <c r="AT546" s="247"/>
      <c r="AU546" s="254" t="str">
        <f>VLOOKUP($B544,[1]D4_3!$B$5:$AV$27,21,FALSE)&amp;""</f>
        <v/>
      </c>
      <c r="AV546" s="255"/>
      <c r="AW546" s="255"/>
      <c r="AX546" s="250" t="s">
        <v>73</v>
      </c>
      <c r="AY546" s="255" t="str">
        <f>VLOOKUP($B544,[1]D4_3!$B$5:$AV$27,22,FALSE)&amp;""</f>
        <v/>
      </c>
      <c r="AZ546" s="255"/>
      <c r="BA546" s="256"/>
    </row>
    <row r="547" spans="1:53" ht="14.25" customHeight="1" x14ac:dyDescent="0.45">
      <c r="A547" s="10"/>
      <c r="B547" s="237"/>
      <c r="C547" s="238"/>
      <c r="D547" s="238"/>
      <c r="E547" s="238"/>
      <c r="F547" s="239"/>
      <c r="G547" s="240"/>
      <c r="H547" s="241"/>
      <c r="I547" s="241"/>
      <c r="J547" s="242"/>
      <c r="K547" s="243"/>
      <c r="L547" s="243"/>
      <c r="M547" s="243"/>
      <c r="N547" s="243"/>
      <c r="O547" s="243"/>
      <c r="P547" s="244"/>
      <c r="Q547" s="227"/>
      <c r="R547" s="227"/>
      <c r="S547" s="229"/>
      <c r="T547" s="229"/>
      <c r="U547" s="229"/>
      <c r="V547" s="229"/>
      <c r="W547" s="229"/>
      <c r="X547" s="229"/>
      <c r="Y547" s="229"/>
      <c r="Z547" s="229"/>
      <c r="AA547" s="229"/>
      <c r="AB547" s="229"/>
      <c r="AC547" s="229"/>
      <c r="AD547" s="229"/>
      <c r="AE547" s="229"/>
      <c r="AF547" s="229"/>
      <c r="AG547" s="229"/>
      <c r="AH547" s="229"/>
      <c r="AI547" s="257"/>
      <c r="AJ547" s="258"/>
      <c r="AK547" s="258"/>
      <c r="AL547" s="258"/>
      <c r="AM547" s="258"/>
      <c r="AN547" s="258"/>
      <c r="AO547" s="227"/>
      <c r="AP547" s="227"/>
      <c r="AQ547" s="259"/>
      <c r="AR547" s="259"/>
      <c r="AS547" s="259"/>
      <c r="AT547" s="259"/>
      <c r="AU547" s="260"/>
      <c r="AV547" s="261"/>
      <c r="AW547" s="261"/>
      <c r="AX547" s="262"/>
      <c r="AY547" s="261"/>
      <c r="AZ547" s="261"/>
      <c r="BA547" s="263"/>
    </row>
    <row r="548" spans="1:53" ht="14.25" customHeight="1" x14ac:dyDescent="0.45">
      <c r="A548" s="10"/>
      <c r="B548" s="281"/>
      <c r="C548" s="282"/>
      <c r="D548" s="282"/>
      <c r="E548" s="282"/>
      <c r="F548" s="283"/>
      <c r="G548" s="240"/>
      <c r="H548" s="241"/>
      <c r="I548" s="241"/>
      <c r="J548" s="242"/>
      <c r="K548" s="264" t="s">
        <v>227</v>
      </c>
      <c r="L548" s="224"/>
      <c r="M548" s="224"/>
      <c r="N548" s="224"/>
      <c r="O548" s="224"/>
      <c r="P548" s="225"/>
      <c r="Q548" s="265" t="str">
        <f>VLOOKUP($B544,[1]D4_3!$B$5:$AV$27,47,FALSE)&amp;""</f>
        <v/>
      </c>
      <c r="R548" s="265"/>
      <c r="S548" s="265"/>
      <c r="T548" s="265"/>
      <c r="U548" s="265"/>
      <c r="V548" s="265"/>
      <c r="W548" s="265"/>
      <c r="X548" s="265"/>
      <c r="Y548" s="265"/>
      <c r="Z548" s="265"/>
      <c r="AA548" s="265"/>
      <c r="AB548" s="265"/>
      <c r="AC548" s="265"/>
      <c r="AD548" s="265"/>
      <c r="AE548" s="265"/>
      <c r="AF548" s="265"/>
      <c r="AG548" s="265"/>
      <c r="AH548" s="265"/>
      <c r="AI548" s="265"/>
      <c r="AJ548" s="265"/>
      <c r="AK548" s="265"/>
      <c r="AL548" s="265"/>
      <c r="AM548" s="265"/>
      <c r="AN548" s="265"/>
      <c r="AO548" s="265"/>
      <c r="AP548" s="265"/>
      <c r="AQ548" s="265"/>
      <c r="AR548" s="265"/>
      <c r="AS548" s="265"/>
      <c r="AT548" s="265"/>
      <c r="AU548" s="265"/>
      <c r="AV548" s="265"/>
      <c r="AW548" s="265"/>
      <c r="AX548" s="265"/>
      <c r="AY548" s="265"/>
      <c r="AZ548" s="265"/>
      <c r="BA548" s="266"/>
    </row>
    <row r="549" spans="1:53" ht="14.25" customHeight="1" x14ac:dyDescent="0.45">
      <c r="A549" s="10"/>
      <c r="B549" s="281"/>
      <c r="C549" s="282"/>
      <c r="D549" s="282"/>
      <c r="E549" s="282"/>
      <c r="F549" s="283"/>
      <c r="G549" s="240"/>
      <c r="H549" s="241"/>
      <c r="I549" s="241"/>
      <c r="J549" s="242"/>
      <c r="K549" s="267"/>
      <c r="L549" s="268"/>
      <c r="M549" s="268"/>
      <c r="N549" s="268"/>
      <c r="O549" s="268"/>
      <c r="P549" s="269"/>
      <c r="Q549" s="270"/>
      <c r="R549" s="270"/>
      <c r="S549" s="270"/>
      <c r="T549" s="270"/>
      <c r="U549" s="270"/>
      <c r="V549" s="270"/>
      <c r="W549" s="270"/>
      <c r="X549" s="270"/>
      <c r="Y549" s="270"/>
      <c r="Z549" s="270"/>
      <c r="AA549" s="270"/>
      <c r="AB549" s="270"/>
      <c r="AC549" s="270"/>
      <c r="AD549" s="270"/>
      <c r="AE549" s="270"/>
      <c r="AF549" s="270"/>
      <c r="AG549" s="270"/>
      <c r="AH549" s="270"/>
      <c r="AI549" s="270"/>
      <c r="AJ549" s="270"/>
      <c r="AK549" s="270"/>
      <c r="AL549" s="270"/>
      <c r="AM549" s="270"/>
      <c r="AN549" s="270"/>
      <c r="AO549" s="270"/>
      <c r="AP549" s="270"/>
      <c r="AQ549" s="270"/>
      <c r="AR549" s="270"/>
      <c r="AS549" s="270"/>
      <c r="AT549" s="270"/>
      <c r="AU549" s="270"/>
      <c r="AV549" s="270"/>
      <c r="AW549" s="270"/>
      <c r="AX549" s="270"/>
      <c r="AY549" s="270"/>
      <c r="AZ549" s="270"/>
      <c r="BA549" s="271"/>
    </row>
    <row r="550" spans="1:53" ht="14.25" customHeight="1" x14ac:dyDescent="0.45">
      <c r="A550" s="10"/>
      <c r="B550" s="281"/>
      <c r="C550" s="282"/>
      <c r="D550" s="282"/>
      <c r="E550" s="282"/>
      <c r="F550" s="283"/>
      <c r="G550" s="240"/>
      <c r="H550" s="241"/>
      <c r="I550" s="241"/>
      <c r="J550" s="242"/>
      <c r="K550" s="267"/>
      <c r="L550" s="268"/>
      <c r="M550" s="268"/>
      <c r="N550" s="268"/>
      <c r="O550" s="268"/>
      <c r="P550" s="269"/>
      <c r="Q550" s="270"/>
      <c r="R550" s="270"/>
      <c r="S550" s="270"/>
      <c r="T550" s="270"/>
      <c r="U550" s="270"/>
      <c r="V550" s="270"/>
      <c r="W550" s="270"/>
      <c r="X550" s="270"/>
      <c r="Y550" s="270"/>
      <c r="Z550" s="270"/>
      <c r="AA550" s="270"/>
      <c r="AB550" s="270"/>
      <c r="AC550" s="270"/>
      <c r="AD550" s="270"/>
      <c r="AE550" s="270"/>
      <c r="AF550" s="270"/>
      <c r="AG550" s="270"/>
      <c r="AH550" s="270"/>
      <c r="AI550" s="270"/>
      <c r="AJ550" s="270"/>
      <c r="AK550" s="270"/>
      <c r="AL550" s="270"/>
      <c r="AM550" s="270"/>
      <c r="AN550" s="270"/>
      <c r="AO550" s="270"/>
      <c r="AP550" s="270"/>
      <c r="AQ550" s="270"/>
      <c r="AR550" s="270"/>
      <c r="AS550" s="270"/>
      <c r="AT550" s="270"/>
      <c r="AU550" s="270"/>
      <c r="AV550" s="270"/>
      <c r="AW550" s="270"/>
      <c r="AX550" s="270"/>
      <c r="AY550" s="270"/>
      <c r="AZ550" s="270"/>
      <c r="BA550" s="271"/>
    </row>
    <row r="551" spans="1:53" ht="14.25" customHeight="1" x14ac:dyDescent="0.45">
      <c r="A551" s="10"/>
      <c r="B551" s="281"/>
      <c r="C551" s="282"/>
      <c r="D551" s="282"/>
      <c r="E551" s="282"/>
      <c r="F551" s="283"/>
      <c r="G551" s="240"/>
      <c r="H551" s="241"/>
      <c r="I551" s="241"/>
      <c r="J551" s="242"/>
      <c r="K551" s="267"/>
      <c r="L551" s="268"/>
      <c r="M551" s="268"/>
      <c r="N551" s="268"/>
      <c r="O551" s="268"/>
      <c r="P551" s="269"/>
      <c r="Q551" s="270"/>
      <c r="R551" s="270"/>
      <c r="S551" s="270"/>
      <c r="T551" s="270"/>
      <c r="U551" s="270"/>
      <c r="V551" s="270"/>
      <c r="W551" s="270"/>
      <c r="X551" s="270"/>
      <c r="Y551" s="270"/>
      <c r="Z551" s="270"/>
      <c r="AA551" s="270"/>
      <c r="AB551" s="270"/>
      <c r="AC551" s="270"/>
      <c r="AD551" s="270"/>
      <c r="AE551" s="270"/>
      <c r="AF551" s="270"/>
      <c r="AG551" s="270"/>
      <c r="AH551" s="270"/>
      <c r="AI551" s="270"/>
      <c r="AJ551" s="270"/>
      <c r="AK551" s="270"/>
      <c r="AL551" s="270"/>
      <c r="AM551" s="270"/>
      <c r="AN551" s="270"/>
      <c r="AO551" s="270"/>
      <c r="AP551" s="270"/>
      <c r="AQ551" s="270"/>
      <c r="AR551" s="270"/>
      <c r="AS551" s="270"/>
      <c r="AT551" s="270"/>
      <c r="AU551" s="270"/>
      <c r="AV551" s="270"/>
      <c r="AW551" s="270"/>
      <c r="AX551" s="270"/>
      <c r="AY551" s="270"/>
      <c r="AZ551" s="270"/>
      <c r="BA551" s="271"/>
    </row>
    <row r="552" spans="1:53" ht="14.25" customHeight="1" x14ac:dyDescent="0.45">
      <c r="A552" s="10"/>
      <c r="B552" s="284"/>
      <c r="C552" s="285"/>
      <c r="D552" s="285"/>
      <c r="E552" s="285"/>
      <c r="F552" s="286"/>
      <c r="G552" s="275"/>
      <c r="H552" s="276"/>
      <c r="I552" s="276"/>
      <c r="J552" s="277"/>
      <c r="K552" s="278"/>
      <c r="L552" s="243"/>
      <c r="M552" s="243"/>
      <c r="N552" s="243"/>
      <c r="O552" s="243"/>
      <c r="P552" s="244"/>
      <c r="Q552" s="279"/>
      <c r="R552" s="279"/>
      <c r="S552" s="279"/>
      <c r="T552" s="279"/>
      <c r="U552" s="279"/>
      <c r="V552" s="279"/>
      <c r="W552" s="279"/>
      <c r="X552" s="279"/>
      <c r="Y552" s="279"/>
      <c r="Z552" s="279"/>
      <c r="AA552" s="279"/>
      <c r="AB552" s="279"/>
      <c r="AC552" s="279"/>
      <c r="AD552" s="279"/>
      <c r="AE552" s="279"/>
      <c r="AF552" s="279"/>
      <c r="AG552" s="279"/>
      <c r="AH552" s="279"/>
      <c r="AI552" s="279"/>
      <c r="AJ552" s="279"/>
      <c r="AK552" s="279"/>
      <c r="AL552" s="279"/>
      <c r="AM552" s="279"/>
      <c r="AN552" s="279"/>
      <c r="AO552" s="279"/>
      <c r="AP552" s="279"/>
      <c r="AQ552" s="279"/>
      <c r="AR552" s="279"/>
      <c r="AS552" s="279"/>
      <c r="AT552" s="279"/>
      <c r="AU552" s="279"/>
      <c r="AV552" s="279"/>
      <c r="AW552" s="279"/>
      <c r="AX552" s="279"/>
      <c r="AY552" s="279"/>
      <c r="AZ552" s="279"/>
      <c r="BA552" s="280"/>
    </row>
    <row r="553" spans="1:53" ht="14.25" customHeight="1" x14ac:dyDescent="0.45">
      <c r="A553" s="10"/>
      <c r="B553" s="218" t="s">
        <v>240</v>
      </c>
      <c r="C553" s="219"/>
      <c r="D553" s="219"/>
      <c r="E553" s="219"/>
      <c r="F553" s="220"/>
      <c r="G553" s="221" t="str">
        <f>VLOOKUP($B553,[1]D4_3!$B$5:$AV$27,5,FALSE)&amp;""</f>
        <v/>
      </c>
      <c r="H553" s="222"/>
      <c r="I553" s="222"/>
      <c r="J553" s="223"/>
      <c r="K553" s="224" t="s">
        <v>223</v>
      </c>
      <c r="L553" s="224"/>
      <c r="M553" s="224"/>
      <c r="N553" s="224"/>
      <c r="O553" s="224"/>
      <c r="P553" s="225"/>
      <c r="Q553" s="226" t="str">
        <f>VLOOKUP($B553,[1]D4_3!$B$5:$AV$27,7,FALSE)&amp;""</f>
        <v/>
      </c>
      <c r="R553" s="227"/>
      <c r="S553" s="228" t="str">
        <f>VLOOKUP($B553,[1]D4_3!$B$5:$AV$27,9,FALSE)&amp;""</f>
        <v/>
      </c>
      <c r="T553" s="229"/>
      <c r="U553" s="228" t="str">
        <f>VLOOKUP($B553,[1]D4_3!$B$5:$AV$27,10,FALSE)&amp;""</f>
        <v/>
      </c>
      <c r="V553" s="229"/>
      <c r="W553" s="228" t="str">
        <f>VLOOKUP($B553,[1]D4_3!$B$5:$AV$27,11,FALSE)&amp;""</f>
        <v/>
      </c>
      <c r="X553" s="229"/>
      <c r="Y553" s="228" t="str">
        <f>VLOOKUP($B553,[1]D4_3!$B$5:$AV$27,12,FALSE)&amp;""</f>
        <v/>
      </c>
      <c r="Z553" s="229"/>
      <c r="AA553" s="228" t="str">
        <f>VLOOKUP($B553,[1]D4_3!$B$5:$AV$27,13,FALSE)&amp;""</f>
        <v/>
      </c>
      <c r="AB553" s="229"/>
      <c r="AC553" s="228" t="str">
        <f>VLOOKUP($B553,[1]D4_3!$B$5:$AV$27,14,FALSE)&amp;""</f>
        <v/>
      </c>
      <c r="AD553" s="229"/>
      <c r="AE553" s="228" t="str">
        <f>VLOOKUP($B553,[1]D4_3!$B$5:$AV$27,15,FALSE)&amp;""</f>
        <v/>
      </c>
      <c r="AF553" s="229"/>
      <c r="AG553" s="228" t="str">
        <f>VLOOKUP($B553,[1]D4_3!$B$5:$AV$27,16,FALSE)&amp;""</f>
        <v/>
      </c>
      <c r="AH553" s="229"/>
      <c r="AI553" s="230" t="s">
        <v>224</v>
      </c>
      <c r="AJ553" s="231"/>
      <c r="AK553" s="231"/>
      <c r="AL553" s="231"/>
      <c r="AM553" s="231"/>
      <c r="AN553" s="231"/>
      <c r="AO553" s="226" t="str">
        <f>VLOOKUP($B553,[1]D4_3!$B$5:$AV$27,17,FALSE)&amp;""</f>
        <v/>
      </c>
      <c r="AP553" s="227"/>
      <c r="AQ553" s="232" t="s">
        <v>97</v>
      </c>
      <c r="AR553" s="232"/>
      <c r="AS553" s="232"/>
      <c r="AT553" s="232"/>
      <c r="AU553" s="233" t="str">
        <f>VLOOKUP($B553,[1]D4_3!$B$5:$AV$27,19,FALSE)&amp;""</f>
        <v/>
      </c>
      <c r="AV553" s="234"/>
      <c r="AW553" s="234"/>
      <c r="AX553" s="235" t="s">
        <v>73</v>
      </c>
      <c r="AY553" s="234" t="str">
        <f>VLOOKUP($B553,[1]D4_3!$B$5:$AV$27,20,FALSE)&amp;""</f>
        <v/>
      </c>
      <c r="AZ553" s="234"/>
      <c r="BA553" s="236"/>
    </row>
    <row r="554" spans="1:53" ht="14.25" customHeight="1" x14ac:dyDescent="0.45">
      <c r="A554" s="10"/>
      <c r="B554" s="237"/>
      <c r="C554" s="238"/>
      <c r="D554" s="238"/>
      <c r="E554" s="238"/>
      <c r="F554" s="239"/>
      <c r="G554" s="240"/>
      <c r="H554" s="241"/>
      <c r="I554" s="241"/>
      <c r="J554" s="242"/>
      <c r="K554" s="243"/>
      <c r="L554" s="243"/>
      <c r="M554" s="243"/>
      <c r="N554" s="243"/>
      <c r="O554" s="243"/>
      <c r="P554" s="244"/>
      <c r="Q554" s="227"/>
      <c r="R554" s="227"/>
      <c r="S554" s="229"/>
      <c r="T554" s="229"/>
      <c r="U554" s="229"/>
      <c r="V554" s="229"/>
      <c r="W554" s="229"/>
      <c r="X554" s="229"/>
      <c r="Y554" s="229"/>
      <c r="Z554" s="229"/>
      <c r="AA554" s="229"/>
      <c r="AB554" s="229"/>
      <c r="AC554" s="229"/>
      <c r="AD554" s="229"/>
      <c r="AE554" s="229"/>
      <c r="AF554" s="229"/>
      <c r="AG554" s="229"/>
      <c r="AH554" s="229"/>
      <c r="AI554" s="245"/>
      <c r="AJ554" s="246"/>
      <c r="AK554" s="246"/>
      <c r="AL554" s="246"/>
      <c r="AM554" s="246"/>
      <c r="AN554" s="246"/>
      <c r="AO554" s="227"/>
      <c r="AP554" s="227"/>
      <c r="AQ554" s="247"/>
      <c r="AR554" s="247"/>
      <c r="AS554" s="247"/>
      <c r="AT554" s="247"/>
      <c r="AU554" s="248"/>
      <c r="AV554" s="249"/>
      <c r="AW554" s="249"/>
      <c r="AX554" s="250"/>
      <c r="AY554" s="249"/>
      <c r="AZ554" s="249"/>
      <c r="BA554" s="251"/>
    </row>
    <row r="555" spans="1:53" ht="14.25" customHeight="1" x14ac:dyDescent="0.45">
      <c r="A555" s="10"/>
      <c r="B555" s="237"/>
      <c r="C555" s="238"/>
      <c r="D555" s="238"/>
      <c r="E555" s="238"/>
      <c r="F555" s="239"/>
      <c r="G555" s="240"/>
      <c r="H555" s="241"/>
      <c r="I555" s="241"/>
      <c r="J555" s="242"/>
      <c r="K555" s="224" t="s">
        <v>225</v>
      </c>
      <c r="L555" s="224"/>
      <c r="M555" s="224"/>
      <c r="N555" s="224"/>
      <c r="O555" s="224"/>
      <c r="P555" s="225"/>
      <c r="Q555" s="226" t="str">
        <f>VLOOKUP($B553,[1]D4_3!$B$5:$AV$27,8,FALSE)&amp;""</f>
        <v/>
      </c>
      <c r="R555" s="227"/>
      <c r="S555" s="229"/>
      <c r="T555" s="229"/>
      <c r="U555" s="229"/>
      <c r="V555" s="229"/>
      <c r="W555" s="229"/>
      <c r="X555" s="229"/>
      <c r="Y555" s="229"/>
      <c r="Z555" s="229"/>
      <c r="AA555" s="229"/>
      <c r="AB555" s="229"/>
      <c r="AC555" s="229"/>
      <c r="AD555" s="229"/>
      <c r="AE555" s="229"/>
      <c r="AF555" s="229"/>
      <c r="AG555" s="229"/>
      <c r="AH555" s="229"/>
      <c r="AI555" s="252" t="s">
        <v>226</v>
      </c>
      <c r="AJ555" s="253"/>
      <c r="AK555" s="253"/>
      <c r="AL555" s="253"/>
      <c r="AM555" s="253"/>
      <c r="AN555" s="253"/>
      <c r="AO555" s="226" t="str">
        <f>VLOOKUP($B553,[1]D4_3!$B$5:$AV$27,18,FALSE)&amp;""</f>
        <v/>
      </c>
      <c r="AP555" s="227"/>
      <c r="AQ555" s="247" t="s">
        <v>98</v>
      </c>
      <c r="AR555" s="247"/>
      <c r="AS555" s="247"/>
      <c r="AT555" s="247"/>
      <c r="AU555" s="254" t="str">
        <f>VLOOKUP($B553,[1]D4_3!$B$5:$AV$27,21,FALSE)&amp;""</f>
        <v/>
      </c>
      <c r="AV555" s="255"/>
      <c r="AW555" s="255"/>
      <c r="AX555" s="250" t="s">
        <v>73</v>
      </c>
      <c r="AY555" s="255" t="str">
        <f>VLOOKUP($B553,[1]D4_3!$B$5:$AV$27,22,FALSE)&amp;""</f>
        <v/>
      </c>
      <c r="AZ555" s="255"/>
      <c r="BA555" s="256"/>
    </row>
    <row r="556" spans="1:53" ht="14.25" customHeight="1" x14ac:dyDescent="0.45">
      <c r="A556" s="10"/>
      <c r="B556" s="237"/>
      <c r="C556" s="238"/>
      <c r="D556" s="238"/>
      <c r="E556" s="238"/>
      <c r="F556" s="239"/>
      <c r="G556" s="240"/>
      <c r="H556" s="241"/>
      <c r="I556" s="241"/>
      <c r="J556" s="242"/>
      <c r="K556" s="243"/>
      <c r="L556" s="243"/>
      <c r="M556" s="243"/>
      <c r="N556" s="243"/>
      <c r="O556" s="243"/>
      <c r="P556" s="244"/>
      <c r="Q556" s="227"/>
      <c r="R556" s="227"/>
      <c r="S556" s="229"/>
      <c r="T556" s="229"/>
      <c r="U556" s="229"/>
      <c r="V556" s="229"/>
      <c r="W556" s="229"/>
      <c r="X556" s="229"/>
      <c r="Y556" s="229"/>
      <c r="Z556" s="229"/>
      <c r="AA556" s="229"/>
      <c r="AB556" s="229"/>
      <c r="AC556" s="229"/>
      <c r="AD556" s="229"/>
      <c r="AE556" s="229"/>
      <c r="AF556" s="229"/>
      <c r="AG556" s="229"/>
      <c r="AH556" s="229"/>
      <c r="AI556" s="257"/>
      <c r="AJ556" s="258"/>
      <c r="AK556" s="258"/>
      <c r="AL556" s="258"/>
      <c r="AM556" s="258"/>
      <c r="AN556" s="258"/>
      <c r="AO556" s="227"/>
      <c r="AP556" s="227"/>
      <c r="AQ556" s="259"/>
      <c r="AR556" s="259"/>
      <c r="AS556" s="259"/>
      <c r="AT556" s="259"/>
      <c r="AU556" s="260"/>
      <c r="AV556" s="261"/>
      <c r="AW556" s="261"/>
      <c r="AX556" s="262"/>
      <c r="AY556" s="261"/>
      <c r="AZ556" s="261"/>
      <c r="BA556" s="263"/>
    </row>
    <row r="557" spans="1:53" ht="14.25" customHeight="1" x14ac:dyDescent="0.45">
      <c r="A557" s="10"/>
      <c r="B557" s="281"/>
      <c r="C557" s="282"/>
      <c r="D557" s="282"/>
      <c r="E557" s="282"/>
      <c r="F557" s="283"/>
      <c r="G557" s="240"/>
      <c r="H557" s="241"/>
      <c r="I557" s="241"/>
      <c r="J557" s="242"/>
      <c r="K557" s="264" t="s">
        <v>227</v>
      </c>
      <c r="L557" s="224"/>
      <c r="M557" s="224"/>
      <c r="N557" s="224"/>
      <c r="O557" s="224"/>
      <c r="P557" s="225"/>
      <c r="Q557" s="265" t="str">
        <f>VLOOKUP($B553,[1]D4_3!$B$5:$AV$27,47,FALSE)&amp;""</f>
        <v/>
      </c>
      <c r="R557" s="265"/>
      <c r="S557" s="265"/>
      <c r="T557" s="265"/>
      <c r="U557" s="265"/>
      <c r="V557" s="265"/>
      <c r="W557" s="265"/>
      <c r="X557" s="265"/>
      <c r="Y557" s="265"/>
      <c r="Z557" s="265"/>
      <c r="AA557" s="265"/>
      <c r="AB557" s="265"/>
      <c r="AC557" s="265"/>
      <c r="AD557" s="265"/>
      <c r="AE557" s="265"/>
      <c r="AF557" s="265"/>
      <c r="AG557" s="265"/>
      <c r="AH557" s="265"/>
      <c r="AI557" s="265"/>
      <c r="AJ557" s="265"/>
      <c r="AK557" s="265"/>
      <c r="AL557" s="265"/>
      <c r="AM557" s="265"/>
      <c r="AN557" s="265"/>
      <c r="AO557" s="265"/>
      <c r="AP557" s="265"/>
      <c r="AQ557" s="265"/>
      <c r="AR557" s="265"/>
      <c r="AS557" s="265"/>
      <c r="AT557" s="265"/>
      <c r="AU557" s="265"/>
      <c r="AV557" s="265"/>
      <c r="AW557" s="265"/>
      <c r="AX557" s="265"/>
      <c r="AY557" s="265"/>
      <c r="AZ557" s="265"/>
      <c r="BA557" s="266"/>
    </row>
    <row r="558" spans="1:53" ht="14.25" customHeight="1" x14ac:dyDescent="0.45">
      <c r="A558" s="10"/>
      <c r="B558" s="281"/>
      <c r="C558" s="282"/>
      <c r="D558" s="282"/>
      <c r="E558" s="282"/>
      <c r="F558" s="283"/>
      <c r="G558" s="240"/>
      <c r="H558" s="241"/>
      <c r="I558" s="241"/>
      <c r="J558" s="242"/>
      <c r="K558" s="267"/>
      <c r="L558" s="268"/>
      <c r="M558" s="268"/>
      <c r="N558" s="268"/>
      <c r="O558" s="268"/>
      <c r="P558" s="269"/>
      <c r="Q558" s="270"/>
      <c r="R558" s="270"/>
      <c r="S558" s="270"/>
      <c r="T558" s="270"/>
      <c r="U558" s="270"/>
      <c r="V558" s="270"/>
      <c r="W558" s="270"/>
      <c r="X558" s="270"/>
      <c r="Y558" s="270"/>
      <c r="Z558" s="270"/>
      <c r="AA558" s="270"/>
      <c r="AB558" s="270"/>
      <c r="AC558" s="270"/>
      <c r="AD558" s="270"/>
      <c r="AE558" s="270"/>
      <c r="AF558" s="270"/>
      <c r="AG558" s="270"/>
      <c r="AH558" s="270"/>
      <c r="AI558" s="270"/>
      <c r="AJ558" s="270"/>
      <c r="AK558" s="270"/>
      <c r="AL558" s="270"/>
      <c r="AM558" s="270"/>
      <c r="AN558" s="270"/>
      <c r="AO558" s="270"/>
      <c r="AP558" s="270"/>
      <c r="AQ558" s="270"/>
      <c r="AR558" s="270"/>
      <c r="AS558" s="270"/>
      <c r="AT558" s="270"/>
      <c r="AU558" s="270"/>
      <c r="AV558" s="270"/>
      <c r="AW558" s="270"/>
      <c r="AX558" s="270"/>
      <c r="AY558" s="270"/>
      <c r="AZ558" s="270"/>
      <c r="BA558" s="271"/>
    </row>
    <row r="559" spans="1:53" ht="14.25" customHeight="1" x14ac:dyDescent="0.45">
      <c r="A559" s="10"/>
      <c r="B559" s="281"/>
      <c r="C559" s="282"/>
      <c r="D559" s="282"/>
      <c r="E559" s="282"/>
      <c r="F559" s="283"/>
      <c r="G559" s="240"/>
      <c r="H559" s="241"/>
      <c r="I559" s="241"/>
      <c r="J559" s="242"/>
      <c r="K559" s="267"/>
      <c r="L559" s="268"/>
      <c r="M559" s="268"/>
      <c r="N559" s="268"/>
      <c r="O559" s="268"/>
      <c r="P559" s="269"/>
      <c r="Q559" s="270"/>
      <c r="R559" s="270"/>
      <c r="S559" s="270"/>
      <c r="T559" s="270"/>
      <c r="U559" s="270"/>
      <c r="V559" s="270"/>
      <c r="W559" s="270"/>
      <c r="X559" s="270"/>
      <c r="Y559" s="270"/>
      <c r="Z559" s="270"/>
      <c r="AA559" s="270"/>
      <c r="AB559" s="270"/>
      <c r="AC559" s="270"/>
      <c r="AD559" s="270"/>
      <c r="AE559" s="270"/>
      <c r="AF559" s="270"/>
      <c r="AG559" s="270"/>
      <c r="AH559" s="270"/>
      <c r="AI559" s="270"/>
      <c r="AJ559" s="270"/>
      <c r="AK559" s="270"/>
      <c r="AL559" s="270"/>
      <c r="AM559" s="270"/>
      <c r="AN559" s="270"/>
      <c r="AO559" s="270"/>
      <c r="AP559" s="270"/>
      <c r="AQ559" s="270"/>
      <c r="AR559" s="270"/>
      <c r="AS559" s="270"/>
      <c r="AT559" s="270"/>
      <c r="AU559" s="270"/>
      <c r="AV559" s="270"/>
      <c r="AW559" s="270"/>
      <c r="AX559" s="270"/>
      <c r="AY559" s="270"/>
      <c r="AZ559" s="270"/>
      <c r="BA559" s="271"/>
    </row>
    <row r="560" spans="1:53" ht="14.25" customHeight="1" x14ac:dyDescent="0.45">
      <c r="A560" s="10"/>
      <c r="B560" s="281"/>
      <c r="C560" s="282"/>
      <c r="D560" s="282"/>
      <c r="E560" s="282"/>
      <c r="F560" s="283"/>
      <c r="G560" s="240"/>
      <c r="H560" s="241"/>
      <c r="I560" s="241"/>
      <c r="J560" s="242"/>
      <c r="K560" s="267"/>
      <c r="L560" s="268"/>
      <c r="M560" s="268"/>
      <c r="N560" s="268"/>
      <c r="O560" s="268"/>
      <c r="P560" s="269"/>
      <c r="Q560" s="270"/>
      <c r="R560" s="270"/>
      <c r="S560" s="270"/>
      <c r="T560" s="270"/>
      <c r="U560" s="270"/>
      <c r="V560" s="270"/>
      <c r="W560" s="270"/>
      <c r="X560" s="270"/>
      <c r="Y560" s="270"/>
      <c r="Z560" s="270"/>
      <c r="AA560" s="270"/>
      <c r="AB560" s="270"/>
      <c r="AC560" s="270"/>
      <c r="AD560" s="270"/>
      <c r="AE560" s="270"/>
      <c r="AF560" s="270"/>
      <c r="AG560" s="270"/>
      <c r="AH560" s="270"/>
      <c r="AI560" s="270"/>
      <c r="AJ560" s="270"/>
      <c r="AK560" s="270"/>
      <c r="AL560" s="270"/>
      <c r="AM560" s="270"/>
      <c r="AN560" s="270"/>
      <c r="AO560" s="270"/>
      <c r="AP560" s="270"/>
      <c r="AQ560" s="270"/>
      <c r="AR560" s="270"/>
      <c r="AS560" s="270"/>
      <c r="AT560" s="270"/>
      <c r="AU560" s="270"/>
      <c r="AV560" s="270"/>
      <c r="AW560" s="270"/>
      <c r="AX560" s="270"/>
      <c r="AY560" s="270"/>
      <c r="AZ560" s="270"/>
      <c r="BA560" s="271"/>
    </row>
    <row r="561" spans="1:53" ht="14.25" customHeight="1" x14ac:dyDescent="0.45">
      <c r="A561" s="10"/>
      <c r="B561" s="284"/>
      <c r="C561" s="285"/>
      <c r="D561" s="285"/>
      <c r="E561" s="285"/>
      <c r="F561" s="286"/>
      <c r="G561" s="275"/>
      <c r="H561" s="276"/>
      <c r="I561" s="276"/>
      <c r="J561" s="277"/>
      <c r="K561" s="278"/>
      <c r="L561" s="243"/>
      <c r="M561" s="243"/>
      <c r="N561" s="243"/>
      <c r="O561" s="243"/>
      <c r="P561" s="244"/>
      <c r="Q561" s="279"/>
      <c r="R561" s="279"/>
      <c r="S561" s="279"/>
      <c r="T561" s="279"/>
      <c r="U561" s="279"/>
      <c r="V561" s="279"/>
      <c r="W561" s="279"/>
      <c r="X561" s="279"/>
      <c r="Y561" s="279"/>
      <c r="Z561" s="279"/>
      <c r="AA561" s="279"/>
      <c r="AB561" s="279"/>
      <c r="AC561" s="279"/>
      <c r="AD561" s="279"/>
      <c r="AE561" s="279"/>
      <c r="AF561" s="279"/>
      <c r="AG561" s="279"/>
      <c r="AH561" s="279"/>
      <c r="AI561" s="279"/>
      <c r="AJ561" s="279"/>
      <c r="AK561" s="279"/>
      <c r="AL561" s="279"/>
      <c r="AM561" s="279"/>
      <c r="AN561" s="279"/>
      <c r="AO561" s="279"/>
      <c r="AP561" s="279"/>
      <c r="AQ561" s="279"/>
      <c r="AR561" s="279"/>
      <c r="AS561" s="279"/>
      <c r="AT561" s="279"/>
      <c r="AU561" s="279"/>
      <c r="AV561" s="279"/>
      <c r="AW561" s="279"/>
      <c r="AX561" s="279"/>
      <c r="AY561" s="279"/>
      <c r="AZ561" s="279"/>
      <c r="BA561" s="280"/>
    </row>
    <row r="562" spans="1:53" ht="14.25" customHeight="1" x14ac:dyDescent="0.45">
      <c r="A562" s="10"/>
      <c r="B562" s="218" t="s">
        <v>241</v>
      </c>
      <c r="C562" s="219"/>
      <c r="D562" s="219"/>
      <c r="E562" s="219"/>
      <c r="F562" s="220"/>
      <c r="G562" s="221" t="str">
        <f>VLOOKUP($B562,[1]D4_3!$B$5:$AV$27,5,FALSE)&amp;""</f>
        <v/>
      </c>
      <c r="H562" s="222"/>
      <c r="I562" s="222"/>
      <c r="J562" s="223"/>
      <c r="K562" s="224" t="s">
        <v>223</v>
      </c>
      <c r="L562" s="224"/>
      <c r="M562" s="224"/>
      <c r="N562" s="224"/>
      <c r="O562" s="224"/>
      <c r="P562" s="225"/>
      <c r="Q562" s="226" t="str">
        <f>VLOOKUP($B562,[1]D4_3!$B$5:$AV$27,7,FALSE)&amp;""</f>
        <v/>
      </c>
      <c r="R562" s="227"/>
      <c r="S562" s="228" t="str">
        <f>VLOOKUP($B562,[1]D4_3!$B$5:$AV$27,9,FALSE)&amp;""</f>
        <v/>
      </c>
      <c r="T562" s="229"/>
      <c r="U562" s="228" t="str">
        <f>VLOOKUP($B562,[1]D4_3!$B$5:$AV$27,10,FALSE)&amp;""</f>
        <v/>
      </c>
      <c r="V562" s="229"/>
      <c r="W562" s="228" t="str">
        <f>VLOOKUP($B562,[1]D4_3!$B$5:$AV$27,11,FALSE)&amp;""</f>
        <v/>
      </c>
      <c r="X562" s="229"/>
      <c r="Y562" s="228" t="str">
        <f>VLOOKUP($B562,[1]D4_3!$B$5:$AV$27,12,FALSE)&amp;""</f>
        <v/>
      </c>
      <c r="Z562" s="229"/>
      <c r="AA562" s="228" t="str">
        <f>VLOOKUP($B562,[1]D4_3!$B$5:$AV$27,13,FALSE)&amp;""</f>
        <v/>
      </c>
      <c r="AB562" s="229"/>
      <c r="AC562" s="228" t="str">
        <f>VLOOKUP($B562,[1]D4_3!$B$5:$AV$27,14,FALSE)&amp;""</f>
        <v/>
      </c>
      <c r="AD562" s="229"/>
      <c r="AE562" s="228" t="str">
        <f>VLOOKUP($B562,[1]D4_3!$B$5:$AV$27,15,FALSE)&amp;""</f>
        <v/>
      </c>
      <c r="AF562" s="229"/>
      <c r="AG562" s="228" t="str">
        <f>VLOOKUP($B562,[1]D4_3!$B$5:$AV$27,16,FALSE)&amp;""</f>
        <v/>
      </c>
      <c r="AH562" s="229"/>
      <c r="AI562" s="230" t="s">
        <v>224</v>
      </c>
      <c r="AJ562" s="231"/>
      <c r="AK562" s="231"/>
      <c r="AL562" s="231"/>
      <c r="AM562" s="231"/>
      <c r="AN562" s="231"/>
      <c r="AO562" s="226" t="str">
        <f>VLOOKUP($B562,[1]D4_3!$B$5:$AV$27,17,FALSE)&amp;""</f>
        <v/>
      </c>
      <c r="AP562" s="227"/>
      <c r="AQ562" s="232" t="s">
        <v>97</v>
      </c>
      <c r="AR562" s="232"/>
      <c r="AS562" s="232"/>
      <c r="AT562" s="232"/>
      <c r="AU562" s="233" t="str">
        <f>VLOOKUP($B562,[1]D4_3!$B$5:$AV$27,19,FALSE)&amp;""</f>
        <v/>
      </c>
      <c r="AV562" s="234"/>
      <c r="AW562" s="234"/>
      <c r="AX562" s="235" t="s">
        <v>73</v>
      </c>
      <c r="AY562" s="234" t="str">
        <f>VLOOKUP($B562,[1]D4_3!$B$5:$AV$27,20,FALSE)&amp;""</f>
        <v/>
      </c>
      <c r="AZ562" s="234"/>
      <c r="BA562" s="236"/>
    </row>
    <row r="563" spans="1:53" ht="14.25" customHeight="1" x14ac:dyDescent="0.45">
      <c r="A563" s="10"/>
      <c r="B563" s="237"/>
      <c r="C563" s="238"/>
      <c r="D563" s="238"/>
      <c r="E563" s="238"/>
      <c r="F563" s="239"/>
      <c r="G563" s="240"/>
      <c r="H563" s="241"/>
      <c r="I563" s="241"/>
      <c r="J563" s="242"/>
      <c r="K563" s="243"/>
      <c r="L563" s="243"/>
      <c r="M563" s="243"/>
      <c r="N563" s="243"/>
      <c r="O563" s="243"/>
      <c r="P563" s="244"/>
      <c r="Q563" s="227"/>
      <c r="R563" s="227"/>
      <c r="S563" s="229"/>
      <c r="T563" s="229"/>
      <c r="U563" s="229"/>
      <c r="V563" s="229"/>
      <c r="W563" s="229"/>
      <c r="X563" s="229"/>
      <c r="Y563" s="229"/>
      <c r="Z563" s="229"/>
      <c r="AA563" s="229"/>
      <c r="AB563" s="229"/>
      <c r="AC563" s="229"/>
      <c r="AD563" s="229"/>
      <c r="AE563" s="229"/>
      <c r="AF563" s="229"/>
      <c r="AG563" s="229"/>
      <c r="AH563" s="229"/>
      <c r="AI563" s="245"/>
      <c r="AJ563" s="246"/>
      <c r="AK563" s="246"/>
      <c r="AL563" s="246"/>
      <c r="AM563" s="246"/>
      <c r="AN563" s="246"/>
      <c r="AO563" s="227"/>
      <c r="AP563" s="227"/>
      <c r="AQ563" s="247"/>
      <c r="AR563" s="247"/>
      <c r="AS563" s="247"/>
      <c r="AT563" s="247"/>
      <c r="AU563" s="248"/>
      <c r="AV563" s="249"/>
      <c r="AW563" s="249"/>
      <c r="AX563" s="250"/>
      <c r="AY563" s="249"/>
      <c r="AZ563" s="249"/>
      <c r="BA563" s="251"/>
    </row>
    <row r="564" spans="1:53" ht="14.25" customHeight="1" x14ac:dyDescent="0.45">
      <c r="A564" s="10"/>
      <c r="B564" s="237"/>
      <c r="C564" s="238"/>
      <c r="D564" s="238"/>
      <c r="E564" s="238"/>
      <c r="F564" s="239"/>
      <c r="G564" s="240"/>
      <c r="H564" s="241"/>
      <c r="I564" s="241"/>
      <c r="J564" s="242"/>
      <c r="K564" s="224" t="s">
        <v>225</v>
      </c>
      <c r="L564" s="224"/>
      <c r="M564" s="224"/>
      <c r="N564" s="224"/>
      <c r="O564" s="224"/>
      <c r="P564" s="225"/>
      <c r="Q564" s="226" t="str">
        <f>VLOOKUP($B562,[1]D4_3!$B$5:$AV$27,8,FALSE)&amp;""</f>
        <v/>
      </c>
      <c r="R564" s="227"/>
      <c r="S564" s="229"/>
      <c r="T564" s="229"/>
      <c r="U564" s="229"/>
      <c r="V564" s="229"/>
      <c r="W564" s="229"/>
      <c r="X564" s="229"/>
      <c r="Y564" s="229"/>
      <c r="Z564" s="229"/>
      <c r="AA564" s="229"/>
      <c r="AB564" s="229"/>
      <c r="AC564" s="229"/>
      <c r="AD564" s="229"/>
      <c r="AE564" s="229"/>
      <c r="AF564" s="229"/>
      <c r="AG564" s="229"/>
      <c r="AH564" s="229"/>
      <c r="AI564" s="252" t="s">
        <v>226</v>
      </c>
      <c r="AJ564" s="253"/>
      <c r="AK564" s="253"/>
      <c r="AL564" s="253"/>
      <c r="AM564" s="253"/>
      <c r="AN564" s="253"/>
      <c r="AO564" s="226" t="str">
        <f>VLOOKUP($B562,[1]D4_3!$B$5:$AV$27,18,FALSE)&amp;""</f>
        <v/>
      </c>
      <c r="AP564" s="227"/>
      <c r="AQ564" s="247" t="s">
        <v>98</v>
      </c>
      <c r="AR564" s="247"/>
      <c r="AS564" s="247"/>
      <c r="AT564" s="247"/>
      <c r="AU564" s="254" t="str">
        <f>VLOOKUP($B562,[1]D4_3!$B$5:$AV$27,21,FALSE)&amp;""</f>
        <v/>
      </c>
      <c r="AV564" s="255"/>
      <c r="AW564" s="255"/>
      <c r="AX564" s="250" t="s">
        <v>73</v>
      </c>
      <c r="AY564" s="255" t="str">
        <f>VLOOKUP($B562,[1]D4_3!$B$5:$AV$27,22,FALSE)&amp;""</f>
        <v/>
      </c>
      <c r="AZ564" s="255"/>
      <c r="BA564" s="256"/>
    </row>
    <row r="565" spans="1:53" ht="14.25" customHeight="1" x14ac:dyDescent="0.45">
      <c r="A565" s="10"/>
      <c r="B565" s="237"/>
      <c r="C565" s="238"/>
      <c r="D565" s="238"/>
      <c r="E565" s="238"/>
      <c r="F565" s="239"/>
      <c r="G565" s="240"/>
      <c r="H565" s="241"/>
      <c r="I565" s="241"/>
      <c r="J565" s="242"/>
      <c r="K565" s="243"/>
      <c r="L565" s="243"/>
      <c r="M565" s="243"/>
      <c r="N565" s="243"/>
      <c r="O565" s="243"/>
      <c r="P565" s="244"/>
      <c r="Q565" s="227"/>
      <c r="R565" s="227"/>
      <c r="S565" s="229"/>
      <c r="T565" s="229"/>
      <c r="U565" s="229"/>
      <c r="V565" s="229"/>
      <c r="W565" s="229"/>
      <c r="X565" s="229"/>
      <c r="Y565" s="229"/>
      <c r="Z565" s="229"/>
      <c r="AA565" s="229"/>
      <c r="AB565" s="229"/>
      <c r="AC565" s="229"/>
      <c r="AD565" s="229"/>
      <c r="AE565" s="229"/>
      <c r="AF565" s="229"/>
      <c r="AG565" s="229"/>
      <c r="AH565" s="229"/>
      <c r="AI565" s="257"/>
      <c r="AJ565" s="258"/>
      <c r="AK565" s="258"/>
      <c r="AL565" s="258"/>
      <c r="AM565" s="258"/>
      <c r="AN565" s="258"/>
      <c r="AO565" s="227"/>
      <c r="AP565" s="227"/>
      <c r="AQ565" s="259"/>
      <c r="AR565" s="259"/>
      <c r="AS565" s="259"/>
      <c r="AT565" s="259"/>
      <c r="AU565" s="260"/>
      <c r="AV565" s="261"/>
      <c r="AW565" s="261"/>
      <c r="AX565" s="262"/>
      <c r="AY565" s="261"/>
      <c r="AZ565" s="261"/>
      <c r="BA565" s="263"/>
    </row>
    <row r="566" spans="1:53" ht="14.25" customHeight="1" x14ac:dyDescent="0.45">
      <c r="A566" s="10"/>
      <c r="B566" s="281"/>
      <c r="C566" s="282"/>
      <c r="D566" s="282"/>
      <c r="E566" s="282"/>
      <c r="F566" s="283"/>
      <c r="G566" s="240"/>
      <c r="H566" s="241"/>
      <c r="I566" s="241"/>
      <c r="J566" s="242"/>
      <c r="K566" s="264" t="s">
        <v>227</v>
      </c>
      <c r="L566" s="224"/>
      <c r="M566" s="224"/>
      <c r="N566" s="224"/>
      <c r="O566" s="224"/>
      <c r="P566" s="225"/>
      <c r="Q566" s="265" t="str">
        <f>VLOOKUP($B562,[1]D4_3!$B$5:$AV$27,47,FALSE)&amp;""</f>
        <v/>
      </c>
      <c r="R566" s="265"/>
      <c r="S566" s="265"/>
      <c r="T566" s="265"/>
      <c r="U566" s="265"/>
      <c r="V566" s="265"/>
      <c r="W566" s="265"/>
      <c r="X566" s="265"/>
      <c r="Y566" s="265"/>
      <c r="Z566" s="265"/>
      <c r="AA566" s="265"/>
      <c r="AB566" s="265"/>
      <c r="AC566" s="265"/>
      <c r="AD566" s="265"/>
      <c r="AE566" s="265"/>
      <c r="AF566" s="265"/>
      <c r="AG566" s="265"/>
      <c r="AH566" s="265"/>
      <c r="AI566" s="265"/>
      <c r="AJ566" s="265"/>
      <c r="AK566" s="265"/>
      <c r="AL566" s="265"/>
      <c r="AM566" s="265"/>
      <c r="AN566" s="265"/>
      <c r="AO566" s="265"/>
      <c r="AP566" s="265"/>
      <c r="AQ566" s="265"/>
      <c r="AR566" s="265"/>
      <c r="AS566" s="265"/>
      <c r="AT566" s="265"/>
      <c r="AU566" s="265"/>
      <c r="AV566" s="265"/>
      <c r="AW566" s="265"/>
      <c r="AX566" s="265"/>
      <c r="AY566" s="265"/>
      <c r="AZ566" s="265"/>
      <c r="BA566" s="266"/>
    </row>
    <row r="567" spans="1:53" ht="14.25" customHeight="1" x14ac:dyDescent="0.45">
      <c r="A567" s="10"/>
      <c r="B567" s="281"/>
      <c r="C567" s="282"/>
      <c r="D567" s="282"/>
      <c r="E567" s="282"/>
      <c r="F567" s="283"/>
      <c r="G567" s="240"/>
      <c r="H567" s="241"/>
      <c r="I567" s="241"/>
      <c r="J567" s="242"/>
      <c r="K567" s="267"/>
      <c r="L567" s="268"/>
      <c r="M567" s="268"/>
      <c r="N567" s="268"/>
      <c r="O567" s="268"/>
      <c r="P567" s="269"/>
      <c r="Q567" s="270"/>
      <c r="R567" s="270"/>
      <c r="S567" s="270"/>
      <c r="T567" s="270"/>
      <c r="U567" s="270"/>
      <c r="V567" s="270"/>
      <c r="W567" s="270"/>
      <c r="X567" s="270"/>
      <c r="Y567" s="270"/>
      <c r="Z567" s="270"/>
      <c r="AA567" s="270"/>
      <c r="AB567" s="270"/>
      <c r="AC567" s="270"/>
      <c r="AD567" s="270"/>
      <c r="AE567" s="270"/>
      <c r="AF567" s="270"/>
      <c r="AG567" s="270"/>
      <c r="AH567" s="270"/>
      <c r="AI567" s="270"/>
      <c r="AJ567" s="270"/>
      <c r="AK567" s="270"/>
      <c r="AL567" s="270"/>
      <c r="AM567" s="270"/>
      <c r="AN567" s="270"/>
      <c r="AO567" s="270"/>
      <c r="AP567" s="270"/>
      <c r="AQ567" s="270"/>
      <c r="AR567" s="270"/>
      <c r="AS567" s="270"/>
      <c r="AT567" s="270"/>
      <c r="AU567" s="270"/>
      <c r="AV567" s="270"/>
      <c r="AW567" s="270"/>
      <c r="AX567" s="270"/>
      <c r="AY567" s="270"/>
      <c r="AZ567" s="270"/>
      <c r="BA567" s="271"/>
    </row>
    <row r="568" spans="1:53" ht="14.25" customHeight="1" x14ac:dyDescent="0.45">
      <c r="A568" s="10"/>
      <c r="B568" s="281"/>
      <c r="C568" s="282"/>
      <c r="D568" s="282"/>
      <c r="E568" s="282"/>
      <c r="F568" s="283"/>
      <c r="G568" s="240"/>
      <c r="H568" s="241"/>
      <c r="I568" s="241"/>
      <c r="J568" s="242"/>
      <c r="K568" s="267"/>
      <c r="L568" s="268"/>
      <c r="M568" s="268"/>
      <c r="N568" s="268"/>
      <c r="O568" s="268"/>
      <c r="P568" s="269"/>
      <c r="Q568" s="270"/>
      <c r="R568" s="270"/>
      <c r="S568" s="270"/>
      <c r="T568" s="270"/>
      <c r="U568" s="270"/>
      <c r="V568" s="270"/>
      <c r="W568" s="270"/>
      <c r="X568" s="270"/>
      <c r="Y568" s="270"/>
      <c r="Z568" s="270"/>
      <c r="AA568" s="270"/>
      <c r="AB568" s="270"/>
      <c r="AC568" s="270"/>
      <c r="AD568" s="270"/>
      <c r="AE568" s="270"/>
      <c r="AF568" s="270"/>
      <c r="AG568" s="270"/>
      <c r="AH568" s="270"/>
      <c r="AI568" s="270"/>
      <c r="AJ568" s="270"/>
      <c r="AK568" s="270"/>
      <c r="AL568" s="270"/>
      <c r="AM568" s="270"/>
      <c r="AN568" s="270"/>
      <c r="AO568" s="270"/>
      <c r="AP568" s="270"/>
      <c r="AQ568" s="270"/>
      <c r="AR568" s="270"/>
      <c r="AS568" s="270"/>
      <c r="AT568" s="270"/>
      <c r="AU568" s="270"/>
      <c r="AV568" s="270"/>
      <c r="AW568" s="270"/>
      <c r="AX568" s="270"/>
      <c r="AY568" s="270"/>
      <c r="AZ568" s="270"/>
      <c r="BA568" s="271"/>
    </row>
    <row r="569" spans="1:53" ht="14.25" customHeight="1" x14ac:dyDescent="0.45">
      <c r="A569" s="10"/>
      <c r="B569" s="281"/>
      <c r="C569" s="282"/>
      <c r="D569" s="282"/>
      <c r="E569" s="282"/>
      <c r="F569" s="283"/>
      <c r="G569" s="240"/>
      <c r="H569" s="241"/>
      <c r="I569" s="241"/>
      <c r="J569" s="242"/>
      <c r="K569" s="267"/>
      <c r="L569" s="268"/>
      <c r="M569" s="268"/>
      <c r="N569" s="268"/>
      <c r="O569" s="268"/>
      <c r="P569" s="269"/>
      <c r="Q569" s="270"/>
      <c r="R569" s="270"/>
      <c r="S569" s="270"/>
      <c r="T569" s="270"/>
      <c r="U569" s="270"/>
      <c r="V569" s="270"/>
      <c r="W569" s="270"/>
      <c r="X569" s="270"/>
      <c r="Y569" s="270"/>
      <c r="Z569" s="270"/>
      <c r="AA569" s="270"/>
      <c r="AB569" s="270"/>
      <c r="AC569" s="270"/>
      <c r="AD569" s="270"/>
      <c r="AE569" s="270"/>
      <c r="AF569" s="270"/>
      <c r="AG569" s="270"/>
      <c r="AH569" s="270"/>
      <c r="AI569" s="270"/>
      <c r="AJ569" s="270"/>
      <c r="AK569" s="270"/>
      <c r="AL569" s="270"/>
      <c r="AM569" s="270"/>
      <c r="AN569" s="270"/>
      <c r="AO569" s="270"/>
      <c r="AP569" s="270"/>
      <c r="AQ569" s="270"/>
      <c r="AR569" s="270"/>
      <c r="AS569" s="270"/>
      <c r="AT569" s="270"/>
      <c r="AU569" s="270"/>
      <c r="AV569" s="270"/>
      <c r="AW569" s="270"/>
      <c r="AX569" s="270"/>
      <c r="AY569" s="270"/>
      <c r="AZ569" s="270"/>
      <c r="BA569" s="271"/>
    </row>
    <row r="570" spans="1:53" ht="14.25" customHeight="1" x14ac:dyDescent="0.45">
      <c r="A570" s="10"/>
      <c r="B570" s="284"/>
      <c r="C570" s="285"/>
      <c r="D570" s="285"/>
      <c r="E570" s="285"/>
      <c r="F570" s="286"/>
      <c r="G570" s="275"/>
      <c r="H570" s="276"/>
      <c r="I570" s="276"/>
      <c r="J570" s="277"/>
      <c r="K570" s="278"/>
      <c r="L570" s="243"/>
      <c r="M570" s="243"/>
      <c r="N570" s="243"/>
      <c r="O570" s="243"/>
      <c r="P570" s="244"/>
      <c r="Q570" s="279"/>
      <c r="R570" s="279"/>
      <c r="S570" s="279"/>
      <c r="T570" s="279"/>
      <c r="U570" s="279"/>
      <c r="V570" s="279"/>
      <c r="W570" s="279"/>
      <c r="X570" s="279"/>
      <c r="Y570" s="279"/>
      <c r="Z570" s="279"/>
      <c r="AA570" s="279"/>
      <c r="AB570" s="279"/>
      <c r="AC570" s="279"/>
      <c r="AD570" s="279"/>
      <c r="AE570" s="279"/>
      <c r="AF570" s="279"/>
      <c r="AG570" s="279"/>
      <c r="AH570" s="279"/>
      <c r="AI570" s="279"/>
      <c r="AJ570" s="279"/>
      <c r="AK570" s="279"/>
      <c r="AL570" s="279"/>
      <c r="AM570" s="279"/>
      <c r="AN570" s="279"/>
      <c r="AO570" s="279"/>
      <c r="AP570" s="279"/>
      <c r="AQ570" s="279"/>
      <c r="AR570" s="279"/>
      <c r="AS570" s="279"/>
      <c r="AT570" s="279"/>
      <c r="AU570" s="279"/>
      <c r="AV570" s="279"/>
      <c r="AW570" s="279"/>
      <c r="AX570" s="279"/>
      <c r="AY570" s="279"/>
      <c r="AZ570" s="279"/>
      <c r="BA570" s="280"/>
    </row>
    <row r="571" spans="1:53" ht="14.25" customHeight="1" x14ac:dyDescent="0.45">
      <c r="A571" s="10"/>
      <c r="B571" s="218" t="s">
        <v>242</v>
      </c>
      <c r="C571" s="219"/>
      <c r="D571" s="219"/>
      <c r="E571" s="219"/>
      <c r="F571" s="220"/>
      <c r="G571" s="221" t="str">
        <f>VLOOKUP($B571,[1]D4_3!$B$5:$AV$27,5,FALSE)&amp;""</f>
        <v/>
      </c>
      <c r="H571" s="222"/>
      <c r="I571" s="222"/>
      <c r="J571" s="223"/>
      <c r="K571" s="224" t="s">
        <v>223</v>
      </c>
      <c r="L571" s="224"/>
      <c r="M571" s="224"/>
      <c r="N571" s="224"/>
      <c r="O571" s="224"/>
      <c r="P571" s="225"/>
      <c r="Q571" s="226" t="str">
        <f>VLOOKUP($B571,[1]D4_3!$B$5:$AV$27,7,FALSE)&amp;""</f>
        <v/>
      </c>
      <c r="R571" s="227"/>
      <c r="S571" s="228" t="str">
        <f>VLOOKUP($B571,[1]D4_3!$B$5:$AV$27,9,FALSE)&amp;""</f>
        <v/>
      </c>
      <c r="T571" s="229"/>
      <c r="U571" s="228" t="str">
        <f>VLOOKUP($B571,[1]D4_3!$B$5:$AV$27,10,FALSE)&amp;""</f>
        <v/>
      </c>
      <c r="V571" s="229"/>
      <c r="W571" s="228" t="str">
        <f>VLOOKUP($B571,[1]D4_3!$B$5:$AV$27,11,FALSE)&amp;""</f>
        <v/>
      </c>
      <c r="X571" s="229"/>
      <c r="Y571" s="228" t="str">
        <f>VLOOKUP($B571,[1]D4_3!$B$5:$AV$27,12,FALSE)&amp;""</f>
        <v/>
      </c>
      <c r="Z571" s="229"/>
      <c r="AA571" s="228" t="str">
        <f>VLOOKUP($B571,[1]D4_3!$B$5:$AV$27,13,FALSE)&amp;""</f>
        <v/>
      </c>
      <c r="AB571" s="229"/>
      <c r="AC571" s="228" t="str">
        <f>VLOOKUP($B571,[1]D4_3!$B$5:$AV$27,14,FALSE)&amp;""</f>
        <v/>
      </c>
      <c r="AD571" s="229"/>
      <c r="AE571" s="228" t="str">
        <f>VLOOKUP($B571,[1]D4_3!$B$5:$AV$27,15,FALSE)&amp;""</f>
        <v/>
      </c>
      <c r="AF571" s="229"/>
      <c r="AG571" s="228" t="str">
        <f>VLOOKUP($B571,[1]D4_3!$B$5:$AV$27,16,FALSE)&amp;""</f>
        <v/>
      </c>
      <c r="AH571" s="229"/>
      <c r="AI571" s="230" t="s">
        <v>224</v>
      </c>
      <c r="AJ571" s="231"/>
      <c r="AK571" s="231"/>
      <c r="AL571" s="231"/>
      <c r="AM571" s="231"/>
      <c r="AN571" s="231"/>
      <c r="AO571" s="226" t="str">
        <f>VLOOKUP($B571,[1]D4_3!$B$5:$AV$27,17,FALSE)&amp;""</f>
        <v/>
      </c>
      <c r="AP571" s="227"/>
      <c r="AQ571" s="232" t="s">
        <v>97</v>
      </c>
      <c r="AR571" s="232"/>
      <c r="AS571" s="232"/>
      <c r="AT571" s="232"/>
      <c r="AU571" s="233" t="str">
        <f>VLOOKUP($B571,[1]D4_3!$B$5:$AV$27,19,FALSE)&amp;""</f>
        <v/>
      </c>
      <c r="AV571" s="234"/>
      <c r="AW571" s="234"/>
      <c r="AX571" s="235" t="s">
        <v>73</v>
      </c>
      <c r="AY571" s="234" t="str">
        <f>VLOOKUP($B571,[1]D4_3!$B$5:$AV$27,20,FALSE)&amp;""</f>
        <v/>
      </c>
      <c r="AZ571" s="234"/>
      <c r="BA571" s="236"/>
    </row>
    <row r="572" spans="1:53" ht="14.25" customHeight="1" x14ac:dyDescent="0.45">
      <c r="A572" s="10"/>
      <c r="B572" s="237"/>
      <c r="C572" s="238"/>
      <c r="D572" s="238"/>
      <c r="E572" s="238"/>
      <c r="F572" s="239"/>
      <c r="G572" s="240"/>
      <c r="H572" s="241"/>
      <c r="I572" s="241"/>
      <c r="J572" s="242"/>
      <c r="K572" s="243"/>
      <c r="L572" s="243"/>
      <c r="M572" s="243"/>
      <c r="N572" s="243"/>
      <c r="O572" s="243"/>
      <c r="P572" s="244"/>
      <c r="Q572" s="227"/>
      <c r="R572" s="227"/>
      <c r="S572" s="229"/>
      <c r="T572" s="229"/>
      <c r="U572" s="229"/>
      <c r="V572" s="229"/>
      <c r="W572" s="229"/>
      <c r="X572" s="229"/>
      <c r="Y572" s="229"/>
      <c r="Z572" s="229"/>
      <c r="AA572" s="229"/>
      <c r="AB572" s="229"/>
      <c r="AC572" s="229"/>
      <c r="AD572" s="229"/>
      <c r="AE572" s="229"/>
      <c r="AF572" s="229"/>
      <c r="AG572" s="229"/>
      <c r="AH572" s="229"/>
      <c r="AI572" s="245"/>
      <c r="AJ572" s="246"/>
      <c r="AK572" s="246"/>
      <c r="AL572" s="246"/>
      <c r="AM572" s="246"/>
      <c r="AN572" s="246"/>
      <c r="AO572" s="227"/>
      <c r="AP572" s="227"/>
      <c r="AQ572" s="247"/>
      <c r="AR572" s="247"/>
      <c r="AS572" s="247"/>
      <c r="AT572" s="247"/>
      <c r="AU572" s="248"/>
      <c r="AV572" s="249"/>
      <c r="AW572" s="249"/>
      <c r="AX572" s="250"/>
      <c r="AY572" s="249"/>
      <c r="AZ572" s="249"/>
      <c r="BA572" s="251"/>
    </row>
    <row r="573" spans="1:53" ht="14.25" customHeight="1" x14ac:dyDescent="0.45">
      <c r="A573" s="10"/>
      <c r="B573" s="237"/>
      <c r="C573" s="238"/>
      <c r="D573" s="238"/>
      <c r="E573" s="238"/>
      <c r="F573" s="239"/>
      <c r="G573" s="240"/>
      <c r="H573" s="241"/>
      <c r="I573" s="241"/>
      <c r="J573" s="242"/>
      <c r="K573" s="224" t="s">
        <v>225</v>
      </c>
      <c r="L573" s="224"/>
      <c r="M573" s="224"/>
      <c r="N573" s="224"/>
      <c r="O573" s="224"/>
      <c r="P573" s="225"/>
      <c r="Q573" s="226" t="str">
        <f>VLOOKUP($B571,[1]D4_3!$B$5:$AV$27,8,FALSE)&amp;""</f>
        <v/>
      </c>
      <c r="R573" s="227"/>
      <c r="S573" s="229"/>
      <c r="T573" s="229"/>
      <c r="U573" s="229"/>
      <c r="V573" s="229"/>
      <c r="W573" s="229"/>
      <c r="X573" s="229"/>
      <c r="Y573" s="229"/>
      <c r="Z573" s="229"/>
      <c r="AA573" s="229"/>
      <c r="AB573" s="229"/>
      <c r="AC573" s="229"/>
      <c r="AD573" s="229"/>
      <c r="AE573" s="229"/>
      <c r="AF573" s="229"/>
      <c r="AG573" s="229"/>
      <c r="AH573" s="229"/>
      <c r="AI573" s="252" t="s">
        <v>226</v>
      </c>
      <c r="AJ573" s="253"/>
      <c r="AK573" s="253"/>
      <c r="AL573" s="253"/>
      <c r="AM573" s="253"/>
      <c r="AN573" s="253"/>
      <c r="AO573" s="226" t="str">
        <f>VLOOKUP($B571,[1]D4_3!$B$5:$AV$27,18,FALSE)&amp;""</f>
        <v/>
      </c>
      <c r="AP573" s="227"/>
      <c r="AQ573" s="247" t="s">
        <v>98</v>
      </c>
      <c r="AR573" s="247"/>
      <c r="AS573" s="247"/>
      <c r="AT573" s="247"/>
      <c r="AU573" s="254" t="str">
        <f>VLOOKUP($B571,[1]D4_3!$B$5:$AV$27,21,FALSE)&amp;""</f>
        <v/>
      </c>
      <c r="AV573" s="255"/>
      <c r="AW573" s="255"/>
      <c r="AX573" s="250" t="s">
        <v>73</v>
      </c>
      <c r="AY573" s="255" t="str">
        <f>VLOOKUP($B571,[1]D4_3!$B$5:$AV$27,22,FALSE)&amp;""</f>
        <v/>
      </c>
      <c r="AZ573" s="255"/>
      <c r="BA573" s="256"/>
    </row>
    <row r="574" spans="1:53" ht="14.25" customHeight="1" x14ac:dyDescent="0.45">
      <c r="A574" s="10"/>
      <c r="B574" s="237"/>
      <c r="C574" s="238"/>
      <c r="D574" s="238"/>
      <c r="E574" s="238"/>
      <c r="F574" s="239"/>
      <c r="G574" s="240"/>
      <c r="H574" s="241"/>
      <c r="I574" s="241"/>
      <c r="J574" s="242"/>
      <c r="K574" s="243"/>
      <c r="L574" s="243"/>
      <c r="M574" s="243"/>
      <c r="N574" s="243"/>
      <c r="O574" s="243"/>
      <c r="P574" s="244"/>
      <c r="Q574" s="227"/>
      <c r="R574" s="227"/>
      <c r="S574" s="229"/>
      <c r="T574" s="229"/>
      <c r="U574" s="229"/>
      <c r="V574" s="229"/>
      <c r="W574" s="229"/>
      <c r="X574" s="229"/>
      <c r="Y574" s="229"/>
      <c r="Z574" s="229"/>
      <c r="AA574" s="229"/>
      <c r="AB574" s="229"/>
      <c r="AC574" s="229"/>
      <c r="AD574" s="229"/>
      <c r="AE574" s="229"/>
      <c r="AF574" s="229"/>
      <c r="AG574" s="229"/>
      <c r="AH574" s="229"/>
      <c r="AI574" s="257"/>
      <c r="AJ574" s="258"/>
      <c r="AK574" s="258"/>
      <c r="AL574" s="258"/>
      <c r="AM574" s="258"/>
      <c r="AN574" s="258"/>
      <c r="AO574" s="227"/>
      <c r="AP574" s="227"/>
      <c r="AQ574" s="259"/>
      <c r="AR574" s="259"/>
      <c r="AS574" s="259"/>
      <c r="AT574" s="259"/>
      <c r="AU574" s="260"/>
      <c r="AV574" s="261"/>
      <c r="AW574" s="261"/>
      <c r="AX574" s="262"/>
      <c r="AY574" s="261"/>
      <c r="AZ574" s="261"/>
      <c r="BA574" s="263"/>
    </row>
    <row r="575" spans="1:53" ht="14.25" customHeight="1" x14ac:dyDescent="0.45">
      <c r="A575" s="10"/>
      <c r="B575" s="281"/>
      <c r="C575" s="282"/>
      <c r="D575" s="282"/>
      <c r="E575" s="282"/>
      <c r="F575" s="283"/>
      <c r="G575" s="240"/>
      <c r="H575" s="241"/>
      <c r="I575" s="241"/>
      <c r="J575" s="242"/>
      <c r="K575" s="264" t="s">
        <v>227</v>
      </c>
      <c r="L575" s="224"/>
      <c r="M575" s="224"/>
      <c r="N575" s="224"/>
      <c r="O575" s="224"/>
      <c r="P575" s="225"/>
      <c r="Q575" s="265" t="str">
        <f>VLOOKUP($B571,[1]D4_3!$B$5:$AV$27,47,FALSE)&amp;""</f>
        <v/>
      </c>
      <c r="R575" s="265"/>
      <c r="S575" s="265"/>
      <c r="T575" s="265"/>
      <c r="U575" s="265"/>
      <c r="V575" s="265"/>
      <c r="W575" s="265"/>
      <c r="X575" s="265"/>
      <c r="Y575" s="265"/>
      <c r="Z575" s="265"/>
      <c r="AA575" s="265"/>
      <c r="AB575" s="265"/>
      <c r="AC575" s="265"/>
      <c r="AD575" s="265"/>
      <c r="AE575" s="265"/>
      <c r="AF575" s="265"/>
      <c r="AG575" s="265"/>
      <c r="AH575" s="265"/>
      <c r="AI575" s="265"/>
      <c r="AJ575" s="265"/>
      <c r="AK575" s="265"/>
      <c r="AL575" s="265"/>
      <c r="AM575" s="265"/>
      <c r="AN575" s="265"/>
      <c r="AO575" s="265"/>
      <c r="AP575" s="265"/>
      <c r="AQ575" s="265"/>
      <c r="AR575" s="265"/>
      <c r="AS575" s="265"/>
      <c r="AT575" s="265"/>
      <c r="AU575" s="265"/>
      <c r="AV575" s="265"/>
      <c r="AW575" s="265"/>
      <c r="AX575" s="265"/>
      <c r="AY575" s="265"/>
      <c r="AZ575" s="265"/>
      <c r="BA575" s="266"/>
    </row>
    <row r="576" spans="1:53" ht="14.25" customHeight="1" x14ac:dyDescent="0.45">
      <c r="A576" s="10"/>
      <c r="B576" s="281"/>
      <c r="C576" s="282"/>
      <c r="D576" s="282"/>
      <c r="E576" s="282"/>
      <c r="F576" s="283"/>
      <c r="G576" s="240"/>
      <c r="H576" s="241"/>
      <c r="I576" s="241"/>
      <c r="J576" s="242"/>
      <c r="K576" s="267"/>
      <c r="L576" s="268"/>
      <c r="M576" s="268"/>
      <c r="N576" s="268"/>
      <c r="O576" s="268"/>
      <c r="P576" s="269"/>
      <c r="Q576" s="270"/>
      <c r="R576" s="270"/>
      <c r="S576" s="270"/>
      <c r="T576" s="270"/>
      <c r="U576" s="270"/>
      <c r="V576" s="270"/>
      <c r="W576" s="270"/>
      <c r="X576" s="270"/>
      <c r="Y576" s="270"/>
      <c r="Z576" s="270"/>
      <c r="AA576" s="270"/>
      <c r="AB576" s="270"/>
      <c r="AC576" s="270"/>
      <c r="AD576" s="270"/>
      <c r="AE576" s="270"/>
      <c r="AF576" s="270"/>
      <c r="AG576" s="270"/>
      <c r="AH576" s="270"/>
      <c r="AI576" s="270"/>
      <c r="AJ576" s="270"/>
      <c r="AK576" s="270"/>
      <c r="AL576" s="270"/>
      <c r="AM576" s="270"/>
      <c r="AN576" s="270"/>
      <c r="AO576" s="270"/>
      <c r="AP576" s="270"/>
      <c r="AQ576" s="270"/>
      <c r="AR576" s="270"/>
      <c r="AS576" s="270"/>
      <c r="AT576" s="270"/>
      <c r="AU576" s="270"/>
      <c r="AV576" s="270"/>
      <c r="AW576" s="270"/>
      <c r="AX576" s="270"/>
      <c r="AY576" s="270"/>
      <c r="AZ576" s="270"/>
      <c r="BA576" s="271"/>
    </row>
    <row r="577" spans="1:53" ht="14.25" customHeight="1" x14ac:dyDescent="0.45">
      <c r="A577" s="10"/>
      <c r="B577" s="281"/>
      <c r="C577" s="282"/>
      <c r="D577" s="282"/>
      <c r="E577" s="282"/>
      <c r="F577" s="283"/>
      <c r="G577" s="240"/>
      <c r="H577" s="241"/>
      <c r="I577" s="241"/>
      <c r="J577" s="242"/>
      <c r="K577" s="267"/>
      <c r="L577" s="268"/>
      <c r="M577" s="268"/>
      <c r="N577" s="268"/>
      <c r="O577" s="268"/>
      <c r="P577" s="269"/>
      <c r="Q577" s="270"/>
      <c r="R577" s="270"/>
      <c r="S577" s="270"/>
      <c r="T577" s="270"/>
      <c r="U577" s="270"/>
      <c r="V577" s="270"/>
      <c r="W577" s="270"/>
      <c r="X577" s="270"/>
      <c r="Y577" s="270"/>
      <c r="Z577" s="270"/>
      <c r="AA577" s="270"/>
      <c r="AB577" s="270"/>
      <c r="AC577" s="270"/>
      <c r="AD577" s="270"/>
      <c r="AE577" s="270"/>
      <c r="AF577" s="270"/>
      <c r="AG577" s="270"/>
      <c r="AH577" s="270"/>
      <c r="AI577" s="270"/>
      <c r="AJ577" s="270"/>
      <c r="AK577" s="270"/>
      <c r="AL577" s="270"/>
      <c r="AM577" s="270"/>
      <c r="AN577" s="270"/>
      <c r="AO577" s="270"/>
      <c r="AP577" s="270"/>
      <c r="AQ577" s="270"/>
      <c r="AR577" s="270"/>
      <c r="AS577" s="270"/>
      <c r="AT577" s="270"/>
      <c r="AU577" s="270"/>
      <c r="AV577" s="270"/>
      <c r="AW577" s="270"/>
      <c r="AX577" s="270"/>
      <c r="AY577" s="270"/>
      <c r="AZ577" s="270"/>
      <c r="BA577" s="271"/>
    </row>
    <row r="578" spans="1:53" ht="14.25" customHeight="1" x14ac:dyDescent="0.45">
      <c r="A578" s="10"/>
      <c r="B578" s="281"/>
      <c r="C578" s="282"/>
      <c r="D578" s="282"/>
      <c r="E578" s="282"/>
      <c r="F578" s="283"/>
      <c r="G578" s="240"/>
      <c r="H578" s="241"/>
      <c r="I578" s="241"/>
      <c r="J578" s="242"/>
      <c r="K578" s="267"/>
      <c r="L578" s="268"/>
      <c r="M578" s="268"/>
      <c r="N578" s="268"/>
      <c r="O578" s="268"/>
      <c r="P578" s="269"/>
      <c r="Q578" s="270"/>
      <c r="R578" s="270"/>
      <c r="S578" s="270"/>
      <c r="T578" s="270"/>
      <c r="U578" s="270"/>
      <c r="V578" s="270"/>
      <c r="W578" s="270"/>
      <c r="X578" s="270"/>
      <c r="Y578" s="270"/>
      <c r="Z578" s="270"/>
      <c r="AA578" s="270"/>
      <c r="AB578" s="270"/>
      <c r="AC578" s="270"/>
      <c r="AD578" s="270"/>
      <c r="AE578" s="270"/>
      <c r="AF578" s="270"/>
      <c r="AG578" s="270"/>
      <c r="AH578" s="270"/>
      <c r="AI578" s="270"/>
      <c r="AJ578" s="270"/>
      <c r="AK578" s="270"/>
      <c r="AL578" s="270"/>
      <c r="AM578" s="270"/>
      <c r="AN578" s="270"/>
      <c r="AO578" s="270"/>
      <c r="AP578" s="270"/>
      <c r="AQ578" s="270"/>
      <c r="AR578" s="270"/>
      <c r="AS578" s="270"/>
      <c r="AT578" s="270"/>
      <c r="AU578" s="270"/>
      <c r="AV578" s="270"/>
      <c r="AW578" s="270"/>
      <c r="AX578" s="270"/>
      <c r="AY578" s="270"/>
      <c r="AZ578" s="270"/>
      <c r="BA578" s="271"/>
    </row>
    <row r="579" spans="1:53" ht="14.25" customHeight="1" x14ac:dyDescent="0.45">
      <c r="A579" s="10"/>
      <c r="B579" s="284"/>
      <c r="C579" s="285"/>
      <c r="D579" s="285"/>
      <c r="E579" s="285"/>
      <c r="F579" s="286"/>
      <c r="G579" s="275"/>
      <c r="H579" s="276"/>
      <c r="I579" s="276"/>
      <c r="J579" s="277"/>
      <c r="K579" s="278"/>
      <c r="L579" s="243"/>
      <c r="M579" s="243"/>
      <c r="N579" s="243"/>
      <c r="O579" s="243"/>
      <c r="P579" s="244"/>
      <c r="Q579" s="279"/>
      <c r="R579" s="279"/>
      <c r="S579" s="279"/>
      <c r="T579" s="279"/>
      <c r="U579" s="279"/>
      <c r="V579" s="279"/>
      <c r="W579" s="279"/>
      <c r="X579" s="279"/>
      <c r="Y579" s="279"/>
      <c r="Z579" s="279"/>
      <c r="AA579" s="279"/>
      <c r="AB579" s="279"/>
      <c r="AC579" s="279"/>
      <c r="AD579" s="279"/>
      <c r="AE579" s="279"/>
      <c r="AF579" s="279"/>
      <c r="AG579" s="279"/>
      <c r="AH579" s="279"/>
      <c r="AI579" s="279"/>
      <c r="AJ579" s="279"/>
      <c r="AK579" s="279"/>
      <c r="AL579" s="279"/>
      <c r="AM579" s="279"/>
      <c r="AN579" s="279"/>
      <c r="AO579" s="279"/>
      <c r="AP579" s="279"/>
      <c r="AQ579" s="279"/>
      <c r="AR579" s="279"/>
      <c r="AS579" s="279"/>
      <c r="AT579" s="279"/>
      <c r="AU579" s="279"/>
      <c r="AV579" s="279"/>
      <c r="AW579" s="279"/>
      <c r="AX579" s="279"/>
      <c r="AY579" s="279"/>
      <c r="AZ579" s="279"/>
      <c r="BA579" s="280"/>
    </row>
    <row r="580" spans="1:53" ht="14.25" customHeight="1" x14ac:dyDescent="0.45">
      <c r="A580" s="10"/>
      <c r="B580" s="218" t="s">
        <v>243</v>
      </c>
      <c r="C580" s="219"/>
      <c r="D580" s="219"/>
      <c r="E580" s="219"/>
      <c r="F580" s="220"/>
      <c r="G580" s="221" t="str">
        <f>VLOOKUP($B580,[1]D4_3!$B$5:$AV$27,5,FALSE)&amp;""</f>
        <v/>
      </c>
      <c r="H580" s="222"/>
      <c r="I580" s="222"/>
      <c r="J580" s="223"/>
      <c r="K580" s="224" t="s">
        <v>223</v>
      </c>
      <c r="L580" s="224"/>
      <c r="M580" s="224"/>
      <c r="N580" s="224"/>
      <c r="O580" s="224"/>
      <c r="P580" s="225"/>
      <c r="Q580" s="226" t="str">
        <f>VLOOKUP($B580,[1]D4_3!$B$5:$AV$27,7,FALSE)&amp;""</f>
        <v/>
      </c>
      <c r="R580" s="227"/>
      <c r="S580" s="228" t="str">
        <f>VLOOKUP($B580,[1]D4_3!$B$5:$AV$27,9,FALSE)&amp;""</f>
        <v/>
      </c>
      <c r="T580" s="229"/>
      <c r="U580" s="228" t="str">
        <f>VLOOKUP($B580,[1]D4_3!$B$5:$AV$27,10,FALSE)&amp;""</f>
        <v/>
      </c>
      <c r="V580" s="229"/>
      <c r="W580" s="228" t="str">
        <f>VLOOKUP($B580,[1]D4_3!$B$5:$AV$27,11,FALSE)&amp;""</f>
        <v/>
      </c>
      <c r="X580" s="229"/>
      <c r="Y580" s="228" t="str">
        <f>VLOOKUP($B580,[1]D4_3!$B$5:$AV$27,12,FALSE)&amp;""</f>
        <v/>
      </c>
      <c r="Z580" s="229"/>
      <c r="AA580" s="228" t="str">
        <f>VLOOKUP($B580,[1]D4_3!$B$5:$AV$27,13,FALSE)&amp;""</f>
        <v/>
      </c>
      <c r="AB580" s="229"/>
      <c r="AC580" s="228" t="str">
        <f>VLOOKUP($B580,[1]D4_3!$B$5:$AV$27,14,FALSE)&amp;""</f>
        <v/>
      </c>
      <c r="AD580" s="229"/>
      <c r="AE580" s="228" t="str">
        <f>VLOOKUP($B580,[1]D4_3!$B$5:$AV$27,15,FALSE)&amp;""</f>
        <v/>
      </c>
      <c r="AF580" s="229"/>
      <c r="AG580" s="228" t="str">
        <f>VLOOKUP($B580,[1]D4_3!$B$5:$AV$27,16,FALSE)&amp;""</f>
        <v/>
      </c>
      <c r="AH580" s="229"/>
      <c r="AI580" s="230" t="s">
        <v>224</v>
      </c>
      <c r="AJ580" s="231"/>
      <c r="AK580" s="231"/>
      <c r="AL580" s="231"/>
      <c r="AM580" s="231"/>
      <c r="AN580" s="231"/>
      <c r="AO580" s="226" t="str">
        <f>VLOOKUP($B580,[1]D4_3!$B$5:$AV$27,17,FALSE)&amp;""</f>
        <v/>
      </c>
      <c r="AP580" s="227"/>
      <c r="AQ580" s="232" t="s">
        <v>97</v>
      </c>
      <c r="AR580" s="232"/>
      <c r="AS580" s="232"/>
      <c r="AT580" s="232"/>
      <c r="AU580" s="233" t="str">
        <f>VLOOKUP($B580,[1]D4_3!$B$5:$AV$27,19,FALSE)&amp;""</f>
        <v/>
      </c>
      <c r="AV580" s="234"/>
      <c r="AW580" s="234"/>
      <c r="AX580" s="235" t="s">
        <v>73</v>
      </c>
      <c r="AY580" s="234" t="str">
        <f>VLOOKUP($B580,[1]D4_3!$B$5:$AV$27,20,FALSE)&amp;""</f>
        <v/>
      </c>
      <c r="AZ580" s="234"/>
      <c r="BA580" s="236"/>
    </row>
    <row r="581" spans="1:53" ht="14.25" customHeight="1" x14ac:dyDescent="0.45">
      <c r="A581" s="10"/>
      <c r="B581" s="237"/>
      <c r="C581" s="238"/>
      <c r="D581" s="238"/>
      <c r="E581" s="238"/>
      <c r="F581" s="239"/>
      <c r="G581" s="240"/>
      <c r="H581" s="241"/>
      <c r="I581" s="241"/>
      <c r="J581" s="242"/>
      <c r="K581" s="243"/>
      <c r="L581" s="243"/>
      <c r="M581" s="243"/>
      <c r="N581" s="243"/>
      <c r="O581" s="243"/>
      <c r="P581" s="244"/>
      <c r="Q581" s="227"/>
      <c r="R581" s="227"/>
      <c r="S581" s="229"/>
      <c r="T581" s="229"/>
      <c r="U581" s="229"/>
      <c r="V581" s="229"/>
      <c r="W581" s="229"/>
      <c r="X581" s="229"/>
      <c r="Y581" s="229"/>
      <c r="Z581" s="229"/>
      <c r="AA581" s="229"/>
      <c r="AB581" s="229"/>
      <c r="AC581" s="229"/>
      <c r="AD581" s="229"/>
      <c r="AE581" s="229"/>
      <c r="AF581" s="229"/>
      <c r="AG581" s="229"/>
      <c r="AH581" s="229"/>
      <c r="AI581" s="245"/>
      <c r="AJ581" s="246"/>
      <c r="AK581" s="246"/>
      <c r="AL581" s="246"/>
      <c r="AM581" s="246"/>
      <c r="AN581" s="246"/>
      <c r="AO581" s="227"/>
      <c r="AP581" s="227"/>
      <c r="AQ581" s="247"/>
      <c r="AR581" s="247"/>
      <c r="AS581" s="247"/>
      <c r="AT581" s="247"/>
      <c r="AU581" s="248"/>
      <c r="AV581" s="249"/>
      <c r="AW581" s="249"/>
      <c r="AX581" s="250"/>
      <c r="AY581" s="249"/>
      <c r="AZ581" s="249"/>
      <c r="BA581" s="251"/>
    </row>
    <row r="582" spans="1:53" ht="14.25" customHeight="1" x14ac:dyDescent="0.45">
      <c r="A582" s="10"/>
      <c r="B582" s="237"/>
      <c r="C582" s="238"/>
      <c r="D582" s="238"/>
      <c r="E582" s="238"/>
      <c r="F582" s="239"/>
      <c r="G582" s="240"/>
      <c r="H582" s="241"/>
      <c r="I582" s="241"/>
      <c r="J582" s="242"/>
      <c r="K582" s="224" t="s">
        <v>225</v>
      </c>
      <c r="L582" s="224"/>
      <c r="M582" s="224"/>
      <c r="N582" s="224"/>
      <c r="O582" s="224"/>
      <c r="P582" s="225"/>
      <c r="Q582" s="226" t="str">
        <f>VLOOKUP($B580,[1]D4_3!$B$5:$AV$27,8,FALSE)&amp;""</f>
        <v/>
      </c>
      <c r="R582" s="227"/>
      <c r="S582" s="229"/>
      <c r="T582" s="229"/>
      <c r="U582" s="229"/>
      <c r="V582" s="229"/>
      <c r="W582" s="229"/>
      <c r="X582" s="229"/>
      <c r="Y582" s="229"/>
      <c r="Z582" s="229"/>
      <c r="AA582" s="229"/>
      <c r="AB582" s="229"/>
      <c r="AC582" s="229"/>
      <c r="AD582" s="229"/>
      <c r="AE582" s="229"/>
      <c r="AF582" s="229"/>
      <c r="AG582" s="229"/>
      <c r="AH582" s="229"/>
      <c r="AI582" s="252" t="s">
        <v>226</v>
      </c>
      <c r="AJ582" s="253"/>
      <c r="AK582" s="253"/>
      <c r="AL582" s="253"/>
      <c r="AM582" s="253"/>
      <c r="AN582" s="253"/>
      <c r="AO582" s="226" t="str">
        <f>VLOOKUP($B580,[1]D4_3!$B$5:$AV$27,18,FALSE)&amp;""</f>
        <v/>
      </c>
      <c r="AP582" s="227"/>
      <c r="AQ582" s="247" t="s">
        <v>98</v>
      </c>
      <c r="AR582" s="247"/>
      <c r="AS582" s="247"/>
      <c r="AT582" s="247"/>
      <c r="AU582" s="254" t="str">
        <f>VLOOKUP($B580,[1]D4_3!$B$5:$AV$27,21,FALSE)&amp;""</f>
        <v/>
      </c>
      <c r="AV582" s="255"/>
      <c r="AW582" s="255"/>
      <c r="AX582" s="250" t="s">
        <v>73</v>
      </c>
      <c r="AY582" s="255" t="str">
        <f>VLOOKUP($B580,[1]D4_3!$B$5:$AV$27,22,FALSE)&amp;""</f>
        <v/>
      </c>
      <c r="AZ582" s="255"/>
      <c r="BA582" s="256"/>
    </row>
    <row r="583" spans="1:53" ht="14.25" customHeight="1" x14ac:dyDescent="0.45">
      <c r="A583" s="10"/>
      <c r="B583" s="237"/>
      <c r="C583" s="238"/>
      <c r="D583" s="238"/>
      <c r="E583" s="238"/>
      <c r="F583" s="239"/>
      <c r="G583" s="240"/>
      <c r="H583" s="241"/>
      <c r="I583" s="241"/>
      <c r="J583" s="242"/>
      <c r="K583" s="243"/>
      <c r="L583" s="243"/>
      <c r="M583" s="243"/>
      <c r="N583" s="243"/>
      <c r="O583" s="243"/>
      <c r="P583" s="244"/>
      <c r="Q583" s="227"/>
      <c r="R583" s="227"/>
      <c r="S583" s="229"/>
      <c r="T583" s="229"/>
      <c r="U583" s="229"/>
      <c r="V583" s="229"/>
      <c r="W583" s="229"/>
      <c r="X583" s="229"/>
      <c r="Y583" s="229"/>
      <c r="Z583" s="229"/>
      <c r="AA583" s="229"/>
      <c r="AB583" s="229"/>
      <c r="AC583" s="229"/>
      <c r="AD583" s="229"/>
      <c r="AE583" s="229"/>
      <c r="AF583" s="229"/>
      <c r="AG583" s="229"/>
      <c r="AH583" s="229"/>
      <c r="AI583" s="257"/>
      <c r="AJ583" s="258"/>
      <c r="AK583" s="258"/>
      <c r="AL583" s="258"/>
      <c r="AM583" s="258"/>
      <c r="AN583" s="258"/>
      <c r="AO583" s="227"/>
      <c r="AP583" s="227"/>
      <c r="AQ583" s="259"/>
      <c r="AR583" s="259"/>
      <c r="AS583" s="259"/>
      <c r="AT583" s="259"/>
      <c r="AU583" s="260"/>
      <c r="AV583" s="261"/>
      <c r="AW583" s="261"/>
      <c r="AX583" s="262"/>
      <c r="AY583" s="261"/>
      <c r="AZ583" s="261"/>
      <c r="BA583" s="263"/>
    </row>
    <row r="584" spans="1:53" ht="14.25" customHeight="1" x14ac:dyDescent="0.45">
      <c r="A584" s="10"/>
      <c r="B584" s="281"/>
      <c r="C584" s="282"/>
      <c r="D584" s="282"/>
      <c r="E584" s="282"/>
      <c r="F584" s="283"/>
      <c r="G584" s="240"/>
      <c r="H584" s="241"/>
      <c r="I584" s="241"/>
      <c r="J584" s="242"/>
      <c r="K584" s="264" t="s">
        <v>227</v>
      </c>
      <c r="L584" s="224"/>
      <c r="M584" s="224"/>
      <c r="N584" s="224"/>
      <c r="O584" s="224"/>
      <c r="P584" s="225"/>
      <c r="Q584" s="265" t="str">
        <f>VLOOKUP($B580,[1]D4_3!$B$5:$AV$27,47,FALSE)&amp;""</f>
        <v/>
      </c>
      <c r="R584" s="265"/>
      <c r="S584" s="265"/>
      <c r="T584" s="265"/>
      <c r="U584" s="265"/>
      <c r="V584" s="265"/>
      <c r="W584" s="265"/>
      <c r="X584" s="265"/>
      <c r="Y584" s="265"/>
      <c r="Z584" s="265"/>
      <c r="AA584" s="265"/>
      <c r="AB584" s="265"/>
      <c r="AC584" s="265"/>
      <c r="AD584" s="265"/>
      <c r="AE584" s="265"/>
      <c r="AF584" s="265"/>
      <c r="AG584" s="265"/>
      <c r="AH584" s="265"/>
      <c r="AI584" s="265"/>
      <c r="AJ584" s="265"/>
      <c r="AK584" s="265"/>
      <c r="AL584" s="265"/>
      <c r="AM584" s="265"/>
      <c r="AN584" s="265"/>
      <c r="AO584" s="265"/>
      <c r="AP584" s="265"/>
      <c r="AQ584" s="265"/>
      <c r="AR584" s="265"/>
      <c r="AS584" s="265"/>
      <c r="AT584" s="265"/>
      <c r="AU584" s="265"/>
      <c r="AV584" s="265"/>
      <c r="AW584" s="265"/>
      <c r="AX584" s="265"/>
      <c r="AY584" s="265"/>
      <c r="AZ584" s="265"/>
      <c r="BA584" s="266"/>
    </row>
    <row r="585" spans="1:53" ht="14.25" customHeight="1" x14ac:dyDescent="0.45">
      <c r="A585" s="10"/>
      <c r="B585" s="281"/>
      <c r="C585" s="282"/>
      <c r="D585" s="282"/>
      <c r="E585" s="282"/>
      <c r="F585" s="283"/>
      <c r="G585" s="240"/>
      <c r="H585" s="241"/>
      <c r="I585" s="241"/>
      <c r="J585" s="242"/>
      <c r="K585" s="267"/>
      <c r="L585" s="268"/>
      <c r="M585" s="268"/>
      <c r="N585" s="268"/>
      <c r="O585" s="268"/>
      <c r="P585" s="269"/>
      <c r="Q585" s="270"/>
      <c r="R585" s="270"/>
      <c r="S585" s="270"/>
      <c r="T585" s="270"/>
      <c r="U585" s="270"/>
      <c r="V585" s="270"/>
      <c r="W585" s="270"/>
      <c r="X585" s="270"/>
      <c r="Y585" s="270"/>
      <c r="Z585" s="270"/>
      <c r="AA585" s="270"/>
      <c r="AB585" s="270"/>
      <c r="AC585" s="270"/>
      <c r="AD585" s="270"/>
      <c r="AE585" s="270"/>
      <c r="AF585" s="270"/>
      <c r="AG585" s="270"/>
      <c r="AH585" s="270"/>
      <c r="AI585" s="270"/>
      <c r="AJ585" s="270"/>
      <c r="AK585" s="270"/>
      <c r="AL585" s="270"/>
      <c r="AM585" s="270"/>
      <c r="AN585" s="270"/>
      <c r="AO585" s="270"/>
      <c r="AP585" s="270"/>
      <c r="AQ585" s="270"/>
      <c r="AR585" s="270"/>
      <c r="AS585" s="270"/>
      <c r="AT585" s="270"/>
      <c r="AU585" s="270"/>
      <c r="AV585" s="270"/>
      <c r="AW585" s="270"/>
      <c r="AX585" s="270"/>
      <c r="AY585" s="270"/>
      <c r="AZ585" s="270"/>
      <c r="BA585" s="271"/>
    </row>
    <row r="586" spans="1:53" ht="14.25" customHeight="1" x14ac:dyDescent="0.45">
      <c r="A586" s="10"/>
      <c r="B586" s="281"/>
      <c r="C586" s="282"/>
      <c r="D586" s="282"/>
      <c r="E586" s="282"/>
      <c r="F586" s="283"/>
      <c r="G586" s="240"/>
      <c r="H586" s="241"/>
      <c r="I586" s="241"/>
      <c r="J586" s="242"/>
      <c r="K586" s="267"/>
      <c r="L586" s="268"/>
      <c r="M586" s="268"/>
      <c r="N586" s="268"/>
      <c r="O586" s="268"/>
      <c r="P586" s="269"/>
      <c r="Q586" s="270"/>
      <c r="R586" s="270"/>
      <c r="S586" s="270"/>
      <c r="T586" s="270"/>
      <c r="U586" s="270"/>
      <c r="V586" s="270"/>
      <c r="W586" s="270"/>
      <c r="X586" s="270"/>
      <c r="Y586" s="270"/>
      <c r="Z586" s="270"/>
      <c r="AA586" s="270"/>
      <c r="AB586" s="270"/>
      <c r="AC586" s="270"/>
      <c r="AD586" s="270"/>
      <c r="AE586" s="270"/>
      <c r="AF586" s="270"/>
      <c r="AG586" s="270"/>
      <c r="AH586" s="270"/>
      <c r="AI586" s="270"/>
      <c r="AJ586" s="270"/>
      <c r="AK586" s="270"/>
      <c r="AL586" s="270"/>
      <c r="AM586" s="270"/>
      <c r="AN586" s="270"/>
      <c r="AO586" s="270"/>
      <c r="AP586" s="270"/>
      <c r="AQ586" s="270"/>
      <c r="AR586" s="270"/>
      <c r="AS586" s="270"/>
      <c r="AT586" s="270"/>
      <c r="AU586" s="270"/>
      <c r="AV586" s="270"/>
      <c r="AW586" s="270"/>
      <c r="AX586" s="270"/>
      <c r="AY586" s="270"/>
      <c r="AZ586" s="270"/>
      <c r="BA586" s="271"/>
    </row>
    <row r="587" spans="1:53" ht="14.25" customHeight="1" x14ac:dyDescent="0.45">
      <c r="A587" s="10"/>
      <c r="B587" s="281"/>
      <c r="C587" s="282"/>
      <c r="D587" s="282"/>
      <c r="E587" s="282"/>
      <c r="F587" s="283"/>
      <c r="G587" s="240"/>
      <c r="H587" s="241"/>
      <c r="I587" s="241"/>
      <c r="J587" s="242"/>
      <c r="K587" s="267"/>
      <c r="L587" s="268"/>
      <c r="M587" s="268"/>
      <c r="N587" s="268"/>
      <c r="O587" s="268"/>
      <c r="P587" s="269"/>
      <c r="Q587" s="270"/>
      <c r="R587" s="270"/>
      <c r="S587" s="270"/>
      <c r="T587" s="270"/>
      <c r="U587" s="270"/>
      <c r="V587" s="270"/>
      <c r="W587" s="270"/>
      <c r="X587" s="270"/>
      <c r="Y587" s="270"/>
      <c r="Z587" s="270"/>
      <c r="AA587" s="270"/>
      <c r="AB587" s="270"/>
      <c r="AC587" s="270"/>
      <c r="AD587" s="270"/>
      <c r="AE587" s="270"/>
      <c r="AF587" s="270"/>
      <c r="AG587" s="270"/>
      <c r="AH587" s="270"/>
      <c r="AI587" s="270"/>
      <c r="AJ587" s="270"/>
      <c r="AK587" s="270"/>
      <c r="AL587" s="270"/>
      <c r="AM587" s="270"/>
      <c r="AN587" s="270"/>
      <c r="AO587" s="270"/>
      <c r="AP587" s="270"/>
      <c r="AQ587" s="270"/>
      <c r="AR587" s="270"/>
      <c r="AS587" s="270"/>
      <c r="AT587" s="270"/>
      <c r="AU587" s="270"/>
      <c r="AV587" s="270"/>
      <c r="AW587" s="270"/>
      <c r="AX587" s="270"/>
      <c r="AY587" s="270"/>
      <c r="AZ587" s="270"/>
      <c r="BA587" s="271"/>
    </row>
    <row r="588" spans="1:53" ht="14.25" customHeight="1" x14ac:dyDescent="0.45">
      <c r="A588" s="10"/>
      <c r="B588" s="284"/>
      <c r="C588" s="285"/>
      <c r="D588" s="285"/>
      <c r="E588" s="285"/>
      <c r="F588" s="286"/>
      <c r="G588" s="275"/>
      <c r="H588" s="276"/>
      <c r="I588" s="276"/>
      <c r="J588" s="277"/>
      <c r="K588" s="278"/>
      <c r="L588" s="243"/>
      <c r="M588" s="243"/>
      <c r="N588" s="243"/>
      <c r="O588" s="243"/>
      <c r="P588" s="244"/>
      <c r="Q588" s="279"/>
      <c r="R588" s="279"/>
      <c r="S588" s="279"/>
      <c r="T588" s="279"/>
      <c r="U588" s="279"/>
      <c r="V588" s="279"/>
      <c r="W588" s="279"/>
      <c r="X588" s="279"/>
      <c r="Y588" s="279"/>
      <c r="Z588" s="279"/>
      <c r="AA588" s="279"/>
      <c r="AB588" s="279"/>
      <c r="AC588" s="279"/>
      <c r="AD588" s="279"/>
      <c r="AE588" s="279"/>
      <c r="AF588" s="279"/>
      <c r="AG588" s="279"/>
      <c r="AH588" s="279"/>
      <c r="AI588" s="279"/>
      <c r="AJ588" s="279"/>
      <c r="AK588" s="279"/>
      <c r="AL588" s="279"/>
      <c r="AM588" s="279"/>
      <c r="AN588" s="279"/>
      <c r="AO588" s="279"/>
      <c r="AP588" s="279"/>
      <c r="AQ588" s="279"/>
      <c r="AR588" s="279"/>
      <c r="AS588" s="279"/>
      <c r="AT588" s="279"/>
      <c r="AU588" s="279"/>
      <c r="AV588" s="279"/>
      <c r="AW588" s="279"/>
      <c r="AX588" s="279"/>
      <c r="AY588" s="279"/>
      <c r="AZ588" s="279"/>
      <c r="BA588" s="280"/>
    </row>
    <row r="589" spans="1:53" ht="14.25" customHeight="1" x14ac:dyDescent="0.45">
      <c r="A589" s="10"/>
      <c r="B589" s="218" t="s">
        <v>244</v>
      </c>
      <c r="C589" s="219"/>
      <c r="D589" s="219"/>
      <c r="E589" s="219"/>
      <c r="F589" s="220"/>
      <c r="G589" s="221" t="str">
        <f>VLOOKUP($B589,[1]D4_3!$B$5:$AV$27,5,FALSE)&amp;""</f>
        <v/>
      </c>
      <c r="H589" s="222"/>
      <c r="I589" s="222"/>
      <c r="J589" s="223"/>
      <c r="K589" s="224" t="s">
        <v>223</v>
      </c>
      <c r="L589" s="224"/>
      <c r="M589" s="224"/>
      <c r="N589" s="224"/>
      <c r="O589" s="224"/>
      <c r="P589" s="225"/>
      <c r="Q589" s="226" t="str">
        <f>VLOOKUP($B589,[1]D4_3!$B$5:$AV$27,7,FALSE)&amp;""</f>
        <v/>
      </c>
      <c r="R589" s="227"/>
      <c r="S589" s="228" t="str">
        <f>VLOOKUP($B589,[1]D4_3!$B$5:$AV$27,9,FALSE)&amp;""</f>
        <v/>
      </c>
      <c r="T589" s="229"/>
      <c r="U589" s="228" t="str">
        <f>VLOOKUP($B589,[1]D4_3!$B$5:$AV$27,10,FALSE)&amp;""</f>
        <v/>
      </c>
      <c r="V589" s="229"/>
      <c r="W589" s="228" t="str">
        <f>VLOOKUP($B589,[1]D4_3!$B$5:$AV$27,11,FALSE)&amp;""</f>
        <v/>
      </c>
      <c r="X589" s="229"/>
      <c r="Y589" s="228" t="str">
        <f>VLOOKUP($B589,[1]D4_3!$B$5:$AV$27,12,FALSE)&amp;""</f>
        <v/>
      </c>
      <c r="Z589" s="229"/>
      <c r="AA589" s="228" t="str">
        <f>VLOOKUP($B589,[1]D4_3!$B$5:$AV$27,13,FALSE)&amp;""</f>
        <v/>
      </c>
      <c r="AB589" s="229"/>
      <c r="AC589" s="228" t="str">
        <f>VLOOKUP($B589,[1]D4_3!$B$5:$AV$27,14,FALSE)&amp;""</f>
        <v/>
      </c>
      <c r="AD589" s="229"/>
      <c r="AE589" s="228" t="str">
        <f>VLOOKUP($B589,[1]D4_3!$B$5:$AV$27,15,FALSE)&amp;""</f>
        <v/>
      </c>
      <c r="AF589" s="229"/>
      <c r="AG589" s="228" t="str">
        <f>VLOOKUP($B589,[1]D4_3!$B$5:$AV$27,16,FALSE)&amp;""</f>
        <v/>
      </c>
      <c r="AH589" s="229"/>
      <c r="AI589" s="230" t="s">
        <v>224</v>
      </c>
      <c r="AJ589" s="231"/>
      <c r="AK589" s="231"/>
      <c r="AL589" s="231"/>
      <c r="AM589" s="231"/>
      <c r="AN589" s="231"/>
      <c r="AO589" s="226" t="str">
        <f>VLOOKUP($B589,[1]D4_3!$B$5:$AV$27,17,FALSE)&amp;""</f>
        <v/>
      </c>
      <c r="AP589" s="227"/>
      <c r="AQ589" s="232" t="s">
        <v>97</v>
      </c>
      <c r="AR589" s="232"/>
      <c r="AS589" s="232"/>
      <c r="AT589" s="232"/>
      <c r="AU589" s="233" t="str">
        <f>VLOOKUP($B589,[1]D4_3!$B$5:$AV$27,19,FALSE)&amp;""</f>
        <v/>
      </c>
      <c r="AV589" s="234"/>
      <c r="AW589" s="234"/>
      <c r="AX589" s="235" t="s">
        <v>73</v>
      </c>
      <c r="AY589" s="234" t="str">
        <f>VLOOKUP($B589,[1]D4_3!$B$5:$AV$27,20,FALSE)&amp;""</f>
        <v/>
      </c>
      <c r="AZ589" s="234"/>
      <c r="BA589" s="236"/>
    </row>
    <row r="590" spans="1:53" ht="14.25" customHeight="1" x14ac:dyDescent="0.45">
      <c r="A590" s="10"/>
      <c r="B590" s="237"/>
      <c r="C590" s="238"/>
      <c r="D590" s="238"/>
      <c r="E590" s="238"/>
      <c r="F590" s="239"/>
      <c r="G590" s="240"/>
      <c r="H590" s="241"/>
      <c r="I590" s="241"/>
      <c r="J590" s="242"/>
      <c r="K590" s="243"/>
      <c r="L590" s="243"/>
      <c r="M590" s="243"/>
      <c r="N590" s="243"/>
      <c r="O590" s="243"/>
      <c r="P590" s="244"/>
      <c r="Q590" s="227"/>
      <c r="R590" s="227"/>
      <c r="S590" s="229"/>
      <c r="T590" s="229"/>
      <c r="U590" s="229"/>
      <c r="V590" s="229"/>
      <c r="W590" s="229"/>
      <c r="X590" s="229"/>
      <c r="Y590" s="229"/>
      <c r="Z590" s="229"/>
      <c r="AA590" s="229"/>
      <c r="AB590" s="229"/>
      <c r="AC590" s="229"/>
      <c r="AD590" s="229"/>
      <c r="AE590" s="229"/>
      <c r="AF590" s="229"/>
      <c r="AG590" s="229"/>
      <c r="AH590" s="229"/>
      <c r="AI590" s="245"/>
      <c r="AJ590" s="246"/>
      <c r="AK590" s="246"/>
      <c r="AL590" s="246"/>
      <c r="AM590" s="246"/>
      <c r="AN590" s="246"/>
      <c r="AO590" s="227"/>
      <c r="AP590" s="227"/>
      <c r="AQ590" s="247"/>
      <c r="AR590" s="247"/>
      <c r="AS590" s="247"/>
      <c r="AT590" s="247"/>
      <c r="AU590" s="248"/>
      <c r="AV590" s="249"/>
      <c r="AW590" s="249"/>
      <c r="AX590" s="250"/>
      <c r="AY590" s="249"/>
      <c r="AZ590" s="249"/>
      <c r="BA590" s="251"/>
    </row>
    <row r="591" spans="1:53" ht="14.25" customHeight="1" x14ac:dyDescent="0.45">
      <c r="A591" s="10"/>
      <c r="B591" s="237"/>
      <c r="C591" s="238"/>
      <c r="D591" s="238"/>
      <c r="E591" s="238"/>
      <c r="F591" s="239"/>
      <c r="G591" s="240"/>
      <c r="H591" s="241"/>
      <c r="I591" s="241"/>
      <c r="J591" s="242"/>
      <c r="K591" s="224" t="s">
        <v>225</v>
      </c>
      <c r="L591" s="224"/>
      <c r="M591" s="224"/>
      <c r="N591" s="224"/>
      <c r="O591" s="224"/>
      <c r="P591" s="225"/>
      <c r="Q591" s="226" t="str">
        <f>VLOOKUP($B589,[1]D4_3!$B$5:$AV$27,8,FALSE)&amp;""</f>
        <v/>
      </c>
      <c r="R591" s="227"/>
      <c r="S591" s="229"/>
      <c r="T591" s="229"/>
      <c r="U591" s="229"/>
      <c r="V591" s="229"/>
      <c r="W591" s="229"/>
      <c r="X591" s="229"/>
      <c r="Y591" s="229"/>
      <c r="Z591" s="229"/>
      <c r="AA591" s="229"/>
      <c r="AB591" s="229"/>
      <c r="AC591" s="229"/>
      <c r="AD591" s="229"/>
      <c r="AE591" s="229"/>
      <c r="AF591" s="229"/>
      <c r="AG591" s="229"/>
      <c r="AH591" s="229"/>
      <c r="AI591" s="252" t="s">
        <v>226</v>
      </c>
      <c r="AJ591" s="253"/>
      <c r="AK591" s="253"/>
      <c r="AL591" s="253"/>
      <c r="AM591" s="253"/>
      <c r="AN591" s="253"/>
      <c r="AO591" s="226" t="str">
        <f>VLOOKUP($B589,[1]D4_3!$B$5:$AV$27,18,FALSE)&amp;""</f>
        <v/>
      </c>
      <c r="AP591" s="227"/>
      <c r="AQ591" s="247" t="s">
        <v>98</v>
      </c>
      <c r="AR591" s="247"/>
      <c r="AS591" s="247"/>
      <c r="AT591" s="247"/>
      <c r="AU591" s="254" t="str">
        <f>VLOOKUP($B589,[1]D4_3!$B$5:$AV$27,21,FALSE)&amp;""</f>
        <v/>
      </c>
      <c r="AV591" s="255"/>
      <c r="AW591" s="255"/>
      <c r="AX591" s="250" t="s">
        <v>73</v>
      </c>
      <c r="AY591" s="255" t="str">
        <f>VLOOKUP($B589,[1]D4_3!$B$5:$AV$27,22,FALSE)&amp;""</f>
        <v/>
      </c>
      <c r="AZ591" s="255"/>
      <c r="BA591" s="256"/>
    </row>
    <row r="592" spans="1:53" ht="14.25" customHeight="1" x14ac:dyDescent="0.45">
      <c r="A592" s="10"/>
      <c r="B592" s="237"/>
      <c r="C592" s="238"/>
      <c r="D592" s="238"/>
      <c r="E592" s="238"/>
      <c r="F592" s="239"/>
      <c r="G592" s="240"/>
      <c r="H592" s="241"/>
      <c r="I592" s="241"/>
      <c r="J592" s="242"/>
      <c r="K592" s="243"/>
      <c r="L592" s="243"/>
      <c r="M592" s="243"/>
      <c r="N592" s="243"/>
      <c r="O592" s="243"/>
      <c r="P592" s="244"/>
      <c r="Q592" s="227"/>
      <c r="R592" s="227"/>
      <c r="S592" s="229"/>
      <c r="T592" s="229"/>
      <c r="U592" s="229"/>
      <c r="V592" s="229"/>
      <c r="W592" s="229"/>
      <c r="X592" s="229"/>
      <c r="Y592" s="229"/>
      <c r="Z592" s="229"/>
      <c r="AA592" s="229"/>
      <c r="AB592" s="229"/>
      <c r="AC592" s="229"/>
      <c r="AD592" s="229"/>
      <c r="AE592" s="229"/>
      <c r="AF592" s="229"/>
      <c r="AG592" s="229"/>
      <c r="AH592" s="229"/>
      <c r="AI592" s="257"/>
      <c r="AJ592" s="258"/>
      <c r="AK592" s="258"/>
      <c r="AL592" s="258"/>
      <c r="AM592" s="258"/>
      <c r="AN592" s="258"/>
      <c r="AO592" s="227"/>
      <c r="AP592" s="227"/>
      <c r="AQ592" s="259"/>
      <c r="AR592" s="259"/>
      <c r="AS592" s="259"/>
      <c r="AT592" s="259"/>
      <c r="AU592" s="260"/>
      <c r="AV592" s="261"/>
      <c r="AW592" s="261"/>
      <c r="AX592" s="262"/>
      <c r="AY592" s="261"/>
      <c r="AZ592" s="261"/>
      <c r="BA592" s="263"/>
    </row>
    <row r="593" spans="1:53" ht="14.25" customHeight="1" x14ac:dyDescent="0.45">
      <c r="A593" s="10"/>
      <c r="B593" s="281"/>
      <c r="C593" s="282"/>
      <c r="D593" s="282"/>
      <c r="E593" s="282"/>
      <c r="F593" s="283"/>
      <c r="G593" s="240"/>
      <c r="H593" s="241"/>
      <c r="I593" s="241"/>
      <c r="J593" s="242"/>
      <c r="K593" s="264" t="s">
        <v>227</v>
      </c>
      <c r="L593" s="224"/>
      <c r="M593" s="224"/>
      <c r="N593" s="224"/>
      <c r="O593" s="224"/>
      <c r="P593" s="225"/>
      <c r="Q593" s="265" t="str">
        <f>VLOOKUP($B589,[1]D4_3!$B$5:$AV$27,47,FALSE)&amp;""</f>
        <v/>
      </c>
      <c r="R593" s="265"/>
      <c r="S593" s="265"/>
      <c r="T593" s="265"/>
      <c r="U593" s="265"/>
      <c r="V593" s="265"/>
      <c r="W593" s="265"/>
      <c r="X593" s="265"/>
      <c r="Y593" s="265"/>
      <c r="Z593" s="265"/>
      <c r="AA593" s="265"/>
      <c r="AB593" s="265"/>
      <c r="AC593" s="265"/>
      <c r="AD593" s="265"/>
      <c r="AE593" s="265"/>
      <c r="AF593" s="265"/>
      <c r="AG593" s="265"/>
      <c r="AH593" s="265"/>
      <c r="AI593" s="265"/>
      <c r="AJ593" s="265"/>
      <c r="AK593" s="265"/>
      <c r="AL593" s="265"/>
      <c r="AM593" s="265"/>
      <c r="AN593" s="265"/>
      <c r="AO593" s="265"/>
      <c r="AP593" s="265"/>
      <c r="AQ593" s="265"/>
      <c r="AR593" s="265"/>
      <c r="AS593" s="265"/>
      <c r="AT593" s="265"/>
      <c r="AU593" s="265"/>
      <c r="AV593" s="265"/>
      <c r="AW593" s="265"/>
      <c r="AX593" s="265"/>
      <c r="AY593" s="265"/>
      <c r="AZ593" s="265"/>
      <c r="BA593" s="266"/>
    </row>
    <row r="594" spans="1:53" ht="14.25" customHeight="1" x14ac:dyDescent="0.45">
      <c r="A594" s="10"/>
      <c r="B594" s="281"/>
      <c r="C594" s="282"/>
      <c r="D594" s="282"/>
      <c r="E594" s="282"/>
      <c r="F594" s="283"/>
      <c r="G594" s="240"/>
      <c r="H594" s="241"/>
      <c r="I594" s="241"/>
      <c r="J594" s="242"/>
      <c r="K594" s="267"/>
      <c r="L594" s="268"/>
      <c r="M594" s="268"/>
      <c r="N594" s="268"/>
      <c r="O594" s="268"/>
      <c r="P594" s="269"/>
      <c r="Q594" s="270"/>
      <c r="R594" s="270"/>
      <c r="S594" s="270"/>
      <c r="T594" s="270"/>
      <c r="U594" s="270"/>
      <c r="V594" s="270"/>
      <c r="W594" s="270"/>
      <c r="X594" s="270"/>
      <c r="Y594" s="270"/>
      <c r="Z594" s="270"/>
      <c r="AA594" s="270"/>
      <c r="AB594" s="270"/>
      <c r="AC594" s="270"/>
      <c r="AD594" s="270"/>
      <c r="AE594" s="270"/>
      <c r="AF594" s="270"/>
      <c r="AG594" s="270"/>
      <c r="AH594" s="270"/>
      <c r="AI594" s="270"/>
      <c r="AJ594" s="270"/>
      <c r="AK594" s="270"/>
      <c r="AL594" s="270"/>
      <c r="AM594" s="270"/>
      <c r="AN594" s="270"/>
      <c r="AO594" s="270"/>
      <c r="AP594" s="270"/>
      <c r="AQ594" s="270"/>
      <c r="AR594" s="270"/>
      <c r="AS594" s="270"/>
      <c r="AT594" s="270"/>
      <c r="AU594" s="270"/>
      <c r="AV594" s="270"/>
      <c r="AW594" s="270"/>
      <c r="AX594" s="270"/>
      <c r="AY594" s="270"/>
      <c r="AZ594" s="270"/>
      <c r="BA594" s="271"/>
    </row>
    <row r="595" spans="1:53" ht="14.25" customHeight="1" x14ac:dyDescent="0.45">
      <c r="A595" s="10"/>
      <c r="B595" s="281"/>
      <c r="C595" s="282"/>
      <c r="D595" s="282"/>
      <c r="E595" s="282"/>
      <c r="F595" s="283"/>
      <c r="G595" s="240"/>
      <c r="H595" s="241"/>
      <c r="I595" s="241"/>
      <c r="J595" s="242"/>
      <c r="K595" s="267"/>
      <c r="L595" s="268"/>
      <c r="M595" s="268"/>
      <c r="N595" s="268"/>
      <c r="O595" s="268"/>
      <c r="P595" s="269"/>
      <c r="Q595" s="270"/>
      <c r="R595" s="270"/>
      <c r="S595" s="270"/>
      <c r="T595" s="270"/>
      <c r="U595" s="270"/>
      <c r="V595" s="270"/>
      <c r="W595" s="270"/>
      <c r="X595" s="270"/>
      <c r="Y595" s="270"/>
      <c r="Z595" s="270"/>
      <c r="AA595" s="270"/>
      <c r="AB595" s="270"/>
      <c r="AC595" s="270"/>
      <c r="AD595" s="270"/>
      <c r="AE595" s="270"/>
      <c r="AF595" s="270"/>
      <c r="AG595" s="270"/>
      <c r="AH595" s="270"/>
      <c r="AI595" s="270"/>
      <c r="AJ595" s="270"/>
      <c r="AK595" s="270"/>
      <c r="AL595" s="270"/>
      <c r="AM595" s="270"/>
      <c r="AN595" s="270"/>
      <c r="AO595" s="270"/>
      <c r="AP595" s="270"/>
      <c r="AQ595" s="270"/>
      <c r="AR595" s="270"/>
      <c r="AS595" s="270"/>
      <c r="AT595" s="270"/>
      <c r="AU595" s="270"/>
      <c r="AV595" s="270"/>
      <c r="AW595" s="270"/>
      <c r="AX595" s="270"/>
      <c r="AY595" s="270"/>
      <c r="AZ595" s="270"/>
      <c r="BA595" s="271"/>
    </row>
    <row r="596" spans="1:53" ht="14.25" customHeight="1" x14ac:dyDescent="0.45">
      <c r="A596" s="10"/>
      <c r="B596" s="281"/>
      <c r="C596" s="282"/>
      <c r="D596" s="282"/>
      <c r="E596" s="282"/>
      <c r="F596" s="283"/>
      <c r="G596" s="240"/>
      <c r="H596" s="241"/>
      <c r="I596" s="241"/>
      <c r="J596" s="242"/>
      <c r="K596" s="267"/>
      <c r="L596" s="268"/>
      <c r="M596" s="268"/>
      <c r="N596" s="268"/>
      <c r="O596" s="268"/>
      <c r="P596" s="269"/>
      <c r="Q596" s="270"/>
      <c r="R596" s="270"/>
      <c r="S596" s="270"/>
      <c r="T596" s="270"/>
      <c r="U596" s="270"/>
      <c r="V596" s="270"/>
      <c r="W596" s="270"/>
      <c r="X596" s="270"/>
      <c r="Y596" s="270"/>
      <c r="Z596" s="270"/>
      <c r="AA596" s="270"/>
      <c r="AB596" s="270"/>
      <c r="AC596" s="270"/>
      <c r="AD596" s="270"/>
      <c r="AE596" s="270"/>
      <c r="AF596" s="270"/>
      <c r="AG596" s="270"/>
      <c r="AH596" s="270"/>
      <c r="AI596" s="270"/>
      <c r="AJ596" s="270"/>
      <c r="AK596" s="270"/>
      <c r="AL596" s="270"/>
      <c r="AM596" s="270"/>
      <c r="AN596" s="270"/>
      <c r="AO596" s="270"/>
      <c r="AP596" s="270"/>
      <c r="AQ596" s="270"/>
      <c r="AR596" s="270"/>
      <c r="AS596" s="270"/>
      <c r="AT596" s="270"/>
      <c r="AU596" s="270"/>
      <c r="AV596" s="270"/>
      <c r="AW596" s="270"/>
      <c r="AX596" s="270"/>
      <c r="AY596" s="270"/>
      <c r="AZ596" s="270"/>
      <c r="BA596" s="271"/>
    </row>
    <row r="597" spans="1:53" ht="14.25" customHeight="1" x14ac:dyDescent="0.45">
      <c r="A597" s="10"/>
      <c r="B597" s="284"/>
      <c r="C597" s="285"/>
      <c r="D597" s="285"/>
      <c r="E597" s="285"/>
      <c r="F597" s="286"/>
      <c r="G597" s="275"/>
      <c r="H597" s="276"/>
      <c r="I597" s="276"/>
      <c r="J597" s="277"/>
      <c r="K597" s="278"/>
      <c r="L597" s="243"/>
      <c r="M597" s="243"/>
      <c r="N597" s="243"/>
      <c r="O597" s="243"/>
      <c r="P597" s="244"/>
      <c r="Q597" s="279"/>
      <c r="R597" s="279"/>
      <c r="S597" s="279"/>
      <c r="T597" s="279"/>
      <c r="U597" s="279"/>
      <c r="V597" s="279"/>
      <c r="W597" s="279"/>
      <c r="X597" s="279"/>
      <c r="Y597" s="279"/>
      <c r="Z597" s="279"/>
      <c r="AA597" s="279"/>
      <c r="AB597" s="279"/>
      <c r="AC597" s="279"/>
      <c r="AD597" s="279"/>
      <c r="AE597" s="279"/>
      <c r="AF597" s="279"/>
      <c r="AG597" s="279"/>
      <c r="AH597" s="279"/>
      <c r="AI597" s="279"/>
      <c r="AJ597" s="279"/>
      <c r="AK597" s="279"/>
      <c r="AL597" s="279"/>
      <c r="AM597" s="279"/>
      <c r="AN597" s="279"/>
      <c r="AO597" s="279"/>
      <c r="AP597" s="279"/>
      <c r="AQ597" s="279"/>
      <c r="AR597" s="279"/>
      <c r="AS597" s="279"/>
      <c r="AT597" s="279"/>
      <c r="AU597" s="279"/>
      <c r="AV597" s="279"/>
      <c r="AW597" s="279"/>
      <c r="AX597" s="279"/>
      <c r="AY597" s="279"/>
      <c r="AZ597" s="279"/>
      <c r="BA597" s="280"/>
    </row>
    <row r="598" spans="1:53" ht="14.25" customHeight="1" x14ac:dyDescent="0.45">
      <c r="A598" s="10"/>
      <c r="B598" s="218" t="s">
        <v>245</v>
      </c>
      <c r="C598" s="219"/>
      <c r="D598" s="219"/>
      <c r="E598" s="219"/>
      <c r="F598" s="220"/>
      <c r="G598" s="221" t="str">
        <f>VLOOKUP($B598,[1]D4_3!$B$5:$AV$27,5,FALSE)&amp;""</f>
        <v/>
      </c>
      <c r="H598" s="222"/>
      <c r="I598" s="222"/>
      <c r="J598" s="223"/>
      <c r="K598" s="224" t="s">
        <v>223</v>
      </c>
      <c r="L598" s="224"/>
      <c r="M598" s="224"/>
      <c r="N598" s="224"/>
      <c r="O598" s="224"/>
      <c r="P598" s="225"/>
      <c r="Q598" s="226" t="str">
        <f>VLOOKUP($B598,[1]D4_3!$B$5:$AV$27,7,FALSE)&amp;""</f>
        <v/>
      </c>
      <c r="R598" s="227"/>
      <c r="S598" s="228" t="str">
        <f>VLOOKUP($B598,[1]D4_3!$B$5:$AV$27,9,FALSE)&amp;""</f>
        <v/>
      </c>
      <c r="T598" s="229"/>
      <c r="U598" s="228" t="str">
        <f>VLOOKUP($B598,[1]D4_3!$B$5:$AV$27,10,FALSE)&amp;""</f>
        <v/>
      </c>
      <c r="V598" s="229"/>
      <c r="W598" s="228" t="str">
        <f>VLOOKUP($B598,[1]D4_3!$B$5:$AV$27,11,FALSE)&amp;""</f>
        <v/>
      </c>
      <c r="X598" s="229"/>
      <c r="Y598" s="228" t="str">
        <f>VLOOKUP($B598,[1]D4_3!$B$5:$AV$27,12,FALSE)&amp;""</f>
        <v/>
      </c>
      <c r="Z598" s="229"/>
      <c r="AA598" s="228" t="str">
        <f>VLOOKUP($B598,[1]D4_3!$B$5:$AV$27,13,FALSE)&amp;""</f>
        <v/>
      </c>
      <c r="AB598" s="229"/>
      <c r="AC598" s="228" t="str">
        <f>VLOOKUP($B598,[1]D4_3!$B$5:$AV$27,14,FALSE)&amp;""</f>
        <v/>
      </c>
      <c r="AD598" s="229"/>
      <c r="AE598" s="228" t="str">
        <f>VLOOKUP($B598,[1]D4_3!$B$5:$AV$27,15,FALSE)&amp;""</f>
        <v/>
      </c>
      <c r="AF598" s="229"/>
      <c r="AG598" s="228" t="str">
        <f>VLOOKUP($B598,[1]D4_3!$B$5:$AV$27,16,FALSE)&amp;""</f>
        <v/>
      </c>
      <c r="AH598" s="229"/>
      <c r="AI598" s="230" t="s">
        <v>224</v>
      </c>
      <c r="AJ598" s="231"/>
      <c r="AK598" s="231"/>
      <c r="AL598" s="231"/>
      <c r="AM598" s="231"/>
      <c r="AN598" s="231"/>
      <c r="AO598" s="226" t="str">
        <f>VLOOKUP($B598,[1]D4_3!$B$5:$AV$27,17,FALSE)&amp;""</f>
        <v/>
      </c>
      <c r="AP598" s="227"/>
      <c r="AQ598" s="232" t="s">
        <v>97</v>
      </c>
      <c r="AR598" s="232"/>
      <c r="AS598" s="232"/>
      <c r="AT598" s="232"/>
      <c r="AU598" s="233" t="str">
        <f>VLOOKUP($B598,[1]D4_3!$B$5:$AV$27,19,FALSE)&amp;""</f>
        <v/>
      </c>
      <c r="AV598" s="234"/>
      <c r="AW598" s="234"/>
      <c r="AX598" s="235" t="s">
        <v>73</v>
      </c>
      <c r="AY598" s="234" t="str">
        <f>VLOOKUP($B598,[1]D4_3!$B$5:$AV$27,20,FALSE)&amp;""</f>
        <v/>
      </c>
      <c r="AZ598" s="234"/>
      <c r="BA598" s="236"/>
    </row>
    <row r="599" spans="1:53" ht="14.25" customHeight="1" x14ac:dyDescent="0.45">
      <c r="A599" s="10"/>
      <c r="B599" s="237"/>
      <c r="C599" s="238"/>
      <c r="D599" s="238"/>
      <c r="E599" s="238"/>
      <c r="F599" s="239"/>
      <c r="G599" s="240"/>
      <c r="H599" s="241"/>
      <c r="I599" s="241"/>
      <c r="J599" s="242"/>
      <c r="K599" s="243"/>
      <c r="L599" s="243"/>
      <c r="M599" s="243"/>
      <c r="N599" s="243"/>
      <c r="O599" s="243"/>
      <c r="P599" s="244"/>
      <c r="Q599" s="227"/>
      <c r="R599" s="227"/>
      <c r="S599" s="229"/>
      <c r="T599" s="229"/>
      <c r="U599" s="229"/>
      <c r="V599" s="229"/>
      <c r="W599" s="229"/>
      <c r="X599" s="229"/>
      <c r="Y599" s="229"/>
      <c r="Z599" s="229"/>
      <c r="AA599" s="229"/>
      <c r="AB599" s="229"/>
      <c r="AC599" s="229"/>
      <c r="AD599" s="229"/>
      <c r="AE599" s="229"/>
      <c r="AF599" s="229"/>
      <c r="AG599" s="229"/>
      <c r="AH599" s="229"/>
      <c r="AI599" s="245"/>
      <c r="AJ599" s="246"/>
      <c r="AK599" s="246"/>
      <c r="AL599" s="246"/>
      <c r="AM599" s="246"/>
      <c r="AN599" s="246"/>
      <c r="AO599" s="227"/>
      <c r="AP599" s="227"/>
      <c r="AQ599" s="247"/>
      <c r="AR599" s="247"/>
      <c r="AS599" s="247"/>
      <c r="AT599" s="247"/>
      <c r="AU599" s="248"/>
      <c r="AV599" s="249"/>
      <c r="AW599" s="249"/>
      <c r="AX599" s="250"/>
      <c r="AY599" s="249"/>
      <c r="AZ599" s="249"/>
      <c r="BA599" s="251"/>
    </row>
    <row r="600" spans="1:53" ht="14.25" customHeight="1" x14ac:dyDescent="0.45">
      <c r="A600" s="10"/>
      <c r="B600" s="237"/>
      <c r="C600" s="238"/>
      <c r="D600" s="238"/>
      <c r="E600" s="238"/>
      <c r="F600" s="239"/>
      <c r="G600" s="240"/>
      <c r="H600" s="241"/>
      <c r="I600" s="241"/>
      <c r="J600" s="242"/>
      <c r="K600" s="224" t="s">
        <v>225</v>
      </c>
      <c r="L600" s="224"/>
      <c r="M600" s="224"/>
      <c r="N600" s="224"/>
      <c r="O600" s="224"/>
      <c r="P600" s="225"/>
      <c r="Q600" s="226" t="str">
        <f>VLOOKUP($B598,[1]D4_3!$B$5:$AV$27,8,FALSE)&amp;""</f>
        <v/>
      </c>
      <c r="R600" s="227"/>
      <c r="S600" s="229"/>
      <c r="T600" s="229"/>
      <c r="U600" s="229"/>
      <c r="V600" s="229"/>
      <c r="W600" s="229"/>
      <c r="X600" s="229"/>
      <c r="Y600" s="229"/>
      <c r="Z600" s="229"/>
      <c r="AA600" s="229"/>
      <c r="AB600" s="229"/>
      <c r="AC600" s="229"/>
      <c r="AD600" s="229"/>
      <c r="AE600" s="229"/>
      <c r="AF600" s="229"/>
      <c r="AG600" s="229"/>
      <c r="AH600" s="229"/>
      <c r="AI600" s="252" t="s">
        <v>226</v>
      </c>
      <c r="AJ600" s="253"/>
      <c r="AK600" s="253"/>
      <c r="AL600" s="253"/>
      <c r="AM600" s="253"/>
      <c r="AN600" s="253"/>
      <c r="AO600" s="226" t="str">
        <f>VLOOKUP($B598,[1]D4_3!$B$5:$AV$27,18,FALSE)&amp;""</f>
        <v/>
      </c>
      <c r="AP600" s="227"/>
      <c r="AQ600" s="247" t="s">
        <v>98</v>
      </c>
      <c r="AR600" s="247"/>
      <c r="AS600" s="247"/>
      <c r="AT600" s="247"/>
      <c r="AU600" s="254" t="str">
        <f>VLOOKUP($B598,[1]D4_3!$B$5:$AV$27,21,FALSE)&amp;""</f>
        <v/>
      </c>
      <c r="AV600" s="255"/>
      <c r="AW600" s="255"/>
      <c r="AX600" s="250" t="s">
        <v>73</v>
      </c>
      <c r="AY600" s="255" t="str">
        <f>VLOOKUP($B598,[1]D4_3!$B$5:$AV$27,22,FALSE)&amp;""</f>
        <v/>
      </c>
      <c r="AZ600" s="255"/>
      <c r="BA600" s="256"/>
    </row>
    <row r="601" spans="1:53" ht="14.25" customHeight="1" x14ac:dyDescent="0.45">
      <c r="A601" s="10"/>
      <c r="B601" s="237"/>
      <c r="C601" s="238"/>
      <c r="D601" s="238"/>
      <c r="E601" s="238"/>
      <c r="F601" s="239"/>
      <c r="G601" s="240"/>
      <c r="H601" s="241"/>
      <c r="I601" s="241"/>
      <c r="J601" s="242"/>
      <c r="K601" s="243"/>
      <c r="L601" s="243"/>
      <c r="M601" s="243"/>
      <c r="N601" s="243"/>
      <c r="O601" s="243"/>
      <c r="P601" s="244"/>
      <c r="Q601" s="227"/>
      <c r="R601" s="227"/>
      <c r="S601" s="229"/>
      <c r="T601" s="229"/>
      <c r="U601" s="229"/>
      <c r="V601" s="229"/>
      <c r="W601" s="229"/>
      <c r="X601" s="229"/>
      <c r="Y601" s="229"/>
      <c r="Z601" s="229"/>
      <c r="AA601" s="229"/>
      <c r="AB601" s="229"/>
      <c r="AC601" s="229"/>
      <c r="AD601" s="229"/>
      <c r="AE601" s="229"/>
      <c r="AF601" s="229"/>
      <c r="AG601" s="229"/>
      <c r="AH601" s="229"/>
      <c r="AI601" s="257"/>
      <c r="AJ601" s="258"/>
      <c r="AK601" s="258"/>
      <c r="AL601" s="258"/>
      <c r="AM601" s="258"/>
      <c r="AN601" s="258"/>
      <c r="AO601" s="227"/>
      <c r="AP601" s="227"/>
      <c r="AQ601" s="259"/>
      <c r="AR601" s="259"/>
      <c r="AS601" s="259"/>
      <c r="AT601" s="259"/>
      <c r="AU601" s="260"/>
      <c r="AV601" s="261"/>
      <c r="AW601" s="261"/>
      <c r="AX601" s="262"/>
      <c r="AY601" s="261"/>
      <c r="AZ601" s="261"/>
      <c r="BA601" s="263"/>
    </row>
    <row r="602" spans="1:53" ht="14.25" customHeight="1" x14ac:dyDescent="0.45">
      <c r="A602" s="10"/>
      <c r="B602" s="281"/>
      <c r="C602" s="282"/>
      <c r="D602" s="282"/>
      <c r="E602" s="282"/>
      <c r="F602" s="283"/>
      <c r="G602" s="240"/>
      <c r="H602" s="241"/>
      <c r="I602" s="241"/>
      <c r="J602" s="242"/>
      <c r="K602" s="264" t="s">
        <v>227</v>
      </c>
      <c r="L602" s="224"/>
      <c r="M602" s="224"/>
      <c r="N602" s="224"/>
      <c r="O602" s="224"/>
      <c r="P602" s="225"/>
      <c r="Q602" s="265" t="str">
        <f>VLOOKUP($B598,[1]D4_3!$B$5:$AV$27,47,FALSE)&amp;""</f>
        <v/>
      </c>
      <c r="R602" s="265"/>
      <c r="S602" s="265"/>
      <c r="T602" s="265"/>
      <c r="U602" s="265"/>
      <c r="V602" s="265"/>
      <c r="W602" s="265"/>
      <c r="X602" s="265"/>
      <c r="Y602" s="265"/>
      <c r="Z602" s="265"/>
      <c r="AA602" s="265"/>
      <c r="AB602" s="265"/>
      <c r="AC602" s="265"/>
      <c r="AD602" s="265"/>
      <c r="AE602" s="265"/>
      <c r="AF602" s="265"/>
      <c r="AG602" s="265"/>
      <c r="AH602" s="265"/>
      <c r="AI602" s="265"/>
      <c r="AJ602" s="265"/>
      <c r="AK602" s="265"/>
      <c r="AL602" s="265"/>
      <c r="AM602" s="265"/>
      <c r="AN602" s="265"/>
      <c r="AO602" s="265"/>
      <c r="AP602" s="265"/>
      <c r="AQ602" s="265"/>
      <c r="AR602" s="265"/>
      <c r="AS602" s="265"/>
      <c r="AT602" s="265"/>
      <c r="AU602" s="265"/>
      <c r="AV602" s="265"/>
      <c r="AW602" s="265"/>
      <c r="AX602" s="265"/>
      <c r="AY602" s="265"/>
      <c r="AZ602" s="265"/>
      <c r="BA602" s="266"/>
    </row>
    <row r="603" spans="1:53" ht="14.25" customHeight="1" x14ac:dyDescent="0.45">
      <c r="A603" s="10"/>
      <c r="B603" s="281"/>
      <c r="C603" s="282"/>
      <c r="D603" s="282"/>
      <c r="E603" s="282"/>
      <c r="F603" s="283"/>
      <c r="G603" s="240"/>
      <c r="H603" s="241"/>
      <c r="I603" s="241"/>
      <c r="J603" s="242"/>
      <c r="K603" s="267"/>
      <c r="L603" s="268"/>
      <c r="M603" s="268"/>
      <c r="N603" s="268"/>
      <c r="O603" s="268"/>
      <c r="P603" s="269"/>
      <c r="Q603" s="270"/>
      <c r="R603" s="270"/>
      <c r="S603" s="270"/>
      <c r="T603" s="270"/>
      <c r="U603" s="270"/>
      <c r="V603" s="270"/>
      <c r="W603" s="270"/>
      <c r="X603" s="270"/>
      <c r="Y603" s="270"/>
      <c r="Z603" s="270"/>
      <c r="AA603" s="270"/>
      <c r="AB603" s="270"/>
      <c r="AC603" s="270"/>
      <c r="AD603" s="270"/>
      <c r="AE603" s="270"/>
      <c r="AF603" s="270"/>
      <c r="AG603" s="270"/>
      <c r="AH603" s="270"/>
      <c r="AI603" s="270"/>
      <c r="AJ603" s="270"/>
      <c r="AK603" s="270"/>
      <c r="AL603" s="270"/>
      <c r="AM603" s="270"/>
      <c r="AN603" s="270"/>
      <c r="AO603" s="270"/>
      <c r="AP603" s="270"/>
      <c r="AQ603" s="270"/>
      <c r="AR603" s="270"/>
      <c r="AS603" s="270"/>
      <c r="AT603" s="270"/>
      <c r="AU603" s="270"/>
      <c r="AV603" s="270"/>
      <c r="AW603" s="270"/>
      <c r="AX603" s="270"/>
      <c r="AY603" s="270"/>
      <c r="AZ603" s="270"/>
      <c r="BA603" s="271"/>
    </row>
    <row r="604" spans="1:53" ht="14.25" customHeight="1" x14ac:dyDescent="0.45">
      <c r="A604" s="10"/>
      <c r="B604" s="281"/>
      <c r="C604" s="282"/>
      <c r="D604" s="282"/>
      <c r="E604" s="282"/>
      <c r="F604" s="283"/>
      <c r="G604" s="240"/>
      <c r="H604" s="241"/>
      <c r="I604" s="241"/>
      <c r="J604" s="242"/>
      <c r="K604" s="267"/>
      <c r="L604" s="268"/>
      <c r="M604" s="268"/>
      <c r="N604" s="268"/>
      <c r="O604" s="268"/>
      <c r="P604" s="269"/>
      <c r="Q604" s="270"/>
      <c r="R604" s="270"/>
      <c r="S604" s="270"/>
      <c r="T604" s="270"/>
      <c r="U604" s="270"/>
      <c r="V604" s="270"/>
      <c r="W604" s="270"/>
      <c r="X604" s="270"/>
      <c r="Y604" s="270"/>
      <c r="Z604" s="270"/>
      <c r="AA604" s="270"/>
      <c r="AB604" s="270"/>
      <c r="AC604" s="270"/>
      <c r="AD604" s="270"/>
      <c r="AE604" s="270"/>
      <c r="AF604" s="270"/>
      <c r="AG604" s="270"/>
      <c r="AH604" s="270"/>
      <c r="AI604" s="270"/>
      <c r="AJ604" s="270"/>
      <c r="AK604" s="270"/>
      <c r="AL604" s="270"/>
      <c r="AM604" s="270"/>
      <c r="AN604" s="270"/>
      <c r="AO604" s="270"/>
      <c r="AP604" s="270"/>
      <c r="AQ604" s="270"/>
      <c r="AR604" s="270"/>
      <c r="AS604" s="270"/>
      <c r="AT604" s="270"/>
      <c r="AU604" s="270"/>
      <c r="AV604" s="270"/>
      <c r="AW604" s="270"/>
      <c r="AX604" s="270"/>
      <c r="AY604" s="270"/>
      <c r="AZ604" s="270"/>
      <c r="BA604" s="271"/>
    </row>
    <row r="605" spans="1:53" ht="14.25" customHeight="1" x14ac:dyDescent="0.45">
      <c r="A605" s="10"/>
      <c r="B605" s="281"/>
      <c r="C605" s="282"/>
      <c r="D605" s="282"/>
      <c r="E605" s="282"/>
      <c r="F605" s="283"/>
      <c r="G605" s="240"/>
      <c r="H605" s="241"/>
      <c r="I605" s="241"/>
      <c r="J605" s="242"/>
      <c r="K605" s="267"/>
      <c r="L605" s="268"/>
      <c r="M605" s="268"/>
      <c r="N605" s="268"/>
      <c r="O605" s="268"/>
      <c r="P605" s="269"/>
      <c r="Q605" s="270"/>
      <c r="R605" s="270"/>
      <c r="S605" s="270"/>
      <c r="T605" s="270"/>
      <c r="U605" s="270"/>
      <c r="V605" s="270"/>
      <c r="W605" s="270"/>
      <c r="X605" s="270"/>
      <c r="Y605" s="270"/>
      <c r="Z605" s="270"/>
      <c r="AA605" s="270"/>
      <c r="AB605" s="270"/>
      <c r="AC605" s="270"/>
      <c r="AD605" s="270"/>
      <c r="AE605" s="270"/>
      <c r="AF605" s="270"/>
      <c r="AG605" s="270"/>
      <c r="AH605" s="270"/>
      <c r="AI605" s="270"/>
      <c r="AJ605" s="270"/>
      <c r="AK605" s="270"/>
      <c r="AL605" s="270"/>
      <c r="AM605" s="270"/>
      <c r="AN605" s="270"/>
      <c r="AO605" s="270"/>
      <c r="AP605" s="270"/>
      <c r="AQ605" s="270"/>
      <c r="AR605" s="270"/>
      <c r="AS605" s="270"/>
      <c r="AT605" s="270"/>
      <c r="AU605" s="270"/>
      <c r="AV605" s="270"/>
      <c r="AW605" s="270"/>
      <c r="AX605" s="270"/>
      <c r="AY605" s="270"/>
      <c r="AZ605" s="270"/>
      <c r="BA605" s="271"/>
    </row>
    <row r="606" spans="1:53" ht="14.25" customHeight="1" x14ac:dyDescent="0.45">
      <c r="A606" s="10"/>
      <c r="B606" s="284"/>
      <c r="C606" s="285"/>
      <c r="D606" s="285"/>
      <c r="E606" s="285"/>
      <c r="F606" s="286"/>
      <c r="G606" s="275"/>
      <c r="H606" s="276"/>
      <c r="I606" s="276"/>
      <c r="J606" s="277"/>
      <c r="K606" s="278"/>
      <c r="L606" s="243"/>
      <c r="M606" s="243"/>
      <c r="N606" s="243"/>
      <c r="O606" s="243"/>
      <c r="P606" s="244"/>
      <c r="Q606" s="279"/>
      <c r="R606" s="279"/>
      <c r="S606" s="279"/>
      <c r="T606" s="279"/>
      <c r="U606" s="279"/>
      <c r="V606" s="279"/>
      <c r="W606" s="279"/>
      <c r="X606" s="279"/>
      <c r="Y606" s="279"/>
      <c r="Z606" s="279"/>
      <c r="AA606" s="279"/>
      <c r="AB606" s="279"/>
      <c r="AC606" s="279"/>
      <c r="AD606" s="279"/>
      <c r="AE606" s="279"/>
      <c r="AF606" s="279"/>
      <c r="AG606" s="279"/>
      <c r="AH606" s="279"/>
      <c r="AI606" s="279"/>
      <c r="AJ606" s="279"/>
      <c r="AK606" s="279"/>
      <c r="AL606" s="279"/>
      <c r="AM606" s="279"/>
      <c r="AN606" s="279"/>
      <c r="AO606" s="279"/>
      <c r="AP606" s="279"/>
      <c r="AQ606" s="279"/>
      <c r="AR606" s="279"/>
      <c r="AS606" s="279"/>
      <c r="AT606" s="279"/>
      <c r="AU606" s="279"/>
      <c r="AV606" s="279"/>
      <c r="AW606" s="279"/>
      <c r="AX606" s="279"/>
      <c r="AY606" s="279"/>
      <c r="AZ606" s="279"/>
      <c r="BA606" s="280"/>
    </row>
    <row r="607" spans="1:53" ht="14.25" customHeight="1" x14ac:dyDescent="0.45">
      <c r="A607" s="10"/>
      <c r="B607" s="218" t="s">
        <v>246</v>
      </c>
      <c r="C607" s="219"/>
      <c r="D607" s="219"/>
      <c r="E607" s="219"/>
      <c r="F607" s="220"/>
      <c r="G607" s="221" t="str">
        <f>VLOOKUP($B607,[1]D4_3!$B$5:$AV$27,5,FALSE)&amp;""</f>
        <v/>
      </c>
      <c r="H607" s="222"/>
      <c r="I607" s="222"/>
      <c r="J607" s="223"/>
      <c r="K607" s="224" t="s">
        <v>223</v>
      </c>
      <c r="L607" s="224"/>
      <c r="M607" s="224"/>
      <c r="N607" s="224"/>
      <c r="O607" s="224"/>
      <c r="P607" s="225"/>
      <c r="Q607" s="226" t="str">
        <f>VLOOKUP($B607,[1]D4_3!$B$5:$AV$27,7,FALSE)&amp;""</f>
        <v/>
      </c>
      <c r="R607" s="227"/>
      <c r="S607" s="228" t="str">
        <f>VLOOKUP($B607,[1]D4_3!$B$5:$AV$27,9,FALSE)&amp;""</f>
        <v/>
      </c>
      <c r="T607" s="229"/>
      <c r="U607" s="228" t="str">
        <f>VLOOKUP($B607,[1]D4_3!$B$5:$AV$27,10,FALSE)&amp;""</f>
        <v/>
      </c>
      <c r="V607" s="229"/>
      <c r="W607" s="228" t="str">
        <f>VLOOKUP($B607,[1]D4_3!$B$5:$AV$27,11,FALSE)&amp;""</f>
        <v/>
      </c>
      <c r="X607" s="229"/>
      <c r="Y607" s="228" t="str">
        <f>VLOOKUP($B607,[1]D4_3!$B$5:$AV$27,12,FALSE)&amp;""</f>
        <v/>
      </c>
      <c r="Z607" s="229"/>
      <c r="AA607" s="228" t="str">
        <f>VLOOKUP($B607,[1]D4_3!$B$5:$AV$27,13,FALSE)&amp;""</f>
        <v/>
      </c>
      <c r="AB607" s="229"/>
      <c r="AC607" s="228" t="str">
        <f>VLOOKUP($B607,[1]D4_3!$B$5:$AV$27,14,FALSE)&amp;""</f>
        <v/>
      </c>
      <c r="AD607" s="229"/>
      <c r="AE607" s="228" t="str">
        <f>VLOOKUP($B607,[1]D4_3!$B$5:$AV$27,15,FALSE)&amp;""</f>
        <v/>
      </c>
      <c r="AF607" s="229"/>
      <c r="AG607" s="228" t="str">
        <f>VLOOKUP($B607,[1]D4_3!$B$5:$AV$27,16,FALSE)&amp;""</f>
        <v/>
      </c>
      <c r="AH607" s="229"/>
      <c r="AI607" s="230" t="s">
        <v>224</v>
      </c>
      <c r="AJ607" s="231"/>
      <c r="AK607" s="231"/>
      <c r="AL607" s="231"/>
      <c r="AM607" s="231"/>
      <c r="AN607" s="231"/>
      <c r="AO607" s="226" t="str">
        <f>VLOOKUP($B607,[1]D4_3!$B$5:$AV$27,17,FALSE)&amp;""</f>
        <v/>
      </c>
      <c r="AP607" s="227"/>
      <c r="AQ607" s="232" t="s">
        <v>97</v>
      </c>
      <c r="AR607" s="232"/>
      <c r="AS607" s="232"/>
      <c r="AT607" s="232"/>
      <c r="AU607" s="233" t="str">
        <f>VLOOKUP($B607,[1]D4_3!$B$5:$AV$27,19,FALSE)&amp;""</f>
        <v/>
      </c>
      <c r="AV607" s="234"/>
      <c r="AW607" s="234"/>
      <c r="AX607" s="235" t="s">
        <v>73</v>
      </c>
      <c r="AY607" s="234" t="str">
        <f>VLOOKUP($B607,[1]D4_3!$B$5:$AV$27,20,FALSE)&amp;""</f>
        <v/>
      </c>
      <c r="AZ607" s="234"/>
      <c r="BA607" s="236"/>
    </row>
    <row r="608" spans="1:53" ht="14.25" customHeight="1" x14ac:dyDescent="0.45">
      <c r="A608" s="10"/>
      <c r="B608" s="237"/>
      <c r="C608" s="238"/>
      <c r="D608" s="238"/>
      <c r="E608" s="238"/>
      <c r="F608" s="239"/>
      <c r="G608" s="240"/>
      <c r="H608" s="241"/>
      <c r="I608" s="241"/>
      <c r="J608" s="242"/>
      <c r="K608" s="243"/>
      <c r="L608" s="243"/>
      <c r="M608" s="243"/>
      <c r="N608" s="243"/>
      <c r="O608" s="243"/>
      <c r="P608" s="244"/>
      <c r="Q608" s="227"/>
      <c r="R608" s="227"/>
      <c r="S608" s="229"/>
      <c r="T608" s="229"/>
      <c r="U608" s="229"/>
      <c r="V608" s="229"/>
      <c r="W608" s="229"/>
      <c r="X608" s="229"/>
      <c r="Y608" s="229"/>
      <c r="Z608" s="229"/>
      <c r="AA608" s="229"/>
      <c r="AB608" s="229"/>
      <c r="AC608" s="229"/>
      <c r="AD608" s="229"/>
      <c r="AE608" s="229"/>
      <c r="AF608" s="229"/>
      <c r="AG608" s="229"/>
      <c r="AH608" s="229"/>
      <c r="AI608" s="245"/>
      <c r="AJ608" s="246"/>
      <c r="AK608" s="246"/>
      <c r="AL608" s="246"/>
      <c r="AM608" s="246"/>
      <c r="AN608" s="246"/>
      <c r="AO608" s="227"/>
      <c r="AP608" s="227"/>
      <c r="AQ608" s="247"/>
      <c r="AR608" s="247"/>
      <c r="AS608" s="247"/>
      <c r="AT608" s="247"/>
      <c r="AU608" s="248"/>
      <c r="AV608" s="249"/>
      <c r="AW608" s="249"/>
      <c r="AX608" s="250"/>
      <c r="AY608" s="249"/>
      <c r="AZ608" s="249"/>
      <c r="BA608" s="251"/>
    </row>
    <row r="609" spans="1:53" ht="14.25" customHeight="1" x14ac:dyDescent="0.45">
      <c r="A609" s="10"/>
      <c r="B609" s="237"/>
      <c r="C609" s="238"/>
      <c r="D609" s="238"/>
      <c r="E609" s="238"/>
      <c r="F609" s="239"/>
      <c r="G609" s="240"/>
      <c r="H609" s="241"/>
      <c r="I609" s="241"/>
      <c r="J609" s="242"/>
      <c r="K609" s="224" t="s">
        <v>225</v>
      </c>
      <c r="L609" s="224"/>
      <c r="M609" s="224"/>
      <c r="N609" s="224"/>
      <c r="O609" s="224"/>
      <c r="P609" s="225"/>
      <c r="Q609" s="226" t="str">
        <f>VLOOKUP($B607,[1]D4_3!$B$5:$AV$27,8,FALSE)&amp;""</f>
        <v/>
      </c>
      <c r="R609" s="227"/>
      <c r="S609" s="229"/>
      <c r="T609" s="229"/>
      <c r="U609" s="229"/>
      <c r="V609" s="229"/>
      <c r="W609" s="229"/>
      <c r="X609" s="229"/>
      <c r="Y609" s="229"/>
      <c r="Z609" s="229"/>
      <c r="AA609" s="229"/>
      <c r="AB609" s="229"/>
      <c r="AC609" s="229"/>
      <c r="AD609" s="229"/>
      <c r="AE609" s="229"/>
      <c r="AF609" s="229"/>
      <c r="AG609" s="229"/>
      <c r="AH609" s="229"/>
      <c r="AI609" s="252" t="s">
        <v>226</v>
      </c>
      <c r="AJ609" s="253"/>
      <c r="AK609" s="253"/>
      <c r="AL609" s="253"/>
      <c r="AM609" s="253"/>
      <c r="AN609" s="253"/>
      <c r="AO609" s="226" t="str">
        <f>VLOOKUP($B607,[1]D4_3!$B$5:$AV$27,18,FALSE)&amp;""</f>
        <v/>
      </c>
      <c r="AP609" s="227"/>
      <c r="AQ609" s="247" t="s">
        <v>98</v>
      </c>
      <c r="AR609" s="247"/>
      <c r="AS609" s="247"/>
      <c r="AT609" s="247"/>
      <c r="AU609" s="254" t="str">
        <f>VLOOKUP($B607,[1]D4_3!$B$5:$AV$27,21,FALSE)&amp;""</f>
        <v/>
      </c>
      <c r="AV609" s="255"/>
      <c r="AW609" s="255"/>
      <c r="AX609" s="250" t="s">
        <v>73</v>
      </c>
      <c r="AY609" s="255" t="str">
        <f>VLOOKUP($B607,[1]D4_3!$B$5:$AV$27,22,FALSE)&amp;""</f>
        <v/>
      </c>
      <c r="AZ609" s="255"/>
      <c r="BA609" s="256"/>
    </row>
    <row r="610" spans="1:53" ht="14.25" customHeight="1" x14ac:dyDescent="0.45">
      <c r="A610" s="10"/>
      <c r="B610" s="237"/>
      <c r="C610" s="238"/>
      <c r="D610" s="238"/>
      <c r="E610" s="238"/>
      <c r="F610" s="239"/>
      <c r="G610" s="240"/>
      <c r="H610" s="241"/>
      <c r="I610" s="241"/>
      <c r="J610" s="242"/>
      <c r="K610" s="243"/>
      <c r="L610" s="243"/>
      <c r="M610" s="243"/>
      <c r="N610" s="243"/>
      <c r="O610" s="243"/>
      <c r="P610" s="244"/>
      <c r="Q610" s="227"/>
      <c r="R610" s="227"/>
      <c r="S610" s="229"/>
      <c r="T610" s="229"/>
      <c r="U610" s="229"/>
      <c r="V610" s="229"/>
      <c r="W610" s="229"/>
      <c r="X610" s="229"/>
      <c r="Y610" s="229"/>
      <c r="Z610" s="229"/>
      <c r="AA610" s="229"/>
      <c r="AB610" s="229"/>
      <c r="AC610" s="229"/>
      <c r="AD610" s="229"/>
      <c r="AE610" s="229"/>
      <c r="AF610" s="229"/>
      <c r="AG610" s="229"/>
      <c r="AH610" s="229"/>
      <c r="AI610" s="257"/>
      <c r="AJ610" s="258"/>
      <c r="AK610" s="258"/>
      <c r="AL610" s="258"/>
      <c r="AM610" s="258"/>
      <c r="AN610" s="258"/>
      <c r="AO610" s="227"/>
      <c r="AP610" s="227"/>
      <c r="AQ610" s="259"/>
      <c r="AR610" s="259"/>
      <c r="AS610" s="259"/>
      <c r="AT610" s="259"/>
      <c r="AU610" s="260"/>
      <c r="AV610" s="261"/>
      <c r="AW610" s="261"/>
      <c r="AX610" s="262"/>
      <c r="AY610" s="261"/>
      <c r="AZ610" s="261"/>
      <c r="BA610" s="263"/>
    </row>
    <row r="611" spans="1:53" ht="14.25" customHeight="1" x14ac:dyDescent="0.45">
      <c r="A611" s="10"/>
      <c r="B611" s="281"/>
      <c r="C611" s="282"/>
      <c r="D611" s="282"/>
      <c r="E611" s="282"/>
      <c r="F611" s="283"/>
      <c r="G611" s="240"/>
      <c r="H611" s="241"/>
      <c r="I611" s="241"/>
      <c r="J611" s="242"/>
      <c r="K611" s="264" t="s">
        <v>227</v>
      </c>
      <c r="L611" s="224"/>
      <c r="M611" s="224"/>
      <c r="N611" s="224"/>
      <c r="O611" s="224"/>
      <c r="P611" s="225"/>
      <c r="Q611" s="265" t="str">
        <f>VLOOKUP($B607,[1]D4_3!$B$5:$AV$27,47,FALSE)&amp;""</f>
        <v/>
      </c>
      <c r="R611" s="265"/>
      <c r="S611" s="265"/>
      <c r="T611" s="265"/>
      <c r="U611" s="265"/>
      <c r="V611" s="265"/>
      <c r="W611" s="265"/>
      <c r="X611" s="265"/>
      <c r="Y611" s="265"/>
      <c r="Z611" s="265"/>
      <c r="AA611" s="265"/>
      <c r="AB611" s="265"/>
      <c r="AC611" s="265"/>
      <c r="AD611" s="265"/>
      <c r="AE611" s="265"/>
      <c r="AF611" s="265"/>
      <c r="AG611" s="265"/>
      <c r="AH611" s="265"/>
      <c r="AI611" s="265"/>
      <c r="AJ611" s="265"/>
      <c r="AK611" s="265"/>
      <c r="AL611" s="265"/>
      <c r="AM611" s="265"/>
      <c r="AN611" s="265"/>
      <c r="AO611" s="265"/>
      <c r="AP611" s="265"/>
      <c r="AQ611" s="265"/>
      <c r="AR611" s="265"/>
      <c r="AS611" s="265"/>
      <c r="AT611" s="265"/>
      <c r="AU611" s="265"/>
      <c r="AV611" s="265"/>
      <c r="AW611" s="265"/>
      <c r="AX611" s="265"/>
      <c r="AY611" s="265"/>
      <c r="AZ611" s="265"/>
      <c r="BA611" s="266"/>
    </row>
    <row r="612" spans="1:53" ht="14.25" customHeight="1" x14ac:dyDescent="0.45">
      <c r="A612" s="10"/>
      <c r="B612" s="281"/>
      <c r="C612" s="282"/>
      <c r="D612" s="282"/>
      <c r="E612" s="282"/>
      <c r="F612" s="283"/>
      <c r="G612" s="240"/>
      <c r="H612" s="241"/>
      <c r="I612" s="241"/>
      <c r="J612" s="242"/>
      <c r="K612" s="267"/>
      <c r="L612" s="268"/>
      <c r="M612" s="268"/>
      <c r="N612" s="268"/>
      <c r="O612" s="268"/>
      <c r="P612" s="269"/>
      <c r="Q612" s="270"/>
      <c r="R612" s="270"/>
      <c r="S612" s="270"/>
      <c r="T612" s="270"/>
      <c r="U612" s="270"/>
      <c r="V612" s="270"/>
      <c r="W612" s="270"/>
      <c r="X612" s="270"/>
      <c r="Y612" s="270"/>
      <c r="Z612" s="270"/>
      <c r="AA612" s="270"/>
      <c r="AB612" s="270"/>
      <c r="AC612" s="270"/>
      <c r="AD612" s="270"/>
      <c r="AE612" s="270"/>
      <c r="AF612" s="270"/>
      <c r="AG612" s="270"/>
      <c r="AH612" s="270"/>
      <c r="AI612" s="270"/>
      <c r="AJ612" s="270"/>
      <c r="AK612" s="270"/>
      <c r="AL612" s="270"/>
      <c r="AM612" s="270"/>
      <c r="AN612" s="270"/>
      <c r="AO612" s="270"/>
      <c r="AP612" s="270"/>
      <c r="AQ612" s="270"/>
      <c r="AR612" s="270"/>
      <c r="AS612" s="270"/>
      <c r="AT612" s="270"/>
      <c r="AU612" s="270"/>
      <c r="AV612" s="270"/>
      <c r="AW612" s="270"/>
      <c r="AX612" s="270"/>
      <c r="AY612" s="270"/>
      <c r="AZ612" s="270"/>
      <c r="BA612" s="271"/>
    </row>
    <row r="613" spans="1:53" ht="14.25" customHeight="1" x14ac:dyDescent="0.45">
      <c r="A613" s="10"/>
      <c r="B613" s="281"/>
      <c r="C613" s="282"/>
      <c r="D613" s="282"/>
      <c r="E613" s="282"/>
      <c r="F613" s="283"/>
      <c r="G613" s="240"/>
      <c r="H613" s="241"/>
      <c r="I613" s="241"/>
      <c r="J613" s="242"/>
      <c r="K613" s="267"/>
      <c r="L613" s="268"/>
      <c r="M613" s="268"/>
      <c r="N613" s="268"/>
      <c r="O613" s="268"/>
      <c r="P613" s="269"/>
      <c r="Q613" s="270"/>
      <c r="R613" s="270"/>
      <c r="S613" s="270"/>
      <c r="T613" s="270"/>
      <c r="U613" s="270"/>
      <c r="V613" s="270"/>
      <c r="W613" s="270"/>
      <c r="X613" s="270"/>
      <c r="Y613" s="270"/>
      <c r="Z613" s="270"/>
      <c r="AA613" s="270"/>
      <c r="AB613" s="270"/>
      <c r="AC613" s="270"/>
      <c r="AD613" s="270"/>
      <c r="AE613" s="270"/>
      <c r="AF613" s="270"/>
      <c r="AG613" s="270"/>
      <c r="AH613" s="270"/>
      <c r="AI613" s="270"/>
      <c r="AJ613" s="270"/>
      <c r="AK613" s="270"/>
      <c r="AL613" s="270"/>
      <c r="AM613" s="270"/>
      <c r="AN613" s="270"/>
      <c r="AO613" s="270"/>
      <c r="AP613" s="270"/>
      <c r="AQ613" s="270"/>
      <c r="AR613" s="270"/>
      <c r="AS613" s="270"/>
      <c r="AT613" s="270"/>
      <c r="AU613" s="270"/>
      <c r="AV613" s="270"/>
      <c r="AW613" s="270"/>
      <c r="AX613" s="270"/>
      <c r="AY613" s="270"/>
      <c r="AZ613" s="270"/>
      <c r="BA613" s="271"/>
    </row>
    <row r="614" spans="1:53" ht="14.25" customHeight="1" x14ac:dyDescent="0.45">
      <c r="A614" s="10"/>
      <c r="B614" s="281"/>
      <c r="C614" s="282"/>
      <c r="D614" s="282"/>
      <c r="E614" s="282"/>
      <c r="F614" s="283"/>
      <c r="G614" s="240"/>
      <c r="H614" s="241"/>
      <c r="I614" s="241"/>
      <c r="J614" s="242"/>
      <c r="K614" s="267"/>
      <c r="L614" s="268"/>
      <c r="M614" s="268"/>
      <c r="N614" s="268"/>
      <c r="O614" s="268"/>
      <c r="P614" s="269"/>
      <c r="Q614" s="270"/>
      <c r="R614" s="270"/>
      <c r="S614" s="270"/>
      <c r="T614" s="270"/>
      <c r="U614" s="270"/>
      <c r="V614" s="270"/>
      <c r="W614" s="270"/>
      <c r="X614" s="270"/>
      <c r="Y614" s="270"/>
      <c r="Z614" s="270"/>
      <c r="AA614" s="270"/>
      <c r="AB614" s="270"/>
      <c r="AC614" s="270"/>
      <c r="AD614" s="270"/>
      <c r="AE614" s="270"/>
      <c r="AF614" s="270"/>
      <c r="AG614" s="270"/>
      <c r="AH614" s="270"/>
      <c r="AI614" s="270"/>
      <c r="AJ614" s="270"/>
      <c r="AK614" s="270"/>
      <c r="AL614" s="270"/>
      <c r="AM614" s="270"/>
      <c r="AN614" s="270"/>
      <c r="AO614" s="270"/>
      <c r="AP614" s="270"/>
      <c r="AQ614" s="270"/>
      <c r="AR614" s="270"/>
      <c r="AS614" s="270"/>
      <c r="AT614" s="270"/>
      <c r="AU614" s="270"/>
      <c r="AV614" s="270"/>
      <c r="AW614" s="270"/>
      <c r="AX614" s="270"/>
      <c r="AY614" s="270"/>
      <c r="AZ614" s="270"/>
      <c r="BA614" s="271"/>
    </row>
    <row r="615" spans="1:53" ht="14.25" customHeight="1" x14ac:dyDescent="0.45">
      <c r="A615" s="10"/>
      <c r="B615" s="284"/>
      <c r="C615" s="285"/>
      <c r="D615" s="285"/>
      <c r="E615" s="285"/>
      <c r="F615" s="286"/>
      <c r="G615" s="275"/>
      <c r="H615" s="276"/>
      <c r="I615" s="276"/>
      <c r="J615" s="277"/>
      <c r="K615" s="278"/>
      <c r="L615" s="243"/>
      <c r="M615" s="243"/>
      <c r="N615" s="243"/>
      <c r="O615" s="243"/>
      <c r="P615" s="244"/>
      <c r="Q615" s="279"/>
      <c r="R615" s="279"/>
      <c r="S615" s="279"/>
      <c r="T615" s="279"/>
      <c r="U615" s="279"/>
      <c r="V615" s="279"/>
      <c r="W615" s="279"/>
      <c r="X615" s="279"/>
      <c r="Y615" s="279"/>
      <c r="Z615" s="279"/>
      <c r="AA615" s="279"/>
      <c r="AB615" s="279"/>
      <c r="AC615" s="279"/>
      <c r="AD615" s="279"/>
      <c r="AE615" s="279"/>
      <c r="AF615" s="279"/>
      <c r="AG615" s="279"/>
      <c r="AH615" s="279"/>
      <c r="AI615" s="279"/>
      <c r="AJ615" s="279"/>
      <c r="AK615" s="279"/>
      <c r="AL615" s="279"/>
      <c r="AM615" s="279"/>
      <c r="AN615" s="279"/>
      <c r="AO615" s="279"/>
      <c r="AP615" s="279"/>
      <c r="AQ615" s="279"/>
      <c r="AR615" s="279"/>
      <c r="AS615" s="279"/>
      <c r="AT615" s="279"/>
      <c r="AU615" s="279"/>
      <c r="AV615" s="279"/>
      <c r="AW615" s="279"/>
      <c r="AX615" s="279"/>
      <c r="AY615" s="279"/>
      <c r="AZ615" s="279"/>
      <c r="BA615" s="280"/>
    </row>
    <row r="616" spans="1:53" ht="14.25" customHeight="1" x14ac:dyDescent="0.45">
      <c r="A616" s="10"/>
      <c r="B616" s="218" t="s">
        <v>247</v>
      </c>
      <c r="C616" s="219"/>
      <c r="D616" s="219"/>
      <c r="E616" s="219"/>
      <c r="F616" s="220"/>
      <c r="G616" s="221" t="str">
        <f>VLOOKUP($B616,[1]D4_3!$B$5:$AV$27,5,FALSE)&amp;""</f>
        <v/>
      </c>
      <c r="H616" s="222"/>
      <c r="I616" s="222"/>
      <c r="J616" s="223"/>
      <c r="K616" s="224" t="s">
        <v>223</v>
      </c>
      <c r="L616" s="224"/>
      <c r="M616" s="224"/>
      <c r="N616" s="224"/>
      <c r="O616" s="224"/>
      <c r="P616" s="225"/>
      <c r="Q616" s="226" t="str">
        <f>VLOOKUP($B616,[1]D4_3!$B$5:$AV$27,7,FALSE)&amp;""</f>
        <v/>
      </c>
      <c r="R616" s="227"/>
      <c r="S616" s="228" t="str">
        <f>VLOOKUP($B616,[1]D4_3!$B$5:$AV$27,9,FALSE)&amp;""</f>
        <v/>
      </c>
      <c r="T616" s="229"/>
      <c r="U616" s="228" t="str">
        <f>VLOOKUP($B616,[1]D4_3!$B$5:$AV$27,10,FALSE)&amp;""</f>
        <v/>
      </c>
      <c r="V616" s="229"/>
      <c r="W616" s="228" t="str">
        <f>VLOOKUP($B616,[1]D4_3!$B$5:$AV$27,11,FALSE)&amp;""</f>
        <v/>
      </c>
      <c r="X616" s="229"/>
      <c r="Y616" s="228" t="str">
        <f>VLOOKUP($B616,[1]D4_3!$B$5:$AV$27,12,FALSE)&amp;""</f>
        <v/>
      </c>
      <c r="Z616" s="229"/>
      <c r="AA616" s="228" t="str">
        <f>VLOOKUP($B616,[1]D4_3!$B$5:$AV$27,13,FALSE)&amp;""</f>
        <v/>
      </c>
      <c r="AB616" s="229"/>
      <c r="AC616" s="228" t="str">
        <f>VLOOKUP($B616,[1]D4_3!$B$5:$AV$27,14,FALSE)&amp;""</f>
        <v/>
      </c>
      <c r="AD616" s="229"/>
      <c r="AE616" s="228" t="str">
        <f>VLOOKUP($B616,[1]D4_3!$B$5:$AV$27,15,FALSE)&amp;""</f>
        <v/>
      </c>
      <c r="AF616" s="229"/>
      <c r="AG616" s="228" t="str">
        <f>VLOOKUP($B616,[1]D4_3!$B$5:$AV$27,16,FALSE)&amp;""</f>
        <v/>
      </c>
      <c r="AH616" s="229"/>
      <c r="AI616" s="230" t="s">
        <v>224</v>
      </c>
      <c r="AJ616" s="231"/>
      <c r="AK616" s="231"/>
      <c r="AL616" s="231"/>
      <c r="AM616" s="231"/>
      <c r="AN616" s="231"/>
      <c r="AO616" s="226" t="str">
        <f>VLOOKUP($B616,[1]D4_3!$B$5:$AV$27,17,FALSE)&amp;""</f>
        <v/>
      </c>
      <c r="AP616" s="227"/>
      <c r="AQ616" s="232" t="s">
        <v>97</v>
      </c>
      <c r="AR616" s="232"/>
      <c r="AS616" s="232"/>
      <c r="AT616" s="232"/>
      <c r="AU616" s="233" t="str">
        <f>VLOOKUP($B616,[1]D4_3!$B$5:$AV$27,19,FALSE)&amp;""</f>
        <v/>
      </c>
      <c r="AV616" s="234"/>
      <c r="AW616" s="234"/>
      <c r="AX616" s="235" t="s">
        <v>73</v>
      </c>
      <c r="AY616" s="234" t="str">
        <f>VLOOKUP($B616,[1]D4_3!$B$5:$AV$27,20,FALSE)&amp;""</f>
        <v/>
      </c>
      <c r="AZ616" s="234"/>
      <c r="BA616" s="236"/>
    </row>
    <row r="617" spans="1:53" ht="14.25" customHeight="1" x14ac:dyDescent="0.45">
      <c r="A617" s="10"/>
      <c r="B617" s="237"/>
      <c r="C617" s="238"/>
      <c r="D617" s="238"/>
      <c r="E617" s="238"/>
      <c r="F617" s="239"/>
      <c r="G617" s="240"/>
      <c r="H617" s="241"/>
      <c r="I617" s="241"/>
      <c r="J617" s="242"/>
      <c r="K617" s="243"/>
      <c r="L617" s="243"/>
      <c r="M617" s="243"/>
      <c r="N617" s="243"/>
      <c r="O617" s="243"/>
      <c r="P617" s="244"/>
      <c r="Q617" s="227"/>
      <c r="R617" s="227"/>
      <c r="S617" s="229"/>
      <c r="T617" s="229"/>
      <c r="U617" s="229"/>
      <c r="V617" s="229"/>
      <c r="W617" s="229"/>
      <c r="X617" s="229"/>
      <c r="Y617" s="229"/>
      <c r="Z617" s="229"/>
      <c r="AA617" s="229"/>
      <c r="AB617" s="229"/>
      <c r="AC617" s="229"/>
      <c r="AD617" s="229"/>
      <c r="AE617" s="229"/>
      <c r="AF617" s="229"/>
      <c r="AG617" s="229"/>
      <c r="AH617" s="229"/>
      <c r="AI617" s="245"/>
      <c r="AJ617" s="246"/>
      <c r="AK617" s="246"/>
      <c r="AL617" s="246"/>
      <c r="AM617" s="246"/>
      <c r="AN617" s="246"/>
      <c r="AO617" s="227"/>
      <c r="AP617" s="227"/>
      <c r="AQ617" s="247"/>
      <c r="AR617" s="247"/>
      <c r="AS617" s="247"/>
      <c r="AT617" s="247"/>
      <c r="AU617" s="248"/>
      <c r="AV617" s="249"/>
      <c r="AW617" s="249"/>
      <c r="AX617" s="250"/>
      <c r="AY617" s="249"/>
      <c r="AZ617" s="249"/>
      <c r="BA617" s="251"/>
    </row>
    <row r="618" spans="1:53" ht="14.25" customHeight="1" x14ac:dyDescent="0.45">
      <c r="A618" s="10"/>
      <c r="B618" s="237"/>
      <c r="C618" s="238"/>
      <c r="D618" s="238"/>
      <c r="E618" s="238"/>
      <c r="F618" s="239"/>
      <c r="G618" s="240"/>
      <c r="H618" s="241"/>
      <c r="I618" s="241"/>
      <c r="J618" s="242"/>
      <c r="K618" s="224" t="s">
        <v>225</v>
      </c>
      <c r="L618" s="224"/>
      <c r="M618" s="224"/>
      <c r="N618" s="224"/>
      <c r="O618" s="224"/>
      <c r="P618" s="225"/>
      <c r="Q618" s="226" t="str">
        <f>VLOOKUP($B616,[1]D4_3!$B$5:$AV$27,8,FALSE)&amp;""</f>
        <v/>
      </c>
      <c r="R618" s="227"/>
      <c r="S618" s="229"/>
      <c r="T618" s="229"/>
      <c r="U618" s="229"/>
      <c r="V618" s="229"/>
      <c r="W618" s="229"/>
      <c r="X618" s="229"/>
      <c r="Y618" s="229"/>
      <c r="Z618" s="229"/>
      <c r="AA618" s="229"/>
      <c r="AB618" s="229"/>
      <c r="AC618" s="229"/>
      <c r="AD618" s="229"/>
      <c r="AE618" s="229"/>
      <c r="AF618" s="229"/>
      <c r="AG618" s="229"/>
      <c r="AH618" s="229"/>
      <c r="AI618" s="252" t="s">
        <v>226</v>
      </c>
      <c r="AJ618" s="253"/>
      <c r="AK618" s="253"/>
      <c r="AL618" s="253"/>
      <c r="AM618" s="253"/>
      <c r="AN618" s="253"/>
      <c r="AO618" s="226" t="str">
        <f>VLOOKUP($B616,[1]D4_3!$B$5:$AV$27,18,FALSE)&amp;""</f>
        <v/>
      </c>
      <c r="AP618" s="227"/>
      <c r="AQ618" s="247" t="s">
        <v>98</v>
      </c>
      <c r="AR618" s="247"/>
      <c r="AS618" s="247"/>
      <c r="AT618" s="247"/>
      <c r="AU618" s="254" t="str">
        <f>VLOOKUP($B616,[1]D4_3!$B$5:$AV$27,21,FALSE)&amp;""</f>
        <v/>
      </c>
      <c r="AV618" s="255"/>
      <c r="AW618" s="255"/>
      <c r="AX618" s="250" t="s">
        <v>73</v>
      </c>
      <c r="AY618" s="255" t="str">
        <f>VLOOKUP($B616,[1]D4_3!$B$5:$AV$27,22,FALSE)&amp;""</f>
        <v/>
      </c>
      <c r="AZ618" s="255"/>
      <c r="BA618" s="256"/>
    </row>
    <row r="619" spans="1:53" ht="14.25" customHeight="1" x14ac:dyDescent="0.45">
      <c r="A619" s="10"/>
      <c r="B619" s="237"/>
      <c r="C619" s="238"/>
      <c r="D619" s="238"/>
      <c r="E619" s="238"/>
      <c r="F619" s="239"/>
      <c r="G619" s="240"/>
      <c r="H619" s="241"/>
      <c r="I619" s="241"/>
      <c r="J619" s="242"/>
      <c r="K619" s="243"/>
      <c r="L619" s="243"/>
      <c r="M619" s="243"/>
      <c r="N619" s="243"/>
      <c r="O619" s="243"/>
      <c r="P619" s="244"/>
      <c r="Q619" s="227"/>
      <c r="R619" s="227"/>
      <c r="S619" s="229"/>
      <c r="T619" s="229"/>
      <c r="U619" s="229"/>
      <c r="V619" s="229"/>
      <c r="W619" s="229"/>
      <c r="X619" s="229"/>
      <c r="Y619" s="229"/>
      <c r="Z619" s="229"/>
      <c r="AA619" s="229"/>
      <c r="AB619" s="229"/>
      <c r="AC619" s="229"/>
      <c r="AD619" s="229"/>
      <c r="AE619" s="229"/>
      <c r="AF619" s="229"/>
      <c r="AG619" s="229"/>
      <c r="AH619" s="229"/>
      <c r="AI619" s="257"/>
      <c r="AJ619" s="258"/>
      <c r="AK619" s="258"/>
      <c r="AL619" s="258"/>
      <c r="AM619" s="258"/>
      <c r="AN619" s="258"/>
      <c r="AO619" s="227"/>
      <c r="AP619" s="227"/>
      <c r="AQ619" s="259"/>
      <c r="AR619" s="259"/>
      <c r="AS619" s="259"/>
      <c r="AT619" s="259"/>
      <c r="AU619" s="260"/>
      <c r="AV619" s="261"/>
      <c r="AW619" s="261"/>
      <c r="AX619" s="262"/>
      <c r="AY619" s="261"/>
      <c r="AZ619" s="261"/>
      <c r="BA619" s="263"/>
    </row>
    <row r="620" spans="1:53" ht="14.25" customHeight="1" x14ac:dyDescent="0.45">
      <c r="A620" s="10"/>
      <c r="B620" s="281"/>
      <c r="C620" s="282"/>
      <c r="D620" s="282"/>
      <c r="E620" s="282"/>
      <c r="F620" s="283"/>
      <c r="G620" s="240"/>
      <c r="H620" s="241"/>
      <c r="I620" s="241"/>
      <c r="J620" s="242"/>
      <c r="K620" s="264" t="s">
        <v>227</v>
      </c>
      <c r="L620" s="224"/>
      <c r="M620" s="224"/>
      <c r="N620" s="224"/>
      <c r="O620" s="224"/>
      <c r="P620" s="225"/>
      <c r="Q620" s="265" t="str">
        <f>VLOOKUP($B616,[1]D4_3!$B$5:$AV$27,47,FALSE)&amp;""</f>
        <v/>
      </c>
      <c r="R620" s="265"/>
      <c r="S620" s="265"/>
      <c r="T620" s="265"/>
      <c r="U620" s="265"/>
      <c r="V620" s="265"/>
      <c r="W620" s="265"/>
      <c r="X620" s="265"/>
      <c r="Y620" s="265"/>
      <c r="Z620" s="265"/>
      <c r="AA620" s="265"/>
      <c r="AB620" s="265"/>
      <c r="AC620" s="265"/>
      <c r="AD620" s="265"/>
      <c r="AE620" s="265"/>
      <c r="AF620" s="265"/>
      <c r="AG620" s="265"/>
      <c r="AH620" s="265"/>
      <c r="AI620" s="265"/>
      <c r="AJ620" s="265"/>
      <c r="AK620" s="265"/>
      <c r="AL620" s="265"/>
      <c r="AM620" s="265"/>
      <c r="AN620" s="265"/>
      <c r="AO620" s="265"/>
      <c r="AP620" s="265"/>
      <c r="AQ620" s="265"/>
      <c r="AR620" s="265"/>
      <c r="AS620" s="265"/>
      <c r="AT620" s="265"/>
      <c r="AU620" s="265"/>
      <c r="AV620" s="265"/>
      <c r="AW620" s="265"/>
      <c r="AX620" s="265"/>
      <c r="AY620" s="265"/>
      <c r="AZ620" s="265"/>
      <c r="BA620" s="266"/>
    </row>
    <row r="621" spans="1:53" ht="14.25" customHeight="1" x14ac:dyDescent="0.45">
      <c r="A621" s="10"/>
      <c r="B621" s="281"/>
      <c r="C621" s="282"/>
      <c r="D621" s="282"/>
      <c r="E621" s="282"/>
      <c r="F621" s="283"/>
      <c r="G621" s="240"/>
      <c r="H621" s="241"/>
      <c r="I621" s="241"/>
      <c r="J621" s="242"/>
      <c r="K621" s="267"/>
      <c r="L621" s="268"/>
      <c r="M621" s="268"/>
      <c r="N621" s="268"/>
      <c r="O621" s="268"/>
      <c r="P621" s="269"/>
      <c r="Q621" s="270"/>
      <c r="R621" s="270"/>
      <c r="S621" s="270"/>
      <c r="T621" s="270"/>
      <c r="U621" s="270"/>
      <c r="V621" s="270"/>
      <c r="W621" s="270"/>
      <c r="X621" s="270"/>
      <c r="Y621" s="270"/>
      <c r="Z621" s="270"/>
      <c r="AA621" s="270"/>
      <c r="AB621" s="270"/>
      <c r="AC621" s="270"/>
      <c r="AD621" s="270"/>
      <c r="AE621" s="270"/>
      <c r="AF621" s="270"/>
      <c r="AG621" s="270"/>
      <c r="AH621" s="270"/>
      <c r="AI621" s="270"/>
      <c r="AJ621" s="270"/>
      <c r="AK621" s="270"/>
      <c r="AL621" s="270"/>
      <c r="AM621" s="270"/>
      <c r="AN621" s="270"/>
      <c r="AO621" s="270"/>
      <c r="AP621" s="270"/>
      <c r="AQ621" s="270"/>
      <c r="AR621" s="270"/>
      <c r="AS621" s="270"/>
      <c r="AT621" s="270"/>
      <c r="AU621" s="270"/>
      <c r="AV621" s="270"/>
      <c r="AW621" s="270"/>
      <c r="AX621" s="270"/>
      <c r="AY621" s="270"/>
      <c r="AZ621" s="270"/>
      <c r="BA621" s="271"/>
    </row>
    <row r="622" spans="1:53" ht="14.25" customHeight="1" x14ac:dyDescent="0.45">
      <c r="A622" s="10"/>
      <c r="B622" s="281"/>
      <c r="C622" s="282"/>
      <c r="D622" s="282"/>
      <c r="E622" s="282"/>
      <c r="F622" s="283"/>
      <c r="G622" s="240"/>
      <c r="H622" s="241"/>
      <c r="I622" s="241"/>
      <c r="J622" s="242"/>
      <c r="K622" s="267"/>
      <c r="L622" s="268"/>
      <c r="M622" s="268"/>
      <c r="N622" s="268"/>
      <c r="O622" s="268"/>
      <c r="P622" s="269"/>
      <c r="Q622" s="270"/>
      <c r="R622" s="270"/>
      <c r="S622" s="270"/>
      <c r="T622" s="270"/>
      <c r="U622" s="270"/>
      <c r="V622" s="270"/>
      <c r="W622" s="270"/>
      <c r="X622" s="270"/>
      <c r="Y622" s="270"/>
      <c r="Z622" s="270"/>
      <c r="AA622" s="270"/>
      <c r="AB622" s="270"/>
      <c r="AC622" s="270"/>
      <c r="AD622" s="270"/>
      <c r="AE622" s="270"/>
      <c r="AF622" s="270"/>
      <c r="AG622" s="270"/>
      <c r="AH622" s="270"/>
      <c r="AI622" s="270"/>
      <c r="AJ622" s="270"/>
      <c r="AK622" s="270"/>
      <c r="AL622" s="270"/>
      <c r="AM622" s="270"/>
      <c r="AN622" s="270"/>
      <c r="AO622" s="270"/>
      <c r="AP622" s="270"/>
      <c r="AQ622" s="270"/>
      <c r="AR622" s="270"/>
      <c r="AS622" s="270"/>
      <c r="AT622" s="270"/>
      <c r="AU622" s="270"/>
      <c r="AV622" s="270"/>
      <c r="AW622" s="270"/>
      <c r="AX622" s="270"/>
      <c r="AY622" s="270"/>
      <c r="AZ622" s="270"/>
      <c r="BA622" s="271"/>
    </row>
    <row r="623" spans="1:53" ht="14.25" customHeight="1" x14ac:dyDescent="0.45">
      <c r="A623" s="10"/>
      <c r="B623" s="281"/>
      <c r="C623" s="282"/>
      <c r="D623" s="282"/>
      <c r="E623" s="282"/>
      <c r="F623" s="283"/>
      <c r="G623" s="240"/>
      <c r="H623" s="241"/>
      <c r="I623" s="241"/>
      <c r="J623" s="242"/>
      <c r="K623" s="267"/>
      <c r="L623" s="268"/>
      <c r="M623" s="268"/>
      <c r="N623" s="268"/>
      <c r="O623" s="268"/>
      <c r="P623" s="269"/>
      <c r="Q623" s="270"/>
      <c r="R623" s="270"/>
      <c r="S623" s="270"/>
      <c r="T623" s="270"/>
      <c r="U623" s="270"/>
      <c r="V623" s="270"/>
      <c r="W623" s="270"/>
      <c r="X623" s="270"/>
      <c r="Y623" s="270"/>
      <c r="Z623" s="270"/>
      <c r="AA623" s="270"/>
      <c r="AB623" s="270"/>
      <c r="AC623" s="270"/>
      <c r="AD623" s="270"/>
      <c r="AE623" s="270"/>
      <c r="AF623" s="270"/>
      <c r="AG623" s="270"/>
      <c r="AH623" s="270"/>
      <c r="AI623" s="270"/>
      <c r="AJ623" s="270"/>
      <c r="AK623" s="270"/>
      <c r="AL623" s="270"/>
      <c r="AM623" s="270"/>
      <c r="AN623" s="270"/>
      <c r="AO623" s="270"/>
      <c r="AP623" s="270"/>
      <c r="AQ623" s="270"/>
      <c r="AR623" s="270"/>
      <c r="AS623" s="270"/>
      <c r="AT623" s="270"/>
      <c r="AU623" s="270"/>
      <c r="AV623" s="270"/>
      <c r="AW623" s="270"/>
      <c r="AX623" s="270"/>
      <c r="AY623" s="270"/>
      <c r="AZ623" s="270"/>
      <c r="BA623" s="271"/>
    </row>
    <row r="624" spans="1:53" ht="14.25" customHeight="1" x14ac:dyDescent="0.45">
      <c r="A624" s="10"/>
      <c r="B624" s="284"/>
      <c r="C624" s="285"/>
      <c r="D624" s="285"/>
      <c r="E624" s="285"/>
      <c r="F624" s="286"/>
      <c r="G624" s="275"/>
      <c r="H624" s="276"/>
      <c r="I624" s="276"/>
      <c r="J624" s="277"/>
      <c r="K624" s="278"/>
      <c r="L624" s="243"/>
      <c r="M624" s="243"/>
      <c r="N624" s="243"/>
      <c r="O624" s="243"/>
      <c r="P624" s="244"/>
      <c r="Q624" s="279"/>
      <c r="R624" s="279"/>
      <c r="S624" s="279"/>
      <c r="T624" s="279"/>
      <c r="U624" s="279"/>
      <c r="V624" s="279"/>
      <c r="W624" s="279"/>
      <c r="X624" s="279"/>
      <c r="Y624" s="279"/>
      <c r="Z624" s="279"/>
      <c r="AA624" s="279"/>
      <c r="AB624" s="279"/>
      <c r="AC624" s="279"/>
      <c r="AD624" s="279"/>
      <c r="AE624" s="279"/>
      <c r="AF624" s="279"/>
      <c r="AG624" s="279"/>
      <c r="AH624" s="279"/>
      <c r="AI624" s="279"/>
      <c r="AJ624" s="279"/>
      <c r="AK624" s="279"/>
      <c r="AL624" s="279"/>
      <c r="AM624" s="279"/>
      <c r="AN624" s="279"/>
      <c r="AO624" s="279"/>
      <c r="AP624" s="279"/>
      <c r="AQ624" s="279"/>
      <c r="AR624" s="279"/>
      <c r="AS624" s="279"/>
      <c r="AT624" s="279"/>
      <c r="AU624" s="279"/>
      <c r="AV624" s="279"/>
      <c r="AW624" s="279"/>
      <c r="AX624" s="279"/>
      <c r="AY624" s="279"/>
      <c r="AZ624" s="279"/>
      <c r="BA624" s="280"/>
    </row>
    <row r="625" spans="1:56" ht="14.25" customHeight="1" x14ac:dyDescent="0.45">
      <c r="A625" s="10"/>
      <c r="B625" s="218" t="s">
        <v>248</v>
      </c>
      <c r="C625" s="219"/>
      <c r="D625" s="219"/>
      <c r="E625" s="219"/>
      <c r="F625" s="220"/>
      <c r="G625" s="221" t="str">
        <f>VLOOKUP($B625,[1]D4_3!$B$5:$AV$27,5,FALSE)&amp;""</f>
        <v/>
      </c>
      <c r="H625" s="222"/>
      <c r="I625" s="222"/>
      <c r="J625" s="223"/>
      <c r="K625" s="224" t="s">
        <v>223</v>
      </c>
      <c r="L625" s="224"/>
      <c r="M625" s="224"/>
      <c r="N625" s="224"/>
      <c r="O625" s="224"/>
      <c r="P625" s="225"/>
      <c r="Q625" s="226" t="str">
        <f>VLOOKUP($B625,[1]D4_3!$B$5:$AV$27,7,FALSE)&amp;""</f>
        <v/>
      </c>
      <c r="R625" s="227"/>
      <c r="S625" s="228" t="str">
        <f>VLOOKUP($B625,[1]D4_3!$B$5:$AV$27,9,FALSE)&amp;""</f>
        <v/>
      </c>
      <c r="T625" s="229"/>
      <c r="U625" s="228" t="str">
        <f>VLOOKUP($B625,[1]D4_3!$B$5:$AV$27,10,FALSE)&amp;""</f>
        <v/>
      </c>
      <c r="V625" s="229"/>
      <c r="W625" s="228" t="str">
        <f>VLOOKUP($B625,[1]D4_3!$B$5:$AV$27,11,FALSE)&amp;""</f>
        <v/>
      </c>
      <c r="X625" s="229"/>
      <c r="Y625" s="228" t="str">
        <f>VLOOKUP($B625,[1]D4_3!$B$5:$AV$27,12,FALSE)&amp;""</f>
        <v/>
      </c>
      <c r="Z625" s="229"/>
      <c r="AA625" s="228" t="str">
        <f>VLOOKUP($B625,[1]D4_3!$B$5:$AV$27,13,FALSE)&amp;""</f>
        <v/>
      </c>
      <c r="AB625" s="229"/>
      <c r="AC625" s="228" t="str">
        <f>VLOOKUP($B625,[1]D4_3!$B$5:$AV$27,14,FALSE)&amp;""</f>
        <v/>
      </c>
      <c r="AD625" s="229"/>
      <c r="AE625" s="228" t="str">
        <f>VLOOKUP($B625,[1]D4_3!$B$5:$AV$27,15,FALSE)&amp;""</f>
        <v/>
      </c>
      <c r="AF625" s="229"/>
      <c r="AG625" s="228" t="str">
        <f>VLOOKUP($B625,[1]D4_3!$B$5:$AV$27,16,FALSE)&amp;""</f>
        <v/>
      </c>
      <c r="AH625" s="229"/>
      <c r="AI625" s="230" t="s">
        <v>224</v>
      </c>
      <c r="AJ625" s="231"/>
      <c r="AK625" s="231"/>
      <c r="AL625" s="231"/>
      <c r="AM625" s="231"/>
      <c r="AN625" s="231"/>
      <c r="AO625" s="226" t="str">
        <f>VLOOKUP($B625,[1]D4_3!$B$5:$AV$27,17,FALSE)&amp;""</f>
        <v/>
      </c>
      <c r="AP625" s="227"/>
      <c r="AQ625" s="232" t="s">
        <v>97</v>
      </c>
      <c r="AR625" s="232"/>
      <c r="AS625" s="232"/>
      <c r="AT625" s="232"/>
      <c r="AU625" s="233" t="str">
        <f>VLOOKUP($B625,[1]D4_3!$B$5:$AV$27,19,FALSE)&amp;""</f>
        <v/>
      </c>
      <c r="AV625" s="234"/>
      <c r="AW625" s="234"/>
      <c r="AX625" s="235" t="s">
        <v>73</v>
      </c>
      <c r="AY625" s="234" t="str">
        <f>VLOOKUP($B625,[1]D4_3!$B$5:$AV$27,20,FALSE)&amp;""</f>
        <v/>
      </c>
      <c r="AZ625" s="234"/>
      <c r="BA625" s="236"/>
    </row>
    <row r="626" spans="1:56" ht="14.25" customHeight="1" x14ac:dyDescent="0.45">
      <c r="A626" s="10"/>
      <c r="B626" s="237"/>
      <c r="C626" s="238"/>
      <c r="D626" s="238"/>
      <c r="E626" s="238"/>
      <c r="F626" s="239"/>
      <c r="G626" s="240"/>
      <c r="H626" s="241"/>
      <c r="I626" s="241"/>
      <c r="J626" s="242"/>
      <c r="K626" s="243"/>
      <c r="L626" s="243"/>
      <c r="M626" s="243"/>
      <c r="N626" s="243"/>
      <c r="O626" s="243"/>
      <c r="P626" s="244"/>
      <c r="Q626" s="227"/>
      <c r="R626" s="227"/>
      <c r="S626" s="229"/>
      <c r="T626" s="229"/>
      <c r="U626" s="229"/>
      <c r="V626" s="229"/>
      <c r="W626" s="229"/>
      <c r="X626" s="229"/>
      <c r="Y626" s="229"/>
      <c r="Z626" s="229"/>
      <c r="AA626" s="229"/>
      <c r="AB626" s="229"/>
      <c r="AC626" s="229"/>
      <c r="AD626" s="229"/>
      <c r="AE626" s="229"/>
      <c r="AF626" s="229"/>
      <c r="AG626" s="229"/>
      <c r="AH626" s="229"/>
      <c r="AI626" s="245"/>
      <c r="AJ626" s="246"/>
      <c r="AK626" s="246"/>
      <c r="AL626" s="246"/>
      <c r="AM626" s="246"/>
      <c r="AN626" s="246"/>
      <c r="AO626" s="227"/>
      <c r="AP626" s="227"/>
      <c r="AQ626" s="247"/>
      <c r="AR626" s="247"/>
      <c r="AS626" s="247"/>
      <c r="AT626" s="247"/>
      <c r="AU626" s="248"/>
      <c r="AV626" s="249"/>
      <c r="AW626" s="249"/>
      <c r="AX626" s="250"/>
      <c r="AY626" s="249"/>
      <c r="AZ626" s="249"/>
      <c r="BA626" s="251"/>
    </row>
    <row r="627" spans="1:56" ht="14.25" customHeight="1" x14ac:dyDescent="0.45">
      <c r="A627" s="10"/>
      <c r="B627" s="237"/>
      <c r="C627" s="238"/>
      <c r="D627" s="238"/>
      <c r="E627" s="238"/>
      <c r="F627" s="239"/>
      <c r="G627" s="240"/>
      <c r="H627" s="241"/>
      <c r="I627" s="241"/>
      <c r="J627" s="242"/>
      <c r="K627" s="224" t="s">
        <v>225</v>
      </c>
      <c r="L627" s="224"/>
      <c r="M627" s="224"/>
      <c r="N627" s="224"/>
      <c r="O627" s="224"/>
      <c r="P627" s="225"/>
      <c r="Q627" s="226" t="str">
        <f>VLOOKUP($B625,[1]D4_3!$B$5:$AV$27,8,FALSE)&amp;""</f>
        <v/>
      </c>
      <c r="R627" s="227"/>
      <c r="S627" s="229"/>
      <c r="T627" s="229"/>
      <c r="U627" s="229"/>
      <c r="V627" s="229"/>
      <c r="W627" s="229"/>
      <c r="X627" s="229"/>
      <c r="Y627" s="229"/>
      <c r="Z627" s="229"/>
      <c r="AA627" s="229"/>
      <c r="AB627" s="229"/>
      <c r="AC627" s="229"/>
      <c r="AD627" s="229"/>
      <c r="AE627" s="229"/>
      <c r="AF627" s="229"/>
      <c r="AG627" s="229"/>
      <c r="AH627" s="229"/>
      <c r="AI627" s="252" t="s">
        <v>226</v>
      </c>
      <c r="AJ627" s="253"/>
      <c r="AK627" s="253"/>
      <c r="AL627" s="253"/>
      <c r="AM627" s="253"/>
      <c r="AN627" s="253"/>
      <c r="AO627" s="226" t="str">
        <f>VLOOKUP($B625,[1]D4_3!$B$5:$AV$27,18,FALSE)&amp;""</f>
        <v/>
      </c>
      <c r="AP627" s="227"/>
      <c r="AQ627" s="247" t="s">
        <v>98</v>
      </c>
      <c r="AR627" s="247"/>
      <c r="AS627" s="247"/>
      <c r="AT627" s="247"/>
      <c r="AU627" s="254" t="str">
        <f>VLOOKUP($B625,[1]D4_3!$B$5:$AV$27,21,FALSE)&amp;""</f>
        <v/>
      </c>
      <c r="AV627" s="255"/>
      <c r="AW627" s="255"/>
      <c r="AX627" s="250" t="s">
        <v>73</v>
      </c>
      <c r="AY627" s="255" t="str">
        <f>VLOOKUP($B625,[1]D4_3!$B$5:$AV$27,22,FALSE)&amp;""</f>
        <v/>
      </c>
      <c r="AZ627" s="255"/>
      <c r="BA627" s="256"/>
    </row>
    <row r="628" spans="1:56" ht="14.25" customHeight="1" x14ac:dyDescent="0.45">
      <c r="A628" s="10"/>
      <c r="B628" s="237"/>
      <c r="C628" s="238"/>
      <c r="D628" s="238"/>
      <c r="E628" s="238"/>
      <c r="F628" s="239"/>
      <c r="G628" s="240"/>
      <c r="H628" s="241"/>
      <c r="I628" s="241"/>
      <c r="J628" s="242"/>
      <c r="K628" s="243"/>
      <c r="L628" s="243"/>
      <c r="M628" s="243"/>
      <c r="N628" s="243"/>
      <c r="O628" s="243"/>
      <c r="P628" s="244"/>
      <c r="Q628" s="227"/>
      <c r="R628" s="227"/>
      <c r="S628" s="229"/>
      <c r="T628" s="229"/>
      <c r="U628" s="229"/>
      <c r="V628" s="229"/>
      <c r="W628" s="229"/>
      <c r="X628" s="229"/>
      <c r="Y628" s="229"/>
      <c r="Z628" s="229"/>
      <c r="AA628" s="229"/>
      <c r="AB628" s="229"/>
      <c r="AC628" s="229"/>
      <c r="AD628" s="229"/>
      <c r="AE628" s="229"/>
      <c r="AF628" s="229"/>
      <c r="AG628" s="229"/>
      <c r="AH628" s="229"/>
      <c r="AI628" s="257"/>
      <c r="AJ628" s="258"/>
      <c r="AK628" s="258"/>
      <c r="AL628" s="258"/>
      <c r="AM628" s="258"/>
      <c r="AN628" s="258"/>
      <c r="AO628" s="227"/>
      <c r="AP628" s="227"/>
      <c r="AQ628" s="259"/>
      <c r="AR628" s="259"/>
      <c r="AS628" s="259"/>
      <c r="AT628" s="259"/>
      <c r="AU628" s="260"/>
      <c r="AV628" s="261"/>
      <c r="AW628" s="261"/>
      <c r="AX628" s="262"/>
      <c r="AY628" s="261"/>
      <c r="AZ628" s="261"/>
      <c r="BA628" s="263"/>
    </row>
    <row r="629" spans="1:56" ht="14.25" customHeight="1" x14ac:dyDescent="0.45">
      <c r="A629" s="10"/>
      <c r="B629" s="281"/>
      <c r="C629" s="282"/>
      <c r="D629" s="282"/>
      <c r="E629" s="282"/>
      <c r="F629" s="283"/>
      <c r="G629" s="240"/>
      <c r="H629" s="241"/>
      <c r="I629" s="241"/>
      <c r="J629" s="242"/>
      <c r="K629" s="264" t="s">
        <v>227</v>
      </c>
      <c r="L629" s="224"/>
      <c r="M629" s="224"/>
      <c r="N629" s="224"/>
      <c r="O629" s="224"/>
      <c r="P629" s="225"/>
      <c r="Q629" s="265" t="str">
        <f>VLOOKUP($B625,[1]D4_3!$B$5:$AV$27,47,FALSE)&amp;""</f>
        <v/>
      </c>
      <c r="R629" s="265"/>
      <c r="S629" s="265"/>
      <c r="T629" s="265"/>
      <c r="U629" s="265"/>
      <c r="V629" s="265"/>
      <c r="W629" s="265"/>
      <c r="X629" s="265"/>
      <c r="Y629" s="265"/>
      <c r="Z629" s="265"/>
      <c r="AA629" s="265"/>
      <c r="AB629" s="265"/>
      <c r="AC629" s="265"/>
      <c r="AD629" s="265"/>
      <c r="AE629" s="265"/>
      <c r="AF629" s="265"/>
      <c r="AG629" s="265"/>
      <c r="AH629" s="265"/>
      <c r="AI629" s="265"/>
      <c r="AJ629" s="265"/>
      <c r="AK629" s="265"/>
      <c r="AL629" s="265"/>
      <c r="AM629" s="265"/>
      <c r="AN629" s="265"/>
      <c r="AO629" s="265"/>
      <c r="AP629" s="265"/>
      <c r="AQ629" s="265"/>
      <c r="AR629" s="265"/>
      <c r="AS629" s="265"/>
      <c r="AT629" s="265"/>
      <c r="AU629" s="265"/>
      <c r="AV629" s="265"/>
      <c r="AW629" s="265"/>
      <c r="AX629" s="265"/>
      <c r="AY629" s="265"/>
      <c r="AZ629" s="265"/>
      <c r="BA629" s="266"/>
    </row>
    <row r="630" spans="1:56" ht="14.25" customHeight="1" x14ac:dyDescent="0.45">
      <c r="A630" s="10"/>
      <c r="B630" s="281"/>
      <c r="C630" s="282"/>
      <c r="D630" s="282"/>
      <c r="E630" s="282"/>
      <c r="F630" s="283"/>
      <c r="G630" s="240"/>
      <c r="H630" s="241"/>
      <c r="I630" s="241"/>
      <c r="J630" s="242"/>
      <c r="K630" s="267"/>
      <c r="L630" s="268"/>
      <c r="M630" s="268"/>
      <c r="N630" s="268"/>
      <c r="O630" s="268"/>
      <c r="P630" s="269"/>
      <c r="Q630" s="270"/>
      <c r="R630" s="270"/>
      <c r="S630" s="270"/>
      <c r="T630" s="270"/>
      <c r="U630" s="270"/>
      <c r="V630" s="270"/>
      <c r="W630" s="270"/>
      <c r="X630" s="270"/>
      <c r="Y630" s="270"/>
      <c r="Z630" s="270"/>
      <c r="AA630" s="270"/>
      <c r="AB630" s="270"/>
      <c r="AC630" s="270"/>
      <c r="AD630" s="270"/>
      <c r="AE630" s="270"/>
      <c r="AF630" s="270"/>
      <c r="AG630" s="270"/>
      <c r="AH630" s="270"/>
      <c r="AI630" s="270"/>
      <c r="AJ630" s="270"/>
      <c r="AK630" s="270"/>
      <c r="AL630" s="270"/>
      <c r="AM630" s="270"/>
      <c r="AN630" s="270"/>
      <c r="AO630" s="270"/>
      <c r="AP630" s="270"/>
      <c r="AQ630" s="270"/>
      <c r="AR630" s="270"/>
      <c r="AS630" s="270"/>
      <c r="AT630" s="270"/>
      <c r="AU630" s="270"/>
      <c r="AV630" s="270"/>
      <c r="AW630" s="270"/>
      <c r="AX630" s="270"/>
      <c r="AY630" s="270"/>
      <c r="AZ630" s="270"/>
      <c r="BA630" s="271"/>
    </row>
    <row r="631" spans="1:56" ht="14.25" customHeight="1" x14ac:dyDescent="0.45">
      <c r="A631" s="10"/>
      <c r="B631" s="281"/>
      <c r="C631" s="282"/>
      <c r="D631" s="282"/>
      <c r="E631" s="282"/>
      <c r="F631" s="283"/>
      <c r="G631" s="240"/>
      <c r="H631" s="241"/>
      <c r="I631" s="241"/>
      <c r="J631" s="242"/>
      <c r="K631" s="267"/>
      <c r="L631" s="268"/>
      <c r="M631" s="268"/>
      <c r="N631" s="268"/>
      <c r="O631" s="268"/>
      <c r="P631" s="269"/>
      <c r="Q631" s="270"/>
      <c r="R631" s="270"/>
      <c r="S631" s="270"/>
      <c r="T631" s="270"/>
      <c r="U631" s="270"/>
      <c r="V631" s="270"/>
      <c r="W631" s="270"/>
      <c r="X631" s="270"/>
      <c r="Y631" s="270"/>
      <c r="Z631" s="270"/>
      <c r="AA631" s="270"/>
      <c r="AB631" s="270"/>
      <c r="AC631" s="270"/>
      <c r="AD631" s="270"/>
      <c r="AE631" s="270"/>
      <c r="AF631" s="270"/>
      <c r="AG631" s="270"/>
      <c r="AH631" s="270"/>
      <c r="AI631" s="270"/>
      <c r="AJ631" s="270"/>
      <c r="AK631" s="270"/>
      <c r="AL631" s="270"/>
      <c r="AM631" s="270"/>
      <c r="AN631" s="270"/>
      <c r="AO631" s="270"/>
      <c r="AP631" s="270"/>
      <c r="AQ631" s="270"/>
      <c r="AR631" s="270"/>
      <c r="AS631" s="270"/>
      <c r="AT631" s="270"/>
      <c r="AU631" s="270"/>
      <c r="AV631" s="270"/>
      <c r="AW631" s="270"/>
      <c r="AX631" s="270"/>
      <c r="AY631" s="270"/>
      <c r="AZ631" s="270"/>
      <c r="BA631" s="271"/>
    </row>
    <row r="632" spans="1:56" ht="14.25" customHeight="1" x14ac:dyDescent="0.45">
      <c r="A632" s="10"/>
      <c r="B632" s="281"/>
      <c r="C632" s="282"/>
      <c r="D632" s="282"/>
      <c r="E632" s="282"/>
      <c r="F632" s="283"/>
      <c r="G632" s="240"/>
      <c r="H632" s="241"/>
      <c r="I632" s="241"/>
      <c r="J632" s="242"/>
      <c r="K632" s="267"/>
      <c r="L632" s="268"/>
      <c r="M632" s="268"/>
      <c r="N632" s="268"/>
      <c r="O632" s="268"/>
      <c r="P632" s="269"/>
      <c r="Q632" s="270"/>
      <c r="R632" s="270"/>
      <c r="S632" s="270"/>
      <c r="T632" s="270"/>
      <c r="U632" s="270"/>
      <c r="V632" s="270"/>
      <c r="W632" s="270"/>
      <c r="X632" s="270"/>
      <c r="Y632" s="270"/>
      <c r="Z632" s="270"/>
      <c r="AA632" s="270"/>
      <c r="AB632" s="270"/>
      <c r="AC632" s="270"/>
      <c r="AD632" s="270"/>
      <c r="AE632" s="270"/>
      <c r="AF632" s="270"/>
      <c r="AG632" s="270"/>
      <c r="AH632" s="270"/>
      <c r="AI632" s="270"/>
      <c r="AJ632" s="270"/>
      <c r="AK632" s="270"/>
      <c r="AL632" s="270"/>
      <c r="AM632" s="270"/>
      <c r="AN632" s="270"/>
      <c r="AO632" s="270"/>
      <c r="AP632" s="270"/>
      <c r="AQ632" s="270"/>
      <c r="AR632" s="270"/>
      <c r="AS632" s="270"/>
      <c r="AT632" s="270"/>
      <c r="AU632" s="270"/>
      <c r="AV632" s="270"/>
      <c r="AW632" s="270"/>
      <c r="AX632" s="270"/>
      <c r="AY632" s="270"/>
      <c r="AZ632" s="270"/>
      <c r="BA632" s="271"/>
    </row>
    <row r="633" spans="1:56" ht="14.25" customHeight="1" x14ac:dyDescent="0.45">
      <c r="A633" s="10"/>
      <c r="B633" s="284"/>
      <c r="C633" s="285"/>
      <c r="D633" s="285"/>
      <c r="E633" s="285"/>
      <c r="F633" s="286"/>
      <c r="G633" s="275"/>
      <c r="H633" s="276"/>
      <c r="I633" s="276"/>
      <c r="J633" s="277"/>
      <c r="K633" s="278"/>
      <c r="L633" s="243"/>
      <c r="M633" s="243"/>
      <c r="N633" s="243"/>
      <c r="O633" s="243"/>
      <c r="P633" s="244"/>
      <c r="Q633" s="279"/>
      <c r="R633" s="279"/>
      <c r="S633" s="279"/>
      <c r="T633" s="279"/>
      <c r="U633" s="279"/>
      <c r="V633" s="279"/>
      <c r="W633" s="279"/>
      <c r="X633" s="279"/>
      <c r="Y633" s="279"/>
      <c r="Z633" s="279"/>
      <c r="AA633" s="279"/>
      <c r="AB633" s="279"/>
      <c r="AC633" s="279"/>
      <c r="AD633" s="279"/>
      <c r="AE633" s="279"/>
      <c r="AF633" s="279"/>
      <c r="AG633" s="279"/>
      <c r="AH633" s="279"/>
      <c r="AI633" s="279"/>
      <c r="AJ633" s="279"/>
      <c r="AK633" s="279"/>
      <c r="AL633" s="279"/>
      <c r="AM633" s="279"/>
      <c r="AN633" s="279"/>
      <c r="AO633" s="279"/>
      <c r="AP633" s="279"/>
      <c r="AQ633" s="279"/>
      <c r="AR633" s="279"/>
      <c r="AS633" s="279"/>
      <c r="AT633" s="279"/>
      <c r="AU633" s="279"/>
      <c r="AV633" s="279"/>
      <c r="AW633" s="279"/>
      <c r="AX633" s="279"/>
      <c r="AY633" s="279"/>
      <c r="AZ633" s="279"/>
      <c r="BA633" s="280"/>
    </row>
    <row r="634" spans="1:56" ht="14.25" customHeight="1" x14ac:dyDescent="0.45">
      <c r="B634" s="15" t="s">
        <v>74</v>
      </c>
      <c r="AJ634" s="15"/>
    </row>
    <row r="635" spans="1:56" ht="14.25" customHeight="1" x14ac:dyDescent="0.45">
      <c r="AJ635" s="15"/>
    </row>
    <row r="636" spans="1:56" ht="14.25" customHeight="1" x14ac:dyDescent="0.45">
      <c r="B636" s="15" t="s">
        <v>249</v>
      </c>
      <c r="AJ636" s="15"/>
    </row>
    <row r="637" spans="1:56" ht="14.25" customHeight="1" x14ac:dyDescent="0.45">
      <c r="A637" s="211"/>
      <c r="B637" s="15" t="s">
        <v>250</v>
      </c>
      <c r="R637" s="15" t="s">
        <v>251</v>
      </c>
      <c r="AF637" s="15" t="s">
        <v>252</v>
      </c>
      <c r="AG637" s="287"/>
      <c r="AH637" s="287"/>
      <c r="AJ637" s="15"/>
      <c r="AL637" s="91"/>
      <c r="BB637" s="15"/>
      <c r="BC637" s="15"/>
      <c r="BD637" s="15"/>
    </row>
    <row r="638" spans="1:56" ht="14.25" customHeight="1" x14ac:dyDescent="0.45">
      <c r="A638" s="10"/>
      <c r="B638" s="114" t="s">
        <v>253</v>
      </c>
      <c r="C638" s="115"/>
      <c r="D638" s="115"/>
      <c r="E638" s="115"/>
      <c r="F638" s="116"/>
      <c r="G638" s="195" t="s">
        <v>218</v>
      </c>
      <c r="H638" s="196"/>
      <c r="I638" s="196"/>
      <c r="J638" s="197"/>
      <c r="K638" s="195" t="s">
        <v>254</v>
      </c>
      <c r="L638" s="196"/>
      <c r="M638" s="196"/>
      <c r="N638" s="196"/>
      <c r="O638" s="196"/>
      <c r="P638" s="196"/>
      <c r="Q638" s="196"/>
      <c r="R638" s="197"/>
      <c r="S638" s="195" t="s">
        <v>77</v>
      </c>
      <c r="T638" s="197"/>
      <c r="U638" s="195" t="s">
        <v>78</v>
      </c>
      <c r="V638" s="197"/>
      <c r="W638" s="195" t="s">
        <v>79</v>
      </c>
      <c r="X638" s="197"/>
      <c r="Y638" s="195" t="s">
        <v>80</v>
      </c>
      <c r="Z638" s="197"/>
      <c r="AA638" s="195" t="s">
        <v>81</v>
      </c>
      <c r="AB638" s="197"/>
      <c r="AC638" s="195" t="s">
        <v>82</v>
      </c>
      <c r="AD638" s="197"/>
      <c r="AE638" s="195" t="s">
        <v>83</v>
      </c>
      <c r="AF638" s="197"/>
      <c r="AG638" s="195" t="s">
        <v>106</v>
      </c>
      <c r="AH638" s="197"/>
      <c r="AI638" s="195" t="s">
        <v>220</v>
      </c>
      <c r="AJ638" s="196"/>
      <c r="AK638" s="196"/>
      <c r="AL638" s="196"/>
      <c r="AM638" s="196"/>
      <c r="AN638" s="196"/>
      <c r="AO638" s="196"/>
      <c r="AP638" s="197"/>
      <c r="AQ638" s="195" t="s">
        <v>221</v>
      </c>
      <c r="AR638" s="196"/>
      <c r="AS638" s="196"/>
      <c r="AT638" s="196"/>
      <c r="AU638" s="196"/>
      <c r="AV638" s="196"/>
      <c r="AW638" s="196"/>
      <c r="AX638" s="196"/>
      <c r="AY638" s="196"/>
      <c r="AZ638" s="196"/>
      <c r="BA638" s="197"/>
      <c r="BB638" s="15"/>
      <c r="BC638" s="15"/>
      <c r="BD638" s="15"/>
    </row>
    <row r="639" spans="1:56" ht="14.25" customHeight="1" x14ac:dyDescent="0.45">
      <c r="A639" s="10"/>
      <c r="B639" s="118"/>
      <c r="C639" s="119"/>
      <c r="D639" s="119"/>
      <c r="E639" s="119"/>
      <c r="F639" s="120"/>
      <c r="G639" s="198"/>
      <c r="H639" s="199"/>
      <c r="I639" s="199"/>
      <c r="J639" s="200"/>
      <c r="K639" s="198"/>
      <c r="L639" s="199"/>
      <c r="M639" s="199"/>
      <c r="N639" s="199"/>
      <c r="O639" s="199"/>
      <c r="P639" s="199"/>
      <c r="Q639" s="199"/>
      <c r="R639" s="200"/>
      <c r="S639" s="198"/>
      <c r="T639" s="200"/>
      <c r="U639" s="198"/>
      <c r="V639" s="200"/>
      <c r="W639" s="198"/>
      <c r="X639" s="200"/>
      <c r="Y639" s="198"/>
      <c r="Z639" s="200"/>
      <c r="AA639" s="198"/>
      <c r="AB639" s="200"/>
      <c r="AC639" s="198"/>
      <c r="AD639" s="200"/>
      <c r="AE639" s="198"/>
      <c r="AF639" s="200"/>
      <c r="AG639" s="198"/>
      <c r="AH639" s="200"/>
      <c r="AI639" s="198"/>
      <c r="AJ639" s="199"/>
      <c r="AK639" s="199"/>
      <c r="AL639" s="199"/>
      <c r="AM639" s="199"/>
      <c r="AN639" s="199"/>
      <c r="AO639" s="199"/>
      <c r="AP639" s="200"/>
      <c r="AQ639" s="198"/>
      <c r="AR639" s="199"/>
      <c r="AS639" s="199"/>
      <c r="AT639" s="199"/>
      <c r="AU639" s="199"/>
      <c r="AV639" s="199"/>
      <c r="AW639" s="199"/>
      <c r="AX639" s="199"/>
      <c r="AY639" s="199"/>
      <c r="AZ639" s="199"/>
      <c r="BA639" s="200"/>
      <c r="BB639" s="15"/>
      <c r="BC639" s="15"/>
      <c r="BD639" s="15"/>
    </row>
    <row r="640" spans="1:56" ht="14.25" customHeight="1" x14ac:dyDescent="0.45">
      <c r="A640" s="10"/>
      <c r="B640" s="130" t="str">
        <f>[1]D4_3!G27&amp;""</f>
        <v/>
      </c>
      <c r="C640" s="103"/>
      <c r="D640" s="103"/>
      <c r="E640" s="103"/>
      <c r="F640" s="104"/>
      <c r="G640" s="221" t="str">
        <f>[1]D4_3!F27&amp;""</f>
        <v/>
      </c>
      <c r="H640" s="222"/>
      <c r="I640" s="222"/>
      <c r="J640" s="223"/>
      <c r="K640" s="264" t="s">
        <v>223</v>
      </c>
      <c r="L640" s="224"/>
      <c r="M640" s="224"/>
      <c r="N640" s="224"/>
      <c r="O640" s="224"/>
      <c r="P640" s="225"/>
      <c r="Q640" s="288" t="str">
        <f>[1]D4_3!H27&amp;""</f>
        <v/>
      </c>
      <c r="R640" s="289"/>
      <c r="S640" s="79" t="str">
        <f>[1]D4_3!J27&amp;""</f>
        <v/>
      </c>
      <c r="T640" s="45"/>
      <c r="U640" s="79" t="str">
        <f>[1]D4_3!K27&amp;""</f>
        <v/>
      </c>
      <c r="V640" s="45"/>
      <c r="W640" s="79" t="str">
        <f>[1]D4_3!L27&amp;""</f>
        <v/>
      </c>
      <c r="X640" s="45"/>
      <c r="Y640" s="79" t="str">
        <f>[1]D4_3!M27&amp;""</f>
        <v/>
      </c>
      <c r="Z640" s="45"/>
      <c r="AA640" s="79" t="str">
        <f>[1]D4_3!N27&amp;""</f>
        <v/>
      </c>
      <c r="AB640" s="45"/>
      <c r="AC640" s="79" t="str">
        <f>[1]D4_3!O27&amp;""</f>
        <v/>
      </c>
      <c r="AD640" s="45"/>
      <c r="AE640" s="79" t="str">
        <f>[1]D4_3!P27&amp;""</f>
        <v/>
      </c>
      <c r="AF640" s="45"/>
      <c r="AG640" s="79" t="str">
        <f>[1]D4_3!Q27&amp;""</f>
        <v/>
      </c>
      <c r="AH640" s="45"/>
      <c r="AI640" s="230" t="s">
        <v>224</v>
      </c>
      <c r="AJ640" s="231"/>
      <c r="AK640" s="231"/>
      <c r="AL640" s="231"/>
      <c r="AM640" s="231"/>
      <c r="AN640" s="290"/>
      <c r="AO640" s="288" t="str">
        <f>[1]D4_3!R27&amp;""</f>
        <v/>
      </c>
      <c r="AP640" s="289"/>
      <c r="AQ640" s="291" t="s">
        <v>97</v>
      </c>
      <c r="AR640" s="292"/>
      <c r="AS640" s="292"/>
      <c r="AT640" s="293"/>
      <c r="AU640" s="33" t="str">
        <f>[1]D4_3!T27&amp;""</f>
        <v/>
      </c>
      <c r="AV640" s="67"/>
      <c r="AW640" s="67"/>
      <c r="AX640" s="196" t="s">
        <v>73</v>
      </c>
      <c r="AY640" s="67" t="str">
        <f>[1]D4_3!U27&amp;""</f>
        <v/>
      </c>
      <c r="AZ640" s="67"/>
      <c r="BA640" s="34"/>
      <c r="BB640" s="15"/>
      <c r="BC640" s="15"/>
      <c r="BD640" s="15"/>
    </row>
    <row r="641" spans="1:56" ht="14.25" customHeight="1" x14ac:dyDescent="0.45">
      <c r="A641" s="10"/>
      <c r="B641" s="105"/>
      <c r="C641" s="106"/>
      <c r="D641" s="106"/>
      <c r="E641" s="106"/>
      <c r="F641" s="107"/>
      <c r="G641" s="240"/>
      <c r="H641" s="241"/>
      <c r="I641" s="241"/>
      <c r="J641" s="242"/>
      <c r="K641" s="278"/>
      <c r="L641" s="243"/>
      <c r="M641" s="243"/>
      <c r="N641" s="243"/>
      <c r="O641" s="243"/>
      <c r="P641" s="244"/>
      <c r="Q641" s="289"/>
      <c r="R641" s="289"/>
      <c r="S641" s="45"/>
      <c r="T641" s="45"/>
      <c r="U641" s="45"/>
      <c r="V641" s="45"/>
      <c r="W641" s="45"/>
      <c r="X641" s="45"/>
      <c r="Y641" s="45"/>
      <c r="Z641" s="45"/>
      <c r="AA641" s="45"/>
      <c r="AB641" s="45"/>
      <c r="AC641" s="45"/>
      <c r="AD641" s="45"/>
      <c r="AE641" s="45"/>
      <c r="AF641" s="45"/>
      <c r="AG641" s="45"/>
      <c r="AH641" s="45"/>
      <c r="AI641" s="245"/>
      <c r="AJ641" s="246"/>
      <c r="AK641" s="246"/>
      <c r="AL641" s="246"/>
      <c r="AM641" s="246"/>
      <c r="AN641" s="294"/>
      <c r="AO641" s="289"/>
      <c r="AP641" s="289"/>
      <c r="AQ641" s="295"/>
      <c r="AR641" s="296"/>
      <c r="AS641" s="296"/>
      <c r="AT641" s="297"/>
      <c r="AU641" s="298"/>
      <c r="AV641" s="299"/>
      <c r="AW641" s="299"/>
      <c r="AX641" s="300"/>
      <c r="AY641" s="299"/>
      <c r="AZ641" s="299"/>
      <c r="BA641" s="301"/>
      <c r="BB641" s="15"/>
      <c r="BC641" s="15"/>
      <c r="BD641" s="15"/>
    </row>
    <row r="642" spans="1:56" ht="14.25" customHeight="1" x14ac:dyDescent="0.45">
      <c r="A642" s="10"/>
      <c r="B642" s="105"/>
      <c r="C642" s="106"/>
      <c r="D642" s="106"/>
      <c r="E642" s="106"/>
      <c r="F642" s="107"/>
      <c r="G642" s="240"/>
      <c r="H642" s="241"/>
      <c r="I642" s="241"/>
      <c r="J642" s="242"/>
      <c r="K642" s="264" t="s">
        <v>225</v>
      </c>
      <c r="L642" s="224"/>
      <c r="M642" s="224"/>
      <c r="N642" s="224"/>
      <c r="O642" s="224"/>
      <c r="P642" s="225"/>
      <c r="Q642" s="288" t="str">
        <f>[1]D4_3!I27&amp;""</f>
        <v/>
      </c>
      <c r="R642" s="289"/>
      <c r="S642" s="45"/>
      <c r="T642" s="45"/>
      <c r="U642" s="45"/>
      <c r="V642" s="45"/>
      <c r="W642" s="45"/>
      <c r="X642" s="45"/>
      <c r="Y642" s="45"/>
      <c r="Z642" s="45"/>
      <c r="AA642" s="45"/>
      <c r="AB642" s="45"/>
      <c r="AC642" s="45"/>
      <c r="AD642" s="45"/>
      <c r="AE642" s="45"/>
      <c r="AF642" s="45"/>
      <c r="AG642" s="45"/>
      <c r="AH642" s="45"/>
      <c r="AI642" s="252" t="s">
        <v>226</v>
      </c>
      <c r="AJ642" s="253"/>
      <c r="AK642" s="253"/>
      <c r="AL642" s="253"/>
      <c r="AM642" s="253"/>
      <c r="AN642" s="302"/>
      <c r="AO642" s="288" t="str">
        <f>[1]D4_3!S27&amp;""</f>
        <v/>
      </c>
      <c r="AP642" s="289"/>
      <c r="AQ642" s="303" t="s">
        <v>98</v>
      </c>
      <c r="AR642" s="304"/>
      <c r="AS642" s="304"/>
      <c r="AT642" s="305"/>
      <c r="AU642" s="306" t="str">
        <f>[1]D4_3!V27&amp;""</f>
        <v/>
      </c>
      <c r="AV642" s="89"/>
      <c r="AW642" s="89"/>
      <c r="AX642" s="307" t="s">
        <v>73</v>
      </c>
      <c r="AY642" s="89" t="str">
        <f>[1]D4_3!W27&amp;""</f>
        <v/>
      </c>
      <c r="AZ642" s="89"/>
      <c r="BA642" s="308"/>
      <c r="BB642" s="15"/>
      <c r="BC642" s="15"/>
      <c r="BD642" s="15"/>
    </row>
    <row r="643" spans="1:56" ht="14.25" customHeight="1" x14ac:dyDescent="0.45">
      <c r="A643" s="10"/>
      <c r="B643" s="105"/>
      <c r="C643" s="106"/>
      <c r="D643" s="106"/>
      <c r="E643" s="106"/>
      <c r="F643" s="107"/>
      <c r="G643" s="240"/>
      <c r="H643" s="241"/>
      <c r="I643" s="241"/>
      <c r="J643" s="242"/>
      <c r="K643" s="278"/>
      <c r="L643" s="243"/>
      <c r="M643" s="243"/>
      <c r="N643" s="243"/>
      <c r="O643" s="243"/>
      <c r="P643" s="244"/>
      <c r="Q643" s="289"/>
      <c r="R643" s="289"/>
      <c r="S643" s="45"/>
      <c r="T643" s="45"/>
      <c r="U643" s="45"/>
      <c r="V643" s="45"/>
      <c r="W643" s="45"/>
      <c r="X643" s="45"/>
      <c r="Y643" s="45"/>
      <c r="Z643" s="45"/>
      <c r="AA643" s="45"/>
      <c r="AB643" s="45"/>
      <c r="AC643" s="45"/>
      <c r="AD643" s="45"/>
      <c r="AE643" s="45"/>
      <c r="AF643" s="45"/>
      <c r="AG643" s="45"/>
      <c r="AH643" s="45"/>
      <c r="AI643" s="257"/>
      <c r="AJ643" s="258"/>
      <c r="AK643" s="258"/>
      <c r="AL643" s="258"/>
      <c r="AM643" s="258"/>
      <c r="AN643" s="309"/>
      <c r="AO643" s="289"/>
      <c r="AP643" s="289"/>
      <c r="AQ643" s="310"/>
      <c r="AR643" s="311"/>
      <c r="AS643" s="311"/>
      <c r="AT643" s="312"/>
      <c r="AU643" s="38"/>
      <c r="AV643" s="101"/>
      <c r="AW643" s="101"/>
      <c r="AX643" s="199"/>
      <c r="AY643" s="101"/>
      <c r="AZ643" s="101"/>
      <c r="BA643" s="39"/>
      <c r="BB643" s="15"/>
      <c r="BC643" s="15"/>
      <c r="BD643" s="15"/>
    </row>
    <row r="644" spans="1:56" ht="14.25" customHeight="1" x14ac:dyDescent="0.45">
      <c r="A644" s="10"/>
      <c r="B644" s="105"/>
      <c r="C644" s="106"/>
      <c r="D644" s="106"/>
      <c r="E644" s="106"/>
      <c r="F644" s="107"/>
      <c r="G644" s="240"/>
      <c r="H644" s="241"/>
      <c r="I644" s="241"/>
      <c r="J644" s="242"/>
      <c r="K644" s="264" t="s">
        <v>227</v>
      </c>
      <c r="L644" s="224"/>
      <c r="M644" s="224"/>
      <c r="N644" s="224"/>
      <c r="O644" s="224"/>
      <c r="P644" s="225"/>
      <c r="Q644" s="313" t="str">
        <f>[1]D4_3!AV27&amp;""</f>
        <v/>
      </c>
      <c r="R644" s="314"/>
      <c r="S644" s="314"/>
      <c r="T644" s="314"/>
      <c r="U644" s="314"/>
      <c r="V644" s="314"/>
      <c r="W644" s="314"/>
      <c r="X644" s="314"/>
      <c r="Y644" s="314"/>
      <c r="Z644" s="314"/>
      <c r="AA644" s="314"/>
      <c r="AB644" s="314"/>
      <c r="AC644" s="314"/>
      <c r="AD644" s="314"/>
      <c r="AE644" s="314"/>
      <c r="AF644" s="314"/>
      <c r="AG644" s="314"/>
      <c r="AH644" s="314"/>
      <c r="AI644" s="314"/>
      <c r="AJ644" s="314"/>
      <c r="AK644" s="314"/>
      <c r="AL644" s="314"/>
      <c r="AM644" s="314"/>
      <c r="AN644" s="314"/>
      <c r="AO644" s="314"/>
      <c r="AP644" s="314"/>
      <c r="AQ644" s="314"/>
      <c r="AR644" s="314"/>
      <c r="AS644" s="314"/>
      <c r="AT644" s="314"/>
      <c r="AU644" s="314"/>
      <c r="AV644" s="314"/>
      <c r="AW644" s="314"/>
      <c r="AX644" s="314"/>
      <c r="AY644" s="314"/>
      <c r="AZ644" s="314"/>
      <c r="BA644" s="315"/>
      <c r="BB644" s="15"/>
      <c r="BC644" s="15"/>
      <c r="BD644" s="15"/>
    </row>
    <row r="645" spans="1:56" ht="14.25" customHeight="1" x14ac:dyDescent="0.45">
      <c r="A645" s="10"/>
      <c r="B645" s="105"/>
      <c r="C645" s="106"/>
      <c r="D645" s="106"/>
      <c r="E645" s="106"/>
      <c r="F645" s="107"/>
      <c r="G645" s="240"/>
      <c r="H645" s="241"/>
      <c r="I645" s="241"/>
      <c r="J645" s="242"/>
      <c r="K645" s="267"/>
      <c r="L645" s="268"/>
      <c r="M645" s="268"/>
      <c r="N645" s="268"/>
      <c r="O645" s="268"/>
      <c r="P645" s="269"/>
      <c r="Q645" s="316"/>
      <c r="R645" s="317"/>
      <c r="S645" s="317"/>
      <c r="T645" s="317"/>
      <c r="U645" s="317"/>
      <c r="V645" s="317"/>
      <c r="W645" s="317"/>
      <c r="X645" s="317"/>
      <c r="Y645" s="317"/>
      <c r="Z645" s="317"/>
      <c r="AA645" s="317"/>
      <c r="AB645" s="317"/>
      <c r="AC645" s="317"/>
      <c r="AD645" s="317"/>
      <c r="AE645" s="317"/>
      <c r="AF645" s="317"/>
      <c r="AG645" s="317"/>
      <c r="AH645" s="317"/>
      <c r="AI645" s="317"/>
      <c r="AJ645" s="317"/>
      <c r="AK645" s="317"/>
      <c r="AL645" s="317"/>
      <c r="AM645" s="317"/>
      <c r="AN645" s="317"/>
      <c r="AO645" s="317"/>
      <c r="AP645" s="317"/>
      <c r="AQ645" s="317"/>
      <c r="AR645" s="317"/>
      <c r="AS645" s="317"/>
      <c r="AT645" s="317"/>
      <c r="AU645" s="317"/>
      <c r="AV645" s="317"/>
      <c r="AW645" s="317"/>
      <c r="AX645" s="317"/>
      <c r="AY645" s="317"/>
      <c r="AZ645" s="317"/>
      <c r="BA645" s="318"/>
      <c r="BB645" s="15"/>
      <c r="BC645" s="15"/>
      <c r="BD645" s="15"/>
    </row>
    <row r="646" spans="1:56" ht="14.25" customHeight="1" x14ac:dyDescent="0.45">
      <c r="A646" s="10"/>
      <c r="B646" s="105"/>
      <c r="C646" s="106"/>
      <c r="D646" s="106"/>
      <c r="E646" s="106"/>
      <c r="F646" s="107"/>
      <c r="G646" s="240"/>
      <c r="H646" s="241"/>
      <c r="I646" s="241"/>
      <c r="J646" s="242"/>
      <c r="K646" s="267"/>
      <c r="L646" s="268"/>
      <c r="M646" s="268"/>
      <c r="N646" s="268"/>
      <c r="O646" s="268"/>
      <c r="P646" s="269"/>
      <c r="Q646" s="316"/>
      <c r="R646" s="317"/>
      <c r="S646" s="317"/>
      <c r="T646" s="317"/>
      <c r="U646" s="317"/>
      <c r="V646" s="317"/>
      <c r="W646" s="317"/>
      <c r="X646" s="317"/>
      <c r="Y646" s="317"/>
      <c r="Z646" s="317"/>
      <c r="AA646" s="317"/>
      <c r="AB646" s="317"/>
      <c r="AC646" s="317"/>
      <c r="AD646" s="317"/>
      <c r="AE646" s="317"/>
      <c r="AF646" s="317"/>
      <c r="AG646" s="317"/>
      <c r="AH646" s="317"/>
      <c r="AI646" s="317"/>
      <c r="AJ646" s="317"/>
      <c r="AK646" s="317"/>
      <c r="AL646" s="317"/>
      <c r="AM646" s="317"/>
      <c r="AN646" s="317"/>
      <c r="AO646" s="317"/>
      <c r="AP646" s="317"/>
      <c r="AQ646" s="317"/>
      <c r="AR646" s="317"/>
      <c r="AS646" s="317"/>
      <c r="AT646" s="317"/>
      <c r="AU646" s="317"/>
      <c r="AV646" s="317"/>
      <c r="AW646" s="317"/>
      <c r="AX646" s="317"/>
      <c r="AY646" s="317"/>
      <c r="AZ646" s="317"/>
      <c r="BA646" s="318"/>
      <c r="BB646" s="15"/>
      <c r="BC646" s="15"/>
      <c r="BD646" s="15"/>
    </row>
    <row r="647" spans="1:56" ht="14.25" customHeight="1" x14ac:dyDescent="0.45">
      <c r="A647" s="10"/>
      <c r="B647" s="105"/>
      <c r="C647" s="106"/>
      <c r="D647" s="106"/>
      <c r="E647" s="106"/>
      <c r="F647" s="107"/>
      <c r="G647" s="240"/>
      <c r="H647" s="241"/>
      <c r="I647" s="241"/>
      <c r="J647" s="242"/>
      <c r="K647" s="267"/>
      <c r="L647" s="268"/>
      <c r="M647" s="268"/>
      <c r="N647" s="268"/>
      <c r="O647" s="268"/>
      <c r="P647" s="269"/>
      <c r="Q647" s="316"/>
      <c r="R647" s="317"/>
      <c r="S647" s="317"/>
      <c r="T647" s="317"/>
      <c r="U647" s="317"/>
      <c r="V647" s="317"/>
      <c r="W647" s="317"/>
      <c r="X647" s="317"/>
      <c r="Y647" s="317"/>
      <c r="Z647" s="317"/>
      <c r="AA647" s="317"/>
      <c r="AB647" s="317"/>
      <c r="AC647" s="317"/>
      <c r="AD647" s="317"/>
      <c r="AE647" s="317"/>
      <c r="AF647" s="317"/>
      <c r="AG647" s="317"/>
      <c r="AH647" s="317"/>
      <c r="AI647" s="317"/>
      <c r="AJ647" s="317"/>
      <c r="AK647" s="317"/>
      <c r="AL647" s="317"/>
      <c r="AM647" s="317"/>
      <c r="AN647" s="317"/>
      <c r="AO647" s="317"/>
      <c r="AP647" s="317"/>
      <c r="AQ647" s="317"/>
      <c r="AR647" s="317"/>
      <c r="AS647" s="317"/>
      <c r="AT647" s="317"/>
      <c r="AU647" s="317"/>
      <c r="AV647" s="317"/>
      <c r="AW647" s="317"/>
      <c r="AX647" s="317"/>
      <c r="AY647" s="317"/>
      <c r="AZ647" s="317"/>
      <c r="BA647" s="318"/>
      <c r="BB647" s="15"/>
      <c r="BC647" s="15"/>
      <c r="BD647" s="15"/>
    </row>
    <row r="648" spans="1:56" ht="14.25" customHeight="1" x14ac:dyDescent="0.45">
      <c r="A648" s="10"/>
      <c r="B648" s="108"/>
      <c r="C648" s="109"/>
      <c r="D648" s="109"/>
      <c r="E648" s="109"/>
      <c r="F648" s="110"/>
      <c r="G648" s="275"/>
      <c r="H648" s="276"/>
      <c r="I648" s="276"/>
      <c r="J648" s="277"/>
      <c r="K648" s="278"/>
      <c r="L648" s="243"/>
      <c r="M648" s="243"/>
      <c r="N648" s="243"/>
      <c r="O648" s="243"/>
      <c r="P648" s="244"/>
      <c r="Q648" s="319"/>
      <c r="R648" s="320"/>
      <c r="S648" s="320"/>
      <c r="T648" s="320"/>
      <c r="U648" s="320"/>
      <c r="V648" s="320"/>
      <c r="W648" s="320"/>
      <c r="X648" s="320"/>
      <c r="Y648" s="320"/>
      <c r="Z648" s="320"/>
      <c r="AA648" s="320"/>
      <c r="AB648" s="320"/>
      <c r="AC648" s="320"/>
      <c r="AD648" s="320"/>
      <c r="AE648" s="320"/>
      <c r="AF648" s="320"/>
      <c r="AG648" s="320"/>
      <c r="AH648" s="320"/>
      <c r="AI648" s="320"/>
      <c r="AJ648" s="320"/>
      <c r="AK648" s="320"/>
      <c r="AL648" s="320"/>
      <c r="AM648" s="320"/>
      <c r="AN648" s="320"/>
      <c r="AO648" s="320"/>
      <c r="AP648" s="320"/>
      <c r="AQ648" s="320"/>
      <c r="AR648" s="320"/>
      <c r="AS648" s="320"/>
      <c r="AT648" s="320"/>
      <c r="AU648" s="320"/>
      <c r="AV648" s="320"/>
      <c r="AW648" s="320"/>
      <c r="AX648" s="320"/>
      <c r="AY648" s="320"/>
      <c r="AZ648" s="320"/>
      <c r="BA648" s="321"/>
      <c r="BB648" s="15"/>
      <c r="BC648" s="15"/>
      <c r="BD648" s="15"/>
    </row>
    <row r="649" spans="1:56" ht="14.25" customHeight="1" x14ac:dyDescent="0.45">
      <c r="B649" s="15" t="s">
        <v>74</v>
      </c>
      <c r="AJ649" s="15"/>
    </row>
    <row r="650" spans="1:56" ht="14.25" customHeight="1" x14ac:dyDescent="0.45">
      <c r="AJ650" s="15"/>
    </row>
    <row r="651" spans="1:56" ht="14.25" customHeight="1" x14ac:dyDescent="0.45">
      <c r="A651" s="4" t="s">
        <v>255</v>
      </c>
      <c r="AJ651" s="15"/>
    </row>
    <row r="652" spans="1:56" ht="14.25" customHeight="1" x14ac:dyDescent="0.45">
      <c r="AJ652" s="15"/>
    </row>
    <row r="653" spans="1:56" ht="14.25" customHeight="1" x14ac:dyDescent="0.45">
      <c r="B653" s="45" t="s">
        <v>14</v>
      </c>
      <c r="C653" s="45"/>
      <c r="D653" s="45"/>
      <c r="E653" s="45"/>
      <c r="F653" s="45"/>
      <c r="G653" s="45"/>
      <c r="H653" s="45"/>
      <c r="I653" s="45"/>
      <c r="J653" s="45"/>
      <c r="K653" s="45"/>
      <c r="L653" s="45"/>
      <c r="M653" s="45"/>
      <c r="N653" s="45"/>
      <c r="O653" s="45"/>
      <c r="P653" s="45"/>
      <c r="Q653" s="45"/>
      <c r="R653" s="45"/>
      <c r="S653" s="45"/>
      <c r="T653" s="45"/>
      <c r="U653" s="45"/>
      <c r="V653" s="45" t="s">
        <v>204</v>
      </c>
      <c r="W653" s="45"/>
    </row>
    <row r="654" spans="1:56" ht="14.25" customHeight="1" x14ac:dyDescent="0.45">
      <c r="B654" s="21" t="s">
        <v>256</v>
      </c>
      <c r="C654" s="21"/>
      <c r="D654" s="21"/>
      <c r="E654" s="21"/>
      <c r="F654" s="21"/>
      <c r="G654" s="21"/>
      <c r="H654" s="21"/>
      <c r="I654" s="21"/>
      <c r="J654" s="21"/>
      <c r="K654" s="21"/>
      <c r="L654" s="21"/>
      <c r="M654" s="21"/>
      <c r="N654" s="21"/>
      <c r="O654" s="21"/>
      <c r="P654" s="21"/>
      <c r="Q654" s="21"/>
      <c r="R654" s="21"/>
      <c r="S654" s="21"/>
      <c r="T654" s="21"/>
      <c r="U654" s="21"/>
      <c r="V654" s="79" t="str">
        <f>[1]D4!G404&amp;""</f>
        <v/>
      </c>
      <c r="W654" s="45"/>
      <c r="Y654" s="15" t="s">
        <v>206</v>
      </c>
    </row>
    <row r="655" spans="1:56" ht="14.25" customHeight="1" x14ac:dyDescent="0.45">
      <c r="B655" s="21"/>
      <c r="C655" s="21"/>
      <c r="D655" s="21"/>
      <c r="E655" s="21"/>
      <c r="F655" s="21"/>
      <c r="G655" s="21"/>
      <c r="H655" s="21"/>
      <c r="I655" s="21"/>
      <c r="J655" s="21"/>
      <c r="K655" s="21"/>
      <c r="L655" s="21"/>
      <c r="M655" s="21"/>
      <c r="N655" s="21"/>
      <c r="O655" s="21"/>
      <c r="P655" s="21"/>
      <c r="Q655" s="21"/>
      <c r="R655" s="21"/>
      <c r="S655" s="21"/>
      <c r="T655" s="21"/>
      <c r="U655" s="21"/>
      <c r="V655" s="45"/>
      <c r="W655" s="45"/>
      <c r="Y655" s="15" t="s">
        <v>207</v>
      </c>
    </row>
    <row r="656" spans="1:56" ht="14.25" customHeight="1" x14ac:dyDescent="0.45">
      <c r="AJ656" s="15"/>
    </row>
    <row r="657" spans="1:56" ht="14.25" customHeight="1" x14ac:dyDescent="0.45">
      <c r="A657" s="4" t="s">
        <v>257</v>
      </c>
      <c r="AJ657" s="15"/>
    </row>
    <row r="658" spans="1:56" ht="14.25" customHeight="1" x14ac:dyDescent="0.45">
      <c r="AJ658" s="15"/>
    </row>
    <row r="659" spans="1:56" ht="14.25" customHeight="1" x14ac:dyDescent="0.45">
      <c r="B659" s="45" t="s">
        <v>14</v>
      </c>
      <c r="C659" s="45"/>
      <c r="D659" s="45"/>
      <c r="E659" s="45"/>
      <c r="F659" s="45"/>
      <c r="G659" s="45"/>
      <c r="H659" s="45"/>
      <c r="I659" s="45"/>
      <c r="J659" s="45"/>
      <c r="K659" s="45"/>
      <c r="L659" s="45"/>
      <c r="M659" s="45"/>
      <c r="N659" s="45"/>
      <c r="O659" s="45"/>
      <c r="P659" s="45"/>
      <c r="Q659" s="45"/>
      <c r="R659" s="45"/>
      <c r="S659" s="45"/>
      <c r="T659" s="45"/>
      <c r="U659" s="45"/>
      <c r="V659" s="28" t="s">
        <v>147</v>
      </c>
      <c r="W659" s="322"/>
      <c r="X659" s="10"/>
      <c r="Y659" s="10"/>
      <c r="Z659" s="10"/>
      <c r="AA659" s="10"/>
      <c r="AJ659" s="15"/>
    </row>
    <row r="660" spans="1:56" ht="14.25" customHeight="1" x14ac:dyDescent="0.45">
      <c r="B660" s="21" t="s">
        <v>258</v>
      </c>
      <c r="C660" s="323"/>
      <c r="D660" s="323"/>
      <c r="E660" s="323"/>
      <c r="F660" s="323"/>
      <c r="G660" s="323"/>
      <c r="H660" s="323"/>
      <c r="I660" s="323"/>
      <c r="J660" s="323"/>
      <c r="K660" s="323"/>
      <c r="L660" s="323"/>
      <c r="M660" s="323"/>
      <c r="N660" s="323"/>
      <c r="O660" s="323"/>
      <c r="P660" s="323"/>
      <c r="Q660" s="323"/>
      <c r="R660" s="323"/>
      <c r="S660" s="323"/>
      <c r="T660" s="323"/>
      <c r="U660" s="323"/>
      <c r="V660" s="33" t="str">
        <f>[1]D4!G420&amp;""</f>
        <v/>
      </c>
      <c r="W660" s="72"/>
      <c r="X660" s="10"/>
      <c r="Y660" s="15" t="s">
        <v>149</v>
      </c>
      <c r="AA660" s="10"/>
      <c r="AJ660" s="15"/>
    </row>
    <row r="661" spans="1:56" ht="14.25" customHeight="1" x14ac:dyDescent="0.45">
      <c r="B661" s="323"/>
      <c r="C661" s="323"/>
      <c r="D661" s="323"/>
      <c r="E661" s="323"/>
      <c r="F661" s="323"/>
      <c r="G661" s="323"/>
      <c r="H661" s="323"/>
      <c r="I661" s="323"/>
      <c r="J661" s="323"/>
      <c r="K661" s="323"/>
      <c r="L661" s="323"/>
      <c r="M661" s="323"/>
      <c r="N661" s="323"/>
      <c r="O661" s="323"/>
      <c r="P661" s="323"/>
      <c r="Q661" s="323"/>
      <c r="R661" s="323"/>
      <c r="S661" s="323"/>
      <c r="T661" s="323"/>
      <c r="U661" s="323"/>
      <c r="V661" s="64"/>
      <c r="W661" s="66"/>
      <c r="X661" s="10"/>
      <c r="Y661" s="15" t="s">
        <v>150</v>
      </c>
      <c r="AA661" s="10"/>
      <c r="AJ661" s="15"/>
    </row>
    <row r="662" spans="1:56" customFormat="1" ht="14.25" customHeight="1" x14ac:dyDescent="0.45"/>
    <row r="663" spans="1:56" ht="14.25" customHeight="1" x14ac:dyDescent="0.45">
      <c r="B663" s="45" t="s">
        <v>14</v>
      </c>
      <c r="C663" s="45"/>
      <c r="D663" s="45"/>
      <c r="E663" s="45"/>
      <c r="F663" s="45"/>
      <c r="G663" s="45"/>
      <c r="H663" s="45"/>
      <c r="I663" s="45"/>
      <c r="J663" s="45"/>
      <c r="K663" s="45"/>
      <c r="L663" s="45"/>
      <c r="M663" s="45"/>
      <c r="N663" s="45"/>
      <c r="O663" s="45"/>
      <c r="P663" s="45"/>
      <c r="Q663" s="45"/>
      <c r="R663" s="45"/>
      <c r="S663" s="45"/>
      <c r="T663" s="45"/>
      <c r="U663" s="45"/>
      <c r="V663" s="28" t="s">
        <v>204</v>
      </c>
      <c r="W663" s="29"/>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BB663" s="15"/>
      <c r="BC663" s="15"/>
      <c r="BD663" s="15"/>
    </row>
    <row r="664" spans="1:56" ht="14.25" customHeight="1" x14ac:dyDescent="0.45">
      <c r="B664" s="21" t="s">
        <v>259</v>
      </c>
      <c r="C664" s="324"/>
      <c r="D664" s="324"/>
      <c r="E664" s="324"/>
      <c r="F664" s="324"/>
      <c r="G664" s="324"/>
      <c r="H664" s="324"/>
      <c r="I664" s="324"/>
      <c r="J664" s="324"/>
      <c r="K664" s="324"/>
      <c r="L664" s="324"/>
      <c r="M664" s="324"/>
      <c r="N664" s="324"/>
      <c r="O664" s="324"/>
      <c r="P664" s="324"/>
      <c r="Q664" s="324"/>
      <c r="R664" s="324"/>
      <c r="S664" s="324"/>
      <c r="T664" s="324"/>
      <c r="U664" s="324"/>
      <c r="V664" s="67" t="str">
        <f>[1]D4!G542&amp;""</f>
        <v/>
      </c>
      <c r="W664" s="72"/>
      <c r="X664" s="10"/>
      <c r="Y664" s="15" t="s">
        <v>206</v>
      </c>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BB664" s="15"/>
      <c r="BC664" s="15"/>
      <c r="BD664" s="15"/>
    </row>
    <row r="665" spans="1:56" ht="14.25" customHeight="1" x14ac:dyDescent="0.45">
      <c r="B665" s="324"/>
      <c r="C665" s="324"/>
      <c r="D665" s="324"/>
      <c r="E665" s="324"/>
      <c r="F665" s="324"/>
      <c r="G665" s="324"/>
      <c r="H665" s="324"/>
      <c r="I665" s="324"/>
      <c r="J665" s="324"/>
      <c r="K665" s="324"/>
      <c r="L665" s="324"/>
      <c r="M665" s="324"/>
      <c r="N665" s="324"/>
      <c r="O665" s="324"/>
      <c r="P665" s="324"/>
      <c r="Q665" s="324"/>
      <c r="R665" s="324"/>
      <c r="S665" s="324"/>
      <c r="T665" s="324"/>
      <c r="U665" s="324"/>
      <c r="V665" s="65"/>
      <c r="W665" s="66"/>
      <c r="X665" s="10"/>
      <c r="Y665" s="15" t="s">
        <v>207</v>
      </c>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BB665" s="15"/>
      <c r="BC665" s="15"/>
      <c r="BD665" s="15"/>
    </row>
    <row r="666" spans="1:56" customFormat="1" ht="14.25" customHeight="1" x14ac:dyDescent="0.45"/>
    <row r="667" spans="1:56" ht="14.25" customHeight="1" x14ac:dyDescent="0.45">
      <c r="B667" s="45" t="s">
        <v>14</v>
      </c>
      <c r="C667" s="45"/>
      <c r="D667" s="45"/>
      <c r="E667" s="45"/>
      <c r="F667" s="45"/>
      <c r="G667" s="45"/>
      <c r="H667" s="45"/>
      <c r="I667" s="45"/>
      <c r="J667" s="45"/>
      <c r="K667" s="45"/>
      <c r="L667" s="45"/>
      <c r="M667" s="45"/>
      <c r="N667" s="45"/>
      <c r="O667" s="45"/>
      <c r="P667" s="45"/>
      <c r="Q667" s="45"/>
      <c r="R667" s="45"/>
      <c r="S667" s="45"/>
      <c r="T667" s="45"/>
      <c r="U667" s="45"/>
      <c r="V667" s="28" t="s">
        <v>204</v>
      </c>
      <c r="W667" s="29"/>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BB667" s="15"/>
      <c r="BC667" s="15"/>
      <c r="BD667" s="15"/>
    </row>
    <row r="668" spans="1:56" ht="14.25" customHeight="1" x14ac:dyDescent="0.45">
      <c r="B668" s="21" t="s">
        <v>260</v>
      </c>
      <c r="C668" s="324"/>
      <c r="D668" s="324"/>
      <c r="E668" s="324"/>
      <c r="F668" s="324"/>
      <c r="G668" s="324"/>
      <c r="H668" s="324"/>
      <c r="I668" s="324"/>
      <c r="J668" s="324"/>
      <c r="K668" s="324"/>
      <c r="L668" s="324"/>
      <c r="M668" s="324"/>
      <c r="N668" s="324"/>
      <c r="O668" s="324"/>
      <c r="P668" s="324"/>
      <c r="Q668" s="324"/>
      <c r="R668" s="324"/>
      <c r="S668" s="324"/>
      <c r="T668" s="324"/>
      <c r="U668" s="324"/>
      <c r="V668" s="67" t="str">
        <f>[1]D4!G543&amp;""</f>
        <v/>
      </c>
      <c r="W668" s="72"/>
      <c r="X668" s="10"/>
      <c r="Y668" s="15" t="s">
        <v>206</v>
      </c>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BB668" s="15"/>
      <c r="BC668" s="15"/>
      <c r="BD668" s="15"/>
    </row>
    <row r="669" spans="1:56" ht="14.25" customHeight="1" x14ac:dyDescent="0.45">
      <c r="B669" s="324"/>
      <c r="C669" s="324"/>
      <c r="D669" s="324"/>
      <c r="E669" s="324"/>
      <c r="F669" s="324"/>
      <c r="G669" s="324"/>
      <c r="H669" s="324"/>
      <c r="I669" s="324"/>
      <c r="J669" s="324"/>
      <c r="K669" s="324"/>
      <c r="L669" s="324"/>
      <c r="M669" s="324"/>
      <c r="N669" s="324"/>
      <c r="O669" s="324"/>
      <c r="P669" s="324"/>
      <c r="Q669" s="324"/>
      <c r="R669" s="324"/>
      <c r="S669" s="324"/>
      <c r="T669" s="324"/>
      <c r="U669" s="324"/>
      <c r="V669" s="65"/>
      <c r="W669" s="66"/>
      <c r="X669" s="10"/>
      <c r="Y669" s="15" t="s">
        <v>207</v>
      </c>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BB669" s="15"/>
      <c r="BC669" s="15"/>
      <c r="BD669" s="15"/>
    </row>
    <row r="670" spans="1:56" customFormat="1" ht="14.25" customHeight="1" x14ac:dyDescent="0.45"/>
    <row r="671" spans="1:56" ht="14.25" customHeight="1" x14ac:dyDescent="0.45">
      <c r="B671" s="45" t="s">
        <v>14</v>
      </c>
      <c r="C671" s="45"/>
      <c r="D671" s="45"/>
      <c r="E671" s="45"/>
      <c r="F671" s="45"/>
      <c r="G671" s="45"/>
      <c r="H671" s="45"/>
      <c r="I671" s="45"/>
      <c r="J671" s="45"/>
      <c r="K671" s="45"/>
      <c r="L671" s="45"/>
      <c r="M671" s="45"/>
      <c r="N671" s="45"/>
      <c r="O671" s="45"/>
      <c r="P671" s="45"/>
      <c r="Q671" s="45"/>
      <c r="R671" s="45"/>
      <c r="S671" s="45"/>
      <c r="T671" s="45"/>
      <c r="U671" s="45"/>
      <c r="V671" s="28" t="s">
        <v>204</v>
      </c>
      <c r="W671" s="29"/>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BB671" s="15"/>
      <c r="BC671" s="15"/>
      <c r="BD671" s="15"/>
    </row>
    <row r="672" spans="1:56" ht="14.25" customHeight="1" x14ac:dyDescent="0.45">
      <c r="B672" s="21" t="s">
        <v>261</v>
      </c>
      <c r="C672" s="324"/>
      <c r="D672" s="324"/>
      <c r="E672" s="324"/>
      <c r="F672" s="324"/>
      <c r="G672" s="324"/>
      <c r="H672" s="324"/>
      <c r="I672" s="324"/>
      <c r="J672" s="324"/>
      <c r="K672" s="324"/>
      <c r="L672" s="324"/>
      <c r="M672" s="324"/>
      <c r="N672" s="324"/>
      <c r="O672" s="324"/>
      <c r="P672" s="324"/>
      <c r="Q672" s="324"/>
      <c r="R672" s="324"/>
      <c r="S672" s="324"/>
      <c r="T672" s="324"/>
      <c r="U672" s="324"/>
      <c r="V672" s="67" t="str">
        <f>[1]D4!G544&amp;""</f>
        <v/>
      </c>
      <c r="W672" s="72"/>
      <c r="X672" s="10"/>
      <c r="Y672" s="15" t="s">
        <v>206</v>
      </c>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BB672" s="15"/>
      <c r="BC672" s="15"/>
      <c r="BD672" s="15"/>
    </row>
    <row r="673" spans="2:56" ht="14.25" customHeight="1" x14ac:dyDescent="0.45">
      <c r="B673" s="324"/>
      <c r="C673" s="324"/>
      <c r="D673" s="324"/>
      <c r="E673" s="324"/>
      <c r="F673" s="324"/>
      <c r="G673" s="324"/>
      <c r="H673" s="324"/>
      <c r="I673" s="324"/>
      <c r="J673" s="324"/>
      <c r="K673" s="324"/>
      <c r="L673" s="324"/>
      <c r="M673" s="324"/>
      <c r="N673" s="324"/>
      <c r="O673" s="324"/>
      <c r="P673" s="324"/>
      <c r="Q673" s="324"/>
      <c r="R673" s="324"/>
      <c r="S673" s="324"/>
      <c r="T673" s="324"/>
      <c r="U673" s="324"/>
      <c r="V673" s="65"/>
      <c r="W673" s="66"/>
      <c r="X673" s="10"/>
      <c r="Y673" s="15" t="s">
        <v>207</v>
      </c>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BB673" s="15"/>
      <c r="BC673" s="15"/>
      <c r="BD673" s="15"/>
    </row>
    <row r="674" spans="2:56" customFormat="1" ht="14.25" customHeight="1" x14ac:dyDescent="0.45"/>
    <row r="675" spans="2:56" ht="14.25" customHeight="1" x14ac:dyDescent="0.45">
      <c r="B675" s="45" t="s">
        <v>14</v>
      </c>
      <c r="C675" s="45"/>
      <c r="D675" s="45"/>
      <c r="E675" s="45"/>
      <c r="F675" s="45"/>
      <c r="G675" s="45"/>
      <c r="H675" s="45"/>
      <c r="I675" s="45"/>
      <c r="J675" s="45"/>
      <c r="K675" s="45"/>
      <c r="L675" s="45"/>
      <c r="M675" s="45"/>
      <c r="N675" s="45"/>
      <c r="O675" s="45"/>
      <c r="P675" s="45"/>
      <c r="Q675" s="45"/>
      <c r="R675" s="45"/>
      <c r="S675" s="45"/>
      <c r="T675" s="45"/>
      <c r="U675" s="45"/>
      <c r="V675" s="28" t="s">
        <v>204</v>
      </c>
      <c r="W675" s="29"/>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BB675" s="15"/>
      <c r="BC675" s="15"/>
      <c r="BD675" s="15"/>
    </row>
    <row r="676" spans="2:56" ht="14.25" customHeight="1" x14ac:dyDescent="0.45">
      <c r="B676" s="21" t="s">
        <v>262</v>
      </c>
      <c r="C676" s="324"/>
      <c r="D676" s="324"/>
      <c r="E676" s="324"/>
      <c r="F676" s="324"/>
      <c r="G676" s="324"/>
      <c r="H676" s="324"/>
      <c r="I676" s="324"/>
      <c r="J676" s="324"/>
      <c r="K676" s="324"/>
      <c r="L676" s="324"/>
      <c r="M676" s="324"/>
      <c r="N676" s="324"/>
      <c r="O676" s="324"/>
      <c r="P676" s="324"/>
      <c r="Q676" s="324"/>
      <c r="R676" s="324"/>
      <c r="S676" s="324"/>
      <c r="T676" s="324"/>
      <c r="U676" s="324"/>
      <c r="V676" s="67" t="str">
        <f>[1]D4!G545&amp;""</f>
        <v/>
      </c>
      <c r="W676" s="72"/>
      <c r="X676" s="10"/>
      <c r="Y676" s="15" t="s">
        <v>206</v>
      </c>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BB676" s="15"/>
      <c r="BC676" s="15"/>
      <c r="BD676" s="15"/>
    </row>
    <row r="677" spans="2:56" ht="14.25" customHeight="1" x14ac:dyDescent="0.45">
      <c r="B677" s="324"/>
      <c r="C677" s="324"/>
      <c r="D677" s="324"/>
      <c r="E677" s="324"/>
      <c r="F677" s="324"/>
      <c r="G677" s="324"/>
      <c r="H677" s="324"/>
      <c r="I677" s="324"/>
      <c r="J677" s="324"/>
      <c r="K677" s="324"/>
      <c r="L677" s="324"/>
      <c r="M677" s="324"/>
      <c r="N677" s="324"/>
      <c r="O677" s="324"/>
      <c r="P677" s="324"/>
      <c r="Q677" s="324"/>
      <c r="R677" s="324"/>
      <c r="S677" s="324"/>
      <c r="T677" s="324"/>
      <c r="U677" s="324"/>
      <c r="V677" s="65"/>
      <c r="W677" s="66"/>
      <c r="X677" s="10"/>
      <c r="Y677" s="15" t="s">
        <v>207</v>
      </c>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BB677" s="15"/>
      <c r="BC677" s="15"/>
      <c r="BD677" s="15"/>
    </row>
    <row r="678" spans="2:56" customFormat="1" ht="14.25" customHeight="1" x14ac:dyDescent="0.45"/>
    <row r="679" spans="2:56" ht="14.25" customHeight="1" x14ac:dyDescent="0.45">
      <c r="B679" s="45" t="s">
        <v>14</v>
      </c>
      <c r="C679" s="45"/>
      <c r="D679" s="45"/>
      <c r="E679" s="45"/>
      <c r="F679" s="45"/>
      <c r="G679" s="45"/>
      <c r="H679" s="45"/>
      <c r="I679" s="45"/>
      <c r="J679" s="45"/>
      <c r="K679" s="45"/>
      <c r="L679" s="45"/>
      <c r="M679" s="45"/>
      <c r="N679" s="45"/>
      <c r="O679" s="45"/>
      <c r="P679" s="45"/>
      <c r="Q679" s="45"/>
      <c r="R679" s="45"/>
      <c r="S679" s="45"/>
      <c r="T679" s="45"/>
      <c r="U679" s="45"/>
      <c r="V679" s="28" t="s">
        <v>204</v>
      </c>
      <c r="W679" s="29"/>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BB679" s="15"/>
      <c r="BC679" s="15"/>
      <c r="BD679" s="15"/>
    </row>
    <row r="680" spans="2:56" ht="14.25" customHeight="1" x14ac:dyDescent="0.45">
      <c r="B680" s="21" t="s">
        <v>263</v>
      </c>
      <c r="C680" s="324"/>
      <c r="D680" s="324"/>
      <c r="E680" s="324"/>
      <c r="F680" s="324"/>
      <c r="G680" s="324"/>
      <c r="H680" s="324"/>
      <c r="I680" s="324"/>
      <c r="J680" s="324"/>
      <c r="K680" s="324"/>
      <c r="L680" s="324"/>
      <c r="M680" s="324"/>
      <c r="N680" s="324"/>
      <c r="O680" s="324"/>
      <c r="P680" s="324"/>
      <c r="Q680" s="324"/>
      <c r="R680" s="324"/>
      <c r="S680" s="324"/>
      <c r="T680" s="324"/>
      <c r="U680" s="324"/>
      <c r="V680" s="67" t="str">
        <f>[1]D4!G546&amp;""</f>
        <v/>
      </c>
      <c r="W680" s="72"/>
      <c r="X680" s="10"/>
      <c r="Y680" s="15" t="s">
        <v>206</v>
      </c>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BB680" s="15"/>
      <c r="BC680" s="15"/>
      <c r="BD680" s="15"/>
    </row>
    <row r="681" spans="2:56" ht="14.25" customHeight="1" x14ac:dyDescent="0.45">
      <c r="B681" s="324"/>
      <c r="C681" s="324"/>
      <c r="D681" s="324"/>
      <c r="E681" s="324"/>
      <c r="F681" s="324"/>
      <c r="G681" s="324"/>
      <c r="H681" s="324"/>
      <c r="I681" s="324"/>
      <c r="J681" s="324"/>
      <c r="K681" s="324"/>
      <c r="L681" s="324"/>
      <c r="M681" s="324"/>
      <c r="N681" s="324"/>
      <c r="O681" s="324"/>
      <c r="P681" s="324"/>
      <c r="Q681" s="324"/>
      <c r="R681" s="324"/>
      <c r="S681" s="324"/>
      <c r="T681" s="324"/>
      <c r="U681" s="324"/>
      <c r="V681" s="65"/>
      <c r="W681" s="66"/>
      <c r="X681" s="10"/>
      <c r="Y681" s="15" t="s">
        <v>207</v>
      </c>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BB681" s="15"/>
      <c r="BC681" s="15"/>
      <c r="BD681" s="15"/>
    </row>
    <row r="682" spans="2:56" ht="14.25" customHeight="1" x14ac:dyDescent="0.45">
      <c r="B682" s="325"/>
      <c r="C682" s="325"/>
      <c r="D682" s="325"/>
      <c r="E682" s="325"/>
      <c r="F682" s="325"/>
      <c r="G682" s="325"/>
      <c r="H682" s="325"/>
      <c r="I682" s="325"/>
      <c r="J682" s="325"/>
      <c r="K682" s="325"/>
      <c r="L682" s="325"/>
      <c r="M682" s="325"/>
      <c r="N682" s="325"/>
      <c r="O682" s="325"/>
      <c r="P682" s="326"/>
      <c r="Q682" s="326"/>
      <c r="R682" s="325"/>
      <c r="S682" s="325"/>
      <c r="T682" s="326"/>
      <c r="U682" s="326"/>
      <c r="V682" s="91"/>
      <c r="W682" s="91"/>
      <c r="X682" s="177"/>
      <c r="Y682" s="177"/>
      <c r="Z682" s="177"/>
      <c r="AA682" s="177"/>
      <c r="AJ682" s="15"/>
    </row>
    <row r="683" spans="2:56" ht="14.25" customHeight="1" x14ac:dyDescent="0.45">
      <c r="B683" s="45" t="s">
        <v>14</v>
      </c>
      <c r="C683" s="45"/>
      <c r="D683" s="45"/>
      <c r="E683" s="45"/>
      <c r="F683" s="45"/>
      <c r="G683" s="45"/>
      <c r="H683" s="45"/>
      <c r="I683" s="45"/>
      <c r="J683" s="45"/>
      <c r="K683" s="45"/>
      <c r="L683" s="45"/>
      <c r="M683" s="45"/>
      <c r="N683" s="45"/>
      <c r="O683" s="45"/>
      <c r="P683" s="45"/>
      <c r="Q683" s="45"/>
      <c r="R683" s="45"/>
      <c r="S683" s="45"/>
      <c r="T683" s="45"/>
      <c r="U683" s="45"/>
      <c r="V683" s="28" t="s">
        <v>147</v>
      </c>
      <c r="W683" s="29"/>
      <c r="X683" s="177"/>
      <c r="Y683" s="177"/>
      <c r="Z683" s="177"/>
      <c r="AA683" s="177"/>
      <c r="AJ683" s="15"/>
    </row>
    <row r="684" spans="2:56" ht="14.25" customHeight="1" x14ac:dyDescent="0.45">
      <c r="B684" s="21" t="s">
        <v>264</v>
      </c>
      <c r="C684" s="21"/>
      <c r="D684" s="21"/>
      <c r="E684" s="21"/>
      <c r="F684" s="21"/>
      <c r="G684" s="21"/>
      <c r="H684" s="21"/>
      <c r="I684" s="21"/>
      <c r="J684" s="21"/>
      <c r="K684" s="21"/>
      <c r="L684" s="21"/>
      <c r="M684" s="21"/>
      <c r="N684" s="21"/>
      <c r="O684" s="21"/>
      <c r="P684" s="21"/>
      <c r="Q684" s="21"/>
      <c r="R684" s="21"/>
      <c r="S684" s="21"/>
      <c r="T684" s="21"/>
      <c r="U684" s="21"/>
      <c r="V684" s="33" t="str">
        <f>[1]D4!G421&amp;""</f>
        <v/>
      </c>
      <c r="W684" s="72"/>
      <c r="X684" s="177"/>
      <c r="Y684" s="15" t="s">
        <v>149</v>
      </c>
      <c r="AJ684" s="15"/>
    </row>
    <row r="685" spans="2:56" ht="14.25" customHeight="1" x14ac:dyDescent="0.45">
      <c r="B685" s="21"/>
      <c r="C685" s="21"/>
      <c r="D685" s="21"/>
      <c r="E685" s="21"/>
      <c r="F685" s="21"/>
      <c r="G685" s="21"/>
      <c r="H685" s="21"/>
      <c r="I685" s="21"/>
      <c r="J685" s="21"/>
      <c r="K685" s="21"/>
      <c r="L685" s="21"/>
      <c r="M685" s="21"/>
      <c r="N685" s="21"/>
      <c r="O685" s="21"/>
      <c r="P685" s="21"/>
      <c r="Q685" s="21"/>
      <c r="R685" s="21"/>
      <c r="S685" s="21"/>
      <c r="T685" s="21"/>
      <c r="U685" s="21"/>
      <c r="V685" s="64"/>
      <c r="W685" s="66"/>
      <c r="X685" s="177"/>
      <c r="Y685" s="15" t="s">
        <v>150</v>
      </c>
      <c r="AJ685" s="15"/>
    </row>
    <row r="686" spans="2:56" ht="14.25" customHeight="1" x14ac:dyDescent="0.45">
      <c r="B686" s="325"/>
      <c r="C686" s="325"/>
      <c r="D686" s="325"/>
      <c r="E686" s="325"/>
      <c r="F686" s="325"/>
      <c r="G686" s="325"/>
      <c r="H686" s="325"/>
      <c r="I686" s="325"/>
      <c r="J686" s="325"/>
      <c r="K686" s="325"/>
      <c r="L686" s="325"/>
      <c r="M686" s="325"/>
      <c r="N686" s="325"/>
      <c r="O686" s="325"/>
      <c r="P686" s="326"/>
      <c r="Q686" s="326"/>
      <c r="R686" s="325"/>
      <c r="S686" s="325"/>
      <c r="T686" s="326"/>
      <c r="U686" s="326"/>
      <c r="V686" s="91"/>
      <c r="W686" s="91"/>
      <c r="X686" s="177"/>
      <c r="Y686" s="177"/>
      <c r="Z686" s="177"/>
      <c r="AA686" s="177"/>
      <c r="AJ686" s="15"/>
    </row>
    <row r="687" spans="2:56" ht="14.25" customHeight="1" x14ac:dyDescent="0.45">
      <c r="B687" s="45" t="s">
        <v>14</v>
      </c>
      <c r="C687" s="45"/>
      <c r="D687" s="45"/>
      <c r="E687" s="45"/>
      <c r="F687" s="45"/>
      <c r="G687" s="45"/>
      <c r="H687" s="45"/>
      <c r="I687" s="45"/>
      <c r="J687" s="45"/>
      <c r="K687" s="45"/>
      <c r="L687" s="45"/>
      <c r="M687" s="45"/>
      <c r="N687" s="45"/>
      <c r="O687" s="45"/>
      <c r="P687" s="45"/>
      <c r="Q687" s="45"/>
      <c r="R687" s="45"/>
      <c r="S687" s="45"/>
      <c r="T687" s="45"/>
      <c r="U687" s="45"/>
      <c r="V687" s="28" t="s">
        <v>204</v>
      </c>
      <c r="W687" s="29"/>
      <c r="X687" s="10"/>
      <c r="Y687" s="10"/>
      <c r="Z687" s="10"/>
      <c r="AA687" s="10"/>
      <c r="AJ687" s="15"/>
    </row>
    <row r="688" spans="2:56" ht="14.25" customHeight="1" x14ac:dyDescent="0.45">
      <c r="B688" s="21" t="s">
        <v>265</v>
      </c>
      <c r="C688" s="323"/>
      <c r="D688" s="323"/>
      <c r="E688" s="323"/>
      <c r="F688" s="323"/>
      <c r="G688" s="323"/>
      <c r="H688" s="323"/>
      <c r="I688" s="323"/>
      <c r="J688" s="323"/>
      <c r="K688" s="323"/>
      <c r="L688" s="323"/>
      <c r="M688" s="323"/>
      <c r="N688" s="323"/>
      <c r="O688" s="323"/>
      <c r="P688" s="323"/>
      <c r="Q688" s="323"/>
      <c r="R688" s="323"/>
      <c r="S688" s="323"/>
      <c r="T688" s="323"/>
      <c r="U688" s="323"/>
      <c r="V688" s="33" t="str">
        <f>[1]D4!G423&amp;""</f>
        <v/>
      </c>
      <c r="W688" s="72"/>
      <c r="X688" s="10"/>
      <c r="Y688" s="15" t="s">
        <v>206</v>
      </c>
      <c r="Z688" s="10"/>
      <c r="AA688" s="10"/>
      <c r="AJ688" s="15"/>
    </row>
    <row r="689" spans="2:56" ht="14.25" customHeight="1" x14ac:dyDescent="0.45">
      <c r="B689" s="323"/>
      <c r="C689" s="323"/>
      <c r="D689" s="323"/>
      <c r="E689" s="323"/>
      <c r="F689" s="323"/>
      <c r="G689" s="323"/>
      <c r="H689" s="323"/>
      <c r="I689" s="323"/>
      <c r="J689" s="323"/>
      <c r="K689" s="323"/>
      <c r="L689" s="323"/>
      <c r="M689" s="323"/>
      <c r="N689" s="323"/>
      <c r="O689" s="323"/>
      <c r="P689" s="323"/>
      <c r="Q689" s="323"/>
      <c r="R689" s="323"/>
      <c r="S689" s="323"/>
      <c r="T689" s="323"/>
      <c r="U689" s="323"/>
      <c r="V689" s="64"/>
      <c r="W689" s="66"/>
      <c r="X689" s="10"/>
      <c r="Y689" s="15" t="s">
        <v>207</v>
      </c>
      <c r="Z689" s="10"/>
      <c r="AA689" s="10"/>
      <c r="AJ689" s="15"/>
    </row>
    <row r="690" spans="2:56" ht="14.25" customHeight="1" x14ac:dyDescent="0.45">
      <c r="B690" s="325"/>
      <c r="C690" s="325"/>
      <c r="D690" s="325"/>
      <c r="E690" s="325"/>
      <c r="F690" s="325"/>
      <c r="G690" s="325"/>
      <c r="H690" s="325"/>
      <c r="I690" s="325"/>
      <c r="J690" s="325"/>
      <c r="K690" s="325"/>
      <c r="L690" s="325"/>
      <c r="M690" s="325"/>
      <c r="N690" s="325"/>
      <c r="O690" s="325"/>
      <c r="P690" s="326"/>
      <c r="Q690" s="326"/>
      <c r="R690" s="325"/>
      <c r="S690" s="325"/>
      <c r="T690" s="326"/>
      <c r="U690" s="326"/>
      <c r="V690" s="91"/>
      <c r="W690" s="91"/>
      <c r="X690" s="177"/>
      <c r="Y690" s="177"/>
      <c r="Z690" s="177"/>
      <c r="AA690" s="177"/>
      <c r="AJ690" s="15"/>
    </row>
    <row r="691" spans="2:56" ht="14.25" customHeight="1" x14ac:dyDescent="0.45">
      <c r="B691" s="45" t="s">
        <v>14</v>
      </c>
      <c r="C691" s="45"/>
      <c r="D691" s="45"/>
      <c r="E691" s="45"/>
      <c r="F691" s="45"/>
      <c r="G691" s="45"/>
      <c r="H691" s="45"/>
      <c r="I691" s="45"/>
      <c r="J691" s="45"/>
      <c r="K691" s="45"/>
      <c r="L691" s="45"/>
      <c r="M691" s="45"/>
      <c r="N691" s="45"/>
      <c r="O691" s="45"/>
      <c r="P691" s="45"/>
      <c r="Q691" s="45"/>
      <c r="R691" s="45"/>
      <c r="S691" s="45"/>
      <c r="T691" s="45"/>
      <c r="U691" s="45"/>
      <c r="V691" s="28" t="s">
        <v>147</v>
      </c>
      <c r="W691" s="29"/>
      <c r="X691" s="177"/>
      <c r="Y691" s="177"/>
      <c r="Z691" s="177"/>
      <c r="AA691" s="177"/>
      <c r="AJ691" s="15"/>
    </row>
    <row r="692" spans="2:56" ht="14.25" customHeight="1" x14ac:dyDescent="0.45">
      <c r="B692" s="21" t="s">
        <v>266</v>
      </c>
      <c r="C692" s="21"/>
      <c r="D692" s="21"/>
      <c r="E692" s="21"/>
      <c r="F692" s="21"/>
      <c r="G692" s="21"/>
      <c r="H692" s="21"/>
      <c r="I692" s="21"/>
      <c r="J692" s="21"/>
      <c r="K692" s="21"/>
      <c r="L692" s="21"/>
      <c r="M692" s="21"/>
      <c r="N692" s="21"/>
      <c r="O692" s="21"/>
      <c r="P692" s="21"/>
      <c r="Q692" s="21"/>
      <c r="R692" s="21"/>
      <c r="S692" s="21"/>
      <c r="T692" s="21"/>
      <c r="U692" s="21"/>
      <c r="V692" s="33" t="str">
        <f>[1]D4!G424&amp;""</f>
        <v/>
      </c>
      <c r="W692" s="72"/>
      <c r="X692" s="177"/>
      <c r="Y692" s="15" t="s">
        <v>149</v>
      </c>
      <c r="AJ692" s="15"/>
    </row>
    <row r="693" spans="2:56" ht="14.25" customHeight="1" x14ac:dyDescent="0.45">
      <c r="B693" s="21"/>
      <c r="C693" s="21"/>
      <c r="D693" s="21"/>
      <c r="E693" s="21"/>
      <c r="F693" s="21"/>
      <c r="G693" s="21"/>
      <c r="H693" s="21"/>
      <c r="I693" s="21"/>
      <c r="J693" s="21"/>
      <c r="K693" s="21"/>
      <c r="L693" s="21"/>
      <c r="M693" s="21"/>
      <c r="N693" s="21"/>
      <c r="O693" s="21"/>
      <c r="P693" s="21"/>
      <c r="Q693" s="21"/>
      <c r="R693" s="21"/>
      <c r="S693" s="21"/>
      <c r="T693" s="21"/>
      <c r="U693" s="21"/>
      <c r="V693" s="64"/>
      <c r="W693" s="66"/>
      <c r="X693" s="177"/>
      <c r="Y693" s="15" t="s">
        <v>150</v>
      </c>
      <c r="AJ693" s="15"/>
    </row>
    <row r="694" spans="2:56" customFormat="1" ht="14.25" customHeight="1" x14ac:dyDescent="0.45"/>
    <row r="695" spans="2:56" ht="14.25" customHeight="1" x14ac:dyDescent="0.45">
      <c r="B695" s="15" t="s">
        <v>267</v>
      </c>
      <c r="H695" s="91"/>
      <c r="I695" s="91"/>
      <c r="N695" s="91"/>
      <c r="O695" s="91"/>
      <c r="T695" s="91"/>
      <c r="U695" s="91"/>
      <c r="BB695" s="15"/>
      <c r="BC695" s="15"/>
      <c r="BD695" s="15"/>
    </row>
    <row r="696" spans="2:56" ht="14.25" customHeight="1" x14ac:dyDescent="0.45">
      <c r="B696" s="92" t="str">
        <f>[1]D4!G547&amp;""</f>
        <v/>
      </c>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c r="AE696" s="93"/>
      <c r="AF696" s="93"/>
      <c r="AG696" s="93"/>
      <c r="AH696" s="93"/>
      <c r="AI696" s="93"/>
      <c r="AJ696" s="93"/>
      <c r="AK696" s="93"/>
      <c r="AL696" s="93"/>
      <c r="AM696" s="93"/>
      <c r="AN696" s="93"/>
      <c r="AO696" s="93"/>
      <c r="AP696" s="93"/>
      <c r="AQ696" s="93"/>
      <c r="AR696" s="93"/>
      <c r="AS696" s="93"/>
      <c r="AT696" s="93"/>
      <c r="AU696" s="93"/>
      <c r="AV696" s="93"/>
      <c r="AW696" s="93"/>
      <c r="AX696" s="93"/>
      <c r="AY696" s="93"/>
      <c r="AZ696" s="93"/>
      <c r="BA696" s="93"/>
      <c r="BB696" s="94"/>
      <c r="BC696"/>
      <c r="BD696"/>
    </row>
    <row r="697" spans="2:56" ht="14.25" customHeight="1" x14ac:dyDescent="0.45">
      <c r="B697" s="95"/>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c r="AB697" s="96"/>
      <c r="AC697" s="96"/>
      <c r="AD697" s="96"/>
      <c r="AE697" s="96"/>
      <c r="AF697" s="96"/>
      <c r="AG697" s="96"/>
      <c r="AH697" s="96"/>
      <c r="AI697" s="96"/>
      <c r="AJ697" s="96"/>
      <c r="AK697" s="96"/>
      <c r="AL697" s="96"/>
      <c r="AM697" s="96"/>
      <c r="AN697" s="96"/>
      <c r="AO697" s="96"/>
      <c r="AP697" s="96"/>
      <c r="AQ697" s="96"/>
      <c r="AR697" s="96"/>
      <c r="AS697" s="96"/>
      <c r="AT697" s="96"/>
      <c r="AU697" s="96"/>
      <c r="AV697" s="96"/>
      <c r="AW697" s="96"/>
      <c r="AX697" s="96"/>
      <c r="AY697" s="96"/>
      <c r="AZ697" s="96"/>
      <c r="BA697" s="96"/>
      <c r="BB697" s="97"/>
      <c r="BC697"/>
      <c r="BD697"/>
    </row>
    <row r="698" spans="2:56" ht="14.25" customHeight="1" x14ac:dyDescent="0.45">
      <c r="B698" s="95"/>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c r="AB698" s="96"/>
      <c r="AC698" s="96"/>
      <c r="AD698" s="96"/>
      <c r="AE698" s="96"/>
      <c r="AF698" s="96"/>
      <c r="AG698" s="96"/>
      <c r="AH698" s="96"/>
      <c r="AI698" s="96"/>
      <c r="AJ698" s="96"/>
      <c r="AK698" s="96"/>
      <c r="AL698" s="96"/>
      <c r="AM698" s="96"/>
      <c r="AN698" s="96"/>
      <c r="AO698" s="96"/>
      <c r="AP698" s="96"/>
      <c r="AQ698" s="96"/>
      <c r="AR698" s="96"/>
      <c r="AS698" s="96"/>
      <c r="AT698" s="96"/>
      <c r="AU698" s="96"/>
      <c r="AV698" s="96"/>
      <c r="AW698" s="96"/>
      <c r="AX698" s="96"/>
      <c r="AY698" s="96"/>
      <c r="AZ698" s="96"/>
      <c r="BA698" s="96"/>
      <c r="BB698" s="97"/>
      <c r="BC698"/>
      <c r="BD698"/>
    </row>
    <row r="699" spans="2:56" ht="14.25" customHeight="1" x14ac:dyDescent="0.45">
      <c r="B699" s="95"/>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c r="AB699" s="96"/>
      <c r="AC699" s="96"/>
      <c r="AD699" s="96"/>
      <c r="AE699" s="96"/>
      <c r="AF699" s="96"/>
      <c r="AG699" s="96"/>
      <c r="AH699" s="96"/>
      <c r="AI699" s="96"/>
      <c r="AJ699" s="96"/>
      <c r="AK699" s="96"/>
      <c r="AL699" s="96"/>
      <c r="AM699" s="96"/>
      <c r="AN699" s="96"/>
      <c r="AO699" s="96"/>
      <c r="AP699" s="96"/>
      <c r="AQ699" s="96"/>
      <c r="AR699" s="96"/>
      <c r="AS699" s="96"/>
      <c r="AT699" s="96"/>
      <c r="AU699" s="96"/>
      <c r="AV699" s="96"/>
      <c r="AW699" s="96"/>
      <c r="AX699" s="96"/>
      <c r="AY699" s="96"/>
      <c r="AZ699" s="96"/>
      <c r="BA699" s="96"/>
      <c r="BB699" s="97"/>
      <c r="BC699"/>
      <c r="BD699"/>
    </row>
    <row r="700" spans="2:56" ht="14.25" customHeight="1" x14ac:dyDescent="0.45">
      <c r="B700" s="95"/>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c r="AB700" s="96"/>
      <c r="AC700" s="96"/>
      <c r="AD700" s="96"/>
      <c r="AE700" s="96"/>
      <c r="AF700" s="96"/>
      <c r="AG700" s="96"/>
      <c r="AH700" s="96"/>
      <c r="AI700" s="96"/>
      <c r="AJ700" s="96"/>
      <c r="AK700" s="96"/>
      <c r="AL700" s="96"/>
      <c r="AM700" s="96"/>
      <c r="AN700" s="96"/>
      <c r="AO700" s="96"/>
      <c r="AP700" s="96"/>
      <c r="AQ700" s="96"/>
      <c r="AR700" s="96"/>
      <c r="AS700" s="96"/>
      <c r="AT700" s="96"/>
      <c r="AU700" s="96"/>
      <c r="AV700" s="96"/>
      <c r="AW700" s="96"/>
      <c r="AX700" s="96"/>
      <c r="AY700" s="96"/>
      <c r="AZ700" s="96"/>
      <c r="BA700" s="96"/>
      <c r="BB700" s="97"/>
      <c r="BC700"/>
      <c r="BD700"/>
    </row>
    <row r="701" spans="2:56" ht="14.25" customHeight="1" x14ac:dyDescent="0.45">
      <c r="B701" s="95"/>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c r="AE701" s="96"/>
      <c r="AF701" s="96"/>
      <c r="AG701" s="96"/>
      <c r="AH701" s="96"/>
      <c r="AI701" s="96"/>
      <c r="AJ701" s="96"/>
      <c r="AK701" s="96"/>
      <c r="AL701" s="96"/>
      <c r="AM701" s="96"/>
      <c r="AN701" s="96"/>
      <c r="AO701" s="96"/>
      <c r="AP701" s="96"/>
      <c r="AQ701" s="96"/>
      <c r="AR701" s="96"/>
      <c r="AS701" s="96"/>
      <c r="AT701" s="96"/>
      <c r="AU701" s="96"/>
      <c r="AV701" s="96"/>
      <c r="AW701" s="96"/>
      <c r="AX701" s="96"/>
      <c r="AY701" s="96"/>
      <c r="AZ701" s="96"/>
      <c r="BA701" s="96"/>
      <c r="BB701" s="97"/>
      <c r="BC701"/>
      <c r="BD701"/>
    </row>
    <row r="702" spans="2:56" ht="14.25" customHeight="1" x14ac:dyDescent="0.45">
      <c r="B702" s="95"/>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c r="AB702" s="96"/>
      <c r="AC702" s="96"/>
      <c r="AD702" s="96"/>
      <c r="AE702" s="96"/>
      <c r="AF702" s="96"/>
      <c r="AG702" s="96"/>
      <c r="AH702" s="96"/>
      <c r="AI702" s="96"/>
      <c r="AJ702" s="96"/>
      <c r="AK702" s="96"/>
      <c r="AL702" s="96"/>
      <c r="AM702" s="96"/>
      <c r="AN702" s="96"/>
      <c r="AO702" s="96"/>
      <c r="AP702" s="96"/>
      <c r="AQ702" s="96"/>
      <c r="AR702" s="96"/>
      <c r="AS702" s="96"/>
      <c r="AT702" s="96"/>
      <c r="AU702" s="96"/>
      <c r="AV702" s="96"/>
      <c r="AW702" s="96"/>
      <c r="AX702" s="96"/>
      <c r="AY702" s="96"/>
      <c r="AZ702" s="96"/>
      <c r="BA702" s="96"/>
      <c r="BB702" s="97"/>
      <c r="BC702"/>
      <c r="BD702"/>
    </row>
    <row r="703" spans="2:56" ht="14.25" customHeight="1" x14ac:dyDescent="0.45">
      <c r="B703" s="95"/>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c r="AB703" s="96"/>
      <c r="AC703" s="96"/>
      <c r="AD703" s="96"/>
      <c r="AE703" s="96"/>
      <c r="AF703" s="96"/>
      <c r="AG703" s="96"/>
      <c r="AH703" s="96"/>
      <c r="AI703" s="96"/>
      <c r="AJ703" s="96"/>
      <c r="AK703" s="96"/>
      <c r="AL703" s="96"/>
      <c r="AM703" s="96"/>
      <c r="AN703" s="96"/>
      <c r="AO703" s="96"/>
      <c r="AP703" s="96"/>
      <c r="AQ703" s="96"/>
      <c r="AR703" s="96"/>
      <c r="AS703" s="96"/>
      <c r="AT703" s="96"/>
      <c r="AU703" s="96"/>
      <c r="AV703" s="96"/>
      <c r="AW703" s="96"/>
      <c r="AX703" s="96"/>
      <c r="AY703" s="96"/>
      <c r="AZ703" s="96"/>
      <c r="BA703" s="96"/>
      <c r="BB703" s="97"/>
      <c r="BC703"/>
      <c r="BD703"/>
    </row>
    <row r="704" spans="2:56" ht="14.25" customHeight="1" x14ac:dyDescent="0.45">
      <c r="B704" s="95"/>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c r="AB704" s="96"/>
      <c r="AC704" s="96"/>
      <c r="AD704" s="96"/>
      <c r="AE704" s="96"/>
      <c r="AF704" s="96"/>
      <c r="AG704" s="96"/>
      <c r="AH704" s="96"/>
      <c r="AI704" s="96"/>
      <c r="AJ704" s="96"/>
      <c r="AK704" s="96"/>
      <c r="AL704" s="96"/>
      <c r="AM704" s="96"/>
      <c r="AN704" s="96"/>
      <c r="AO704" s="96"/>
      <c r="AP704" s="96"/>
      <c r="AQ704" s="96"/>
      <c r="AR704" s="96"/>
      <c r="AS704" s="96"/>
      <c r="AT704" s="96"/>
      <c r="AU704" s="96"/>
      <c r="AV704" s="96"/>
      <c r="AW704" s="96"/>
      <c r="AX704" s="96"/>
      <c r="AY704" s="96"/>
      <c r="AZ704" s="96"/>
      <c r="BA704" s="96"/>
      <c r="BB704" s="97"/>
      <c r="BC704"/>
      <c r="BD704"/>
    </row>
    <row r="705" spans="1:56" ht="14.25" customHeight="1" x14ac:dyDescent="0.45">
      <c r="B705" s="95"/>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c r="AB705" s="96"/>
      <c r="AC705" s="96"/>
      <c r="AD705" s="96"/>
      <c r="AE705" s="96"/>
      <c r="AF705" s="96"/>
      <c r="AG705" s="96"/>
      <c r="AH705" s="96"/>
      <c r="AI705" s="96"/>
      <c r="AJ705" s="96"/>
      <c r="AK705" s="96"/>
      <c r="AL705" s="96"/>
      <c r="AM705" s="96"/>
      <c r="AN705" s="96"/>
      <c r="AO705" s="96"/>
      <c r="AP705" s="96"/>
      <c r="AQ705" s="96"/>
      <c r="AR705" s="96"/>
      <c r="AS705" s="96"/>
      <c r="AT705" s="96"/>
      <c r="AU705" s="96"/>
      <c r="AV705" s="96"/>
      <c r="AW705" s="96"/>
      <c r="AX705" s="96"/>
      <c r="AY705" s="96"/>
      <c r="AZ705" s="96"/>
      <c r="BA705" s="96"/>
      <c r="BB705" s="97"/>
      <c r="BC705"/>
      <c r="BD705"/>
    </row>
    <row r="706" spans="1:56" ht="14.25" customHeight="1" x14ac:dyDescent="0.45">
      <c r="B706" s="95"/>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c r="AB706" s="96"/>
      <c r="AC706" s="96"/>
      <c r="AD706" s="96"/>
      <c r="AE706" s="96"/>
      <c r="AF706" s="96"/>
      <c r="AG706" s="96"/>
      <c r="AH706" s="96"/>
      <c r="AI706" s="96"/>
      <c r="AJ706" s="96"/>
      <c r="AK706" s="96"/>
      <c r="AL706" s="96"/>
      <c r="AM706" s="96"/>
      <c r="AN706" s="96"/>
      <c r="AO706" s="96"/>
      <c r="AP706" s="96"/>
      <c r="AQ706" s="96"/>
      <c r="AR706" s="96"/>
      <c r="AS706" s="96"/>
      <c r="AT706" s="96"/>
      <c r="AU706" s="96"/>
      <c r="AV706" s="96"/>
      <c r="AW706" s="96"/>
      <c r="AX706" s="96"/>
      <c r="AY706" s="96"/>
      <c r="AZ706" s="96"/>
      <c r="BA706" s="96"/>
      <c r="BB706" s="97"/>
      <c r="BC706"/>
      <c r="BD706"/>
    </row>
    <row r="707" spans="1:56" ht="14.25" customHeight="1" x14ac:dyDescent="0.45">
      <c r="B707" s="95"/>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c r="AB707" s="96"/>
      <c r="AC707" s="96"/>
      <c r="AD707" s="96"/>
      <c r="AE707" s="96"/>
      <c r="AF707" s="96"/>
      <c r="AG707" s="96"/>
      <c r="AH707" s="96"/>
      <c r="AI707" s="96"/>
      <c r="AJ707" s="96"/>
      <c r="AK707" s="96"/>
      <c r="AL707" s="96"/>
      <c r="AM707" s="96"/>
      <c r="AN707" s="96"/>
      <c r="AO707" s="96"/>
      <c r="AP707" s="96"/>
      <c r="AQ707" s="96"/>
      <c r="AR707" s="96"/>
      <c r="AS707" s="96"/>
      <c r="AT707" s="96"/>
      <c r="AU707" s="96"/>
      <c r="AV707" s="96"/>
      <c r="AW707" s="96"/>
      <c r="AX707" s="96"/>
      <c r="AY707" s="96"/>
      <c r="AZ707" s="96"/>
      <c r="BA707" s="96"/>
      <c r="BB707" s="97"/>
      <c r="BC707"/>
      <c r="BD707"/>
    </row>
    <row r="708" spans="1:56" ht="14.25" customHeight="1" x14ac:dyDescent="0.45">
      <c r="B708" s="95"/>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c r="AE708" s="96"/>
      <c r="AF708" s="96"/>
      <c r="AG708" s="96"/>
      <c r="AH708" s="96"/>
      <c r="AI708" s="96"/>
      <c r="AJ708" s="96"/>
      <c r="AK708" s="96"/>
      <c r="AL708" s="96"/>
      <c r="AM708" s="96"/>
      <c r="AN708" s="96"/>
      <c r="AO708" s="96"/>
      <c r="AP708" s="96"/>
      <c r="AQ708" s="96"/>
      <c r="AR708" s="96"/>
      <c r="AS708" s="96"/>
      <c r="AT708" s="96"/>
      <c r="AU708" s="96"/>
      <c r="AV708" s="96"/>
      <c r="AW708" s="96"/>
      <c r="AX708" s="96"/>
      <c r="AY708" s="96"/>
      <c r="AZ708" s="96"/>
      <c r="BA708" s="96"/>
      <c r="BB708" s="97"/>
      <c r="BC708"/>
      <c r="BD708"/>
    </row>
    <row r="709" spans="1:56" ht="14.25" customHeight="1" x14ac:dyDescent="0.45">
      <c r="B709" s="95"/>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c r="AB709" s="96"/>
      <c r="AC709" s="96"/>
      <c r="AD709" s="96"/>
      <c r="AE709" s="96"/>
      <c r="AF709" s="96"/>
      <c r="AG709" s="96"/>
      <c r="AH709" s="96"/>
      <c r="AI709" s="96"/>
      <c r="AJ709" s="96"/>
      <c r="AK709" s="96"/>
      <c r="AL709" s="96"/>
      <c r="AM709" s="96"/>
      <c r="AN709" s="96"/>
      <c r="AO709" s="96"/>
      <c r="AP709" s="96"/>
      <c r="AQ709" s="96"/>
      <c r="AR709" s="96"/>
      <c r="AS709" s="96"/>
      <c r="AT709" s="96"/>
      <c r="AU709" s="96"/>
      <c r="AV709" s="96"/>
      <c r="AW709" s="96"/>
      <c r="AX709" s="96"/>
      <c r="AY709" s="96"/>
      <c r="AZ709" s="96"/>
      <c r="BA709" s="96"/>
      <c r="BB709" s="97"/>
      <c r="BC709"/>
      <c r="BD709"/>
    </row>
    <row r="710" spans="1:56" ht="14.25" customHeight="1" x14ac:dyDescent="0.45">
      <c r="B710" s="98"/>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100"/>
      <c r="BC710"/>
      <c r="BD710"/>
    </row>
    <row r="711" spans="1:56" customFormat="1" ht="14.25" customHeight="1" x14ac:dyDescent="0.45"/>
    <row r="712" spans="1:56" ht="14.25" customHeight="1" x14ac:dyDescent="0.45">
      <c r="B712" s="45" t="s">
        <v>14</v>
      </c>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27" t="s">
        <v>147</v>
      </c>
      <c r="AC712" s="322"/>
      <c r="AD712" s="10"/>
      <c r="AE712" s="10"/>
      <c r="AF712" s="10"/>
      <c r="AG712" s="10"/>
      <c r="AH712" s="10"/>
      <c r="AI712" s="10"/>
      <c r="AJ712" s="10"/>
      <c r="AK712" s="10"/>
      <c r="AL712" s="10"/>
      <c r="AM712" s="10"/>
      <c r="AN712" s="10"/>
      <c r="AO712" s="10"/>
      <c r="AP712" s="10"/>
      <c r="AQ712" s="10"/>
      <c r="AR712" s="10"/>
      <c r="AS712" s="10"/>
      <c r="AT712" s="10"/>
      <c r="AU712" s="10"/>
      <c r="AV712" s="10"/>
      <c r="AW712" s="10"/>
      <c r="BB712" s="15"/>
      <c r="BC712" s="15"/>
      <c r="BD712" s="15"/>
    </row>
    <row r="713" spans="1:56" ht="14.25" customHeight="1" x14ac:dyDescent="0.45">
      <c r="B713" s="171" t="s">
        <v>268</v>
      </c>
      <c r="C713" s="327"/>
      <c r="D713" s="327"/>
      <c r="E713" s="327"/>
      <c r="F713" s="327"/>
      <c r="G713" s="327"/>
      <c r="H713" s="327"/>
      <c r="I713" s="327"/>
      <c r="J713" s="327"/>
      <c r="K713" s="327"/>
      <c r="L713" s="327"/>
      <c r="M713" s="327"/>
      <c r="N713" s="327"/>
      <c r="O713" s="327"/>
      <c r="P713" s="327"/>
      <c r="Q713" s="327"/>
      <c r="R713" s="327"/>
      <c r="S713" s="327"/>
      <c r="T713" s="327"/>
      <c r="U713" s="327"/>
      <c r="V713" s="327"/>
      <c r="W713" s="327"/>
      <c r="X713" s="327"/>
      <c r="Y713" s="327"/>
      <c r="Z713" s="327"/>
      <c r="AA713" s="327"/>
      <c r="AB713" s="67" t="str">
        <f>[1]D4!G548&amp;""</f>
        <v/>
      </c>
      <c r="AC713" s="72"/>
      <c r="AD713" s="10"/>
      <c r="AE713" s="15" t="s">
        <v>149</v>
      </c>
      <c r="AH713" s="10"/>
      <c r="AI713" s="10"/>
      <c r="AJ713" s="10"/>
      <c r="AK713" s="10"/>
      <c r="AL713" s="10"/>
      <c r="AM713" s="10"/>
      <c r="AN713" s="10"/>
      <c r="AO713" s="10"/>
      <c r="AP713" s="10"/>
      <c r="AQ713" s="10"/>
      <c r="AR713" s="10"/>
      <c r="AS713" s="10"/>
      <c r="AT713" s="10"/>
      <c r="AU713" s="10"/>
      <c r="AV713" s="10"/>
      <c r="AW713" s="10"/>
      <c r="BB713" s="15"/>
      <c r="BC713" s="15"/>
      <c r="BD713" s="15"/>
    </row>
    <row r="714" spans="1:56" ht="14.25" customHeight="1" x14ac:dyDescent="0.45">
      <c r="B714" s="327"/>
      <c r="C714" s="327"/>
      <c r="D714" s="327"/>
      <c r="E714" s="327"/>
      <c r="F714" s="327"/>
      <c r="G714" s="327"/>
      <c r="H714" s="327"/>
      <c r="I714" s="327"/>
      <c r="J714" s="327"/>
      <c r="K714" s="327"/>
      <c r="L714" s="327"/>
      <c r="M714" s="327"/>
      <c r="N714" s="327"/>
      <c r="O714" s="327"/>
      <c r="P714" s="327"/>
      <c r="Q714" s="327"/>
      <c r="R714" s="327"/>
      <c r="S714" s="327"/>
      <c r="T714" s="327"/>
      <c r="U714" s="327"/>
      <c r="V714" s="327"/>
      <c r="W714" s="327"/>
      <c r="X714" s="327"/>
      <c r="Y714" s="327"/>
      <c r="Z714" s="327"/>
      <c r="AA714" s="327"/>
      <c r="AB714" s="65"/>
      <c r="AC714" s="66"/>
      <c r="AD714" s="10"/>
      <c r="AE714" s="15" t="s">
        <v>150</v>
      </c>
      <c r="AH714" s="10"/>
      <c r="AI714" s="10"/>
      <c r="AJ714" s="10"/>
      <c r="AK714" s="10"/>
      <c r="AL714" s="10"/>
      <c r="AM714" s="10"/>
      <c r="AN714" s="10"/>
      <c r="AO714" s="10"/>
      <c r="AP714" s="10"/>
      <c r="AQ714" s="10"/>
      <c r="AR714" s="10"/>
      <c r="AS714" s="10"/>
      <c r="AT714" s="10"/>
      <c r="AU714" s="10"/>
      <c r="AV714" s="10"/>
      <c r="AW714" s="10"/>
      <c r="BB714" s="15"/>
      <c r="BC714" s="15"/>
      <c r="BD714" s="15"/>
    </row>
    <row r="715" spans="1:56" ht="14.25" customHeight="1" x14ac:dyDescent="0.45">
      <c r="B715" s="325"/>
      <c r="C715" s="325"/>
      <c r="D715" s="325"/>
      <c r="E715" s="325"/>
      <c r="F715" s="325"/>
      <c r="G715" s="325"/>
      <c r="H715" s="325"/>
      <c r="I715" s="325"/>
      <c r="J715" s="325"/>
      <c r="K715" s="325"/>
      <c r="L715" s="325"/>
      <c r="M715" s="325"/>
      <c r="N715" s="325"/>
      <c r="O715" s="325"/>
      <c r="P715" s="326"/>
      <c r="Q715" s="326"/>
      <c r="R715" s="325"/>
      <c r="S715" s="325"/>
      <c r="T715" s="326"/>
      <c r="U715" s="326"/>
      <c r="AB715" s="91"/>
      <c r="AC715" s="91"/>
      <c r="AD715" s="177"/>
      <c r="AE715" s="177"/>
      <c r="AF715" s="177"/>
      <c r="AG715" s="177"/>
      <c r="AH715" s="177"/>
      <c r="AI715" s="177"/>
      <c r="AJ715" s="177"/>
      <c r="AK715" s="177"/>
      <c r="AL715" s="177"/>
      <c r="AM715" s="177"/>
      <c r="AN715" s="177"/>
      <c r="AO715" s="177"/>
      <c r="AP715" s="177"/>
      <c r="AQ715" s="177"/>
      <c r="AR715" s="177"/>
      <c r="AS715" s="177"/>
      <c r="AT715" s="177"/>
      <c r="AU715" s="177"/>
      <c r="AV715" s="91"/>
      <c r="AW715" s="91"/>
      <c r="BB715" s="15"/>
      <c r="BC715" s="15"/>
      <c r="BD715" s="15"/>
    </row>
    <row r="716" spans="1:56" ht="14.25" customHeight="1" x14ac:dyDescent="0.45">
      <c r="B716" s="45" t="s">
        <v>14</v>
      </c>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27" t="s">
        <v>147</v>
      </c>
      <c r="AC716" s="322"/>
      <c r="AD716" s="177"/>
      <c r="AE716" s="177"/>
      <c r="AF716" s="177"/>
      <c r="AG716" s="177"/>
      <c r="AH716" s="177"/>
      <c r="AI716" s="177"/>
      <c r="AJ716" s="177"/>
      <c r="AK716" s="177"/>
      <c r="AL716" s="177"/>
      <c r="AM716" s="177"/>
      <c r="AN716" s="177"/>
      <c r="AO716" s="177"/>
      <c r="AP716" s="177"/>
      <c r="AQ716" s="177"/>
      <c r="AR716" s="177"/>
      <c r="AS716" s="177"/>
      <c r="AT716" s="177"/>
      <c r="AU716" s="177"/>
      <c r="AV716" s="91"/>
      <c r="AW716" s="91"/>
      <c r="BB716" s="15"/>
      <c r="BC716" s="15"/>
      <c r="BD716" s="15"/>
    </row>
    <row r="717" spans="1:56" ht="14.25" customHeight="1" x14ac:dyDescent="0.45">
      <c r="B717" s="171" t="s">
        <v>269</v>
      </c>
      <c r="C717" s="327"/>
      <c r="D717" s="327"/>
      <c r="E717" s="327"/>
      <c r="F717" s="327"/>
      <c r="G717" s="327"/>
      <c r="H717" s="327"/>
      <c r="I717" s="327"/>
      <c r="J717" s="327"/>
      <c r="K717" s="327"/>
      <c r="L717" s="327"/>
      <c r="M717" s="327"/>
      <c r="N717" s="327"/>
      <c r="O717" s="327"/>
      <c r="P717" s="327"/>
      <c r="Q717" s="327"/>
      <c r="R717" s="327"/>
      <c r="S717" s="327"/>
      <c r="T717" s="327"/>
      <c r="U717" s="327"/>
      <c r="V717" s="327"/>
      <c r="W717" s="327"/>
      <c r="X717" s="327"/>
      <c r="Y717" s="327"/>
      <c r="Z717" s="327"/>
      <c r="AA717" s="327"/>
      <c r="AB717" s="67" t="str">
        <f>[1]D4!G549&amp;""</f>
        <v/>
      </c>
      <c r="AC717" s="72"/>
      <c r="AD717" s="177"/>
      <c r="AE717" s="15" t="s">
        <v>149</v>
      </c>
      <c r="AH717" s="177"/>
      <c r="AI717" s="177"/>
      <c r="AJ717" s="177"/>
      <c r="AK717" s="177"/>
      <c r="AL717" s="177"/>
      <c r="AM717" s="177"/>
      <c r="AN717" s="177"/>
      <c r="AO717" s="177"/>
      <c r="AP717" s="177"/>
      <c r="AQ717" s="177"/>
      <c r="AR717" s="177"/>
      <c r="AS717" s="177"/>
      <c r="AT717" s="177"/>
      <c r="AU717" s="177"/>
      <c r="AV717" s="91"/>
      <c r="AW717" s="91"/>
      <c r="BB717" s="15"/>
      <c r="BC717" s="15"/>
      <c r="BD717" s="15"/>
    </row>
    <row r="718" spans="1:56" ht="14.25" customHeight="1" x14ac:dyDescent="0.45">
      <c r="B718" s="327"/>
      <c r="C718" s="327"/>
      <c r="D718" s="327"/>
      <c r="E718" s="327"/>
      <c r="F718" s="327"/>
      <c r="G718" s="327"/>
      <c r="H718" s="327"/>
      <c r="I718" s="327"/>
      <c r="J718" s="327"/>
      <c r="K718" s="327"/>
      <c r="L718" s="327"/>
      <c r="M718" s="327"/>
      <c r="N718" s="327"/>
      <c r="O718" s="327"/>
      <c r="P718" s="327"/>
      <c r="Q718" s="327"/>
      <c r="R718" s="327"/>
      <c r="S718" s="327"/>
      <c r="T718" s="327"/>
      <c r="U718" s="327"/>
      <c r="V718" s="327"/>
      <c r="W718" s="327"/>
      <c r="X718" s="327"/>
      <c r="Y718" s="327"/>
      <c r="Z718" s="327"/>
      <c r="AA718" s="327"/>
      <c r="AB718" s="65"/>
      <c r="AC718" s="66"/>
      <c r="AD718" s="177"/>
      <c r="AE718" s="15" t="s">
        <v>150</v>
      </c>
      <c r="AH718" s="177"/>
      <c r="AI718" s="177"/>
      <c r="AJ718" s="177"/>
      <c r="AK718" s="177"/>
      <c r="AL718" s="177"/>
      <c r="AM718" s="177"/>
      <c r="AN718" s="177"/>
      <c r="AO718" s="177"/>
      <c r="AP718" s="177"/>
      <c r="AQ718" s="177"/>
      <c r="AR718" s="177"/>
      <c r="AS718" s="177"/>
      <c r="AT718" s="177"/>
      <c r="AU718" s="177"/>
      <c r="AV718" s="91"/>
      <c r="AW718" s="91"/>
      <c r="BB718" s="15"/>
      <c r="BC718" s="15"/>
      <c r="BD718" s="15"/>
    </row>
    <row r="719" spans="1:56" ht="14.25" customHeight="1" x14ac:dyDescent="0.45">
      <c r="AJ719" s="15"/>
    </row>
    <row r="720" spans="1:56" ht="14.25" customHeight="1" x14ac:dyDescent="0.45">
      <c r="A720" s="4" t="s">
        <v>270</v>
      </c>
      <c r="AJ720" s="15"/>
    </row>
    <row r="722" spans="2:54" ht="14.25" customHeight="1" x14ac:dyDescent="0.45">
      <c r="B722" s="45" t="s">
        <v>14</v>
      </c>
      <c r="C722" s="45"/>
      <c r="D722" s="45"/>
      <c r="E722" s="45"/>
      <c r="F722" s="45"/>
      <c r="G722" s="45"/>
      <c r="H722" s="45"/>
      <c r="I722" s="45"/>
      <c r="J722" s="45"/>
      <c r="K722" s="45"/>
      <c r="L722" s="45"/>
      <c r="M722" s="45"/>
      <c r="N722" s="45"/>
      <c r="O722" s="45"/>
      <c r="P722" s="45"/>
      <c r="Q722" s="71" t="s">
        <v>147</v>
      </c>
      <c r="R722" s="328"/>
    </row>
    <row r="723" spans="2:54" ht="14.25" customHeight="1" x14ac:dyDescent="0.45">
      <c r="B723" s="21" t="s">
        <v>271</v>
      </c>
      <c r="C723" s="323"/>
      <c r="D723" s="323"/>
      <c r="E723" s="323"/>
      <c r="F723" s="323"/>
      <c r="G723" s="323"/>
      <c r="H723" s="323"/>
      <c r="I723" s="323"/>
      <c r="J723" s="323"/>
      <c r="K723" s="323"/>
      <c r="L723" s="323"/>
      <c r="M723" s="323"/>
      <c r="N723" s="323"/>
      <c r="O723" s="323"/>
      <c r="P723" s="323"/>
      <c r="Q723" s="33" t="str">
        <f>[1]D4!G464&amp;""</f>
        <v/>
      </c>
      <c r="R723" s="72"/>
      <c r="T723" s="10" t="s">
        <v>149</v>
      </c>
      <c r="U723" s="10"/>
      <c r="V723" s="10"/>
      <c r="W723" s="10"/>
      <c r="X723" s="10"/>
      <c r="Y723" s="10"/>
      <c r="Z723" s="10"/>
      <c r="AA723" s="10"/>
      <c r="AB723" s="10"/>
      <c r="AC723" s="10" t="s">
        <v>272</v>
      </c>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row>
    <row r="724" spans="2:54" ht="14.25" customHeight="1" x14ac:dyDescent="0.45">
      <c r="B724" s="323"/>
      <c r="C724" s="323"/>
      <c r="D724" s="323"/>
      <c r="E724" s="323"/>
      <c r="F724" s="323"/>
      <c r="G724" s="323"/>
      <c r="H724" s="323"/>
      <c r="I724" s="323"/>
      <c r="J724" s="323"/>
      <c r="K724" s="323"/>
      <c r="L724" s="323"/>
      <c r="M724" s="323"/>
      <c r="N724" s="323"/>
      <c r="O724" s="323"/>
      <c r="P724" s="323"/>
      <c r="Q724" s="64"/>
      <c r="R724" s="66"/>
      <c r="T724" s="10" t="s">
        <v>273</v>
      </c>
      <c r="U724" s="10"/>
      <c r="V724" s="10"/>
      <c r="W724" s="10"/>
      <c r="X724" s="10"/>
      <c r="Y724" s="10"/>
      <c r="Z724" s="10"/>
      <c r="AA724" s="10"/>
      <c r="AB724" s="10"/>
      <c r="AC724" s="15" t="s">
        <v>274</v>
      </c>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row>
    <row r="725" spans="2:54" ht="14.25" customHeight="1" x14ac:dyDescent="0.45">
      <c r="B725" s="177"/>
      <c r="C725" s="177"/>
      <c r="D725" s="177"/>
      <c r="E725" s="177"/>
      <c r="F725" s="177"/>
      <c r="G725" s="177"/>
      <c r="H725" s="177"/>
      <c r="I725" s="177"/>
      <c r="J725" s="177"/>
      <c r="K725" s="177"/>
      <c r="L725" s="177"/>
      <c r="M725" s="177"/>
      <c r="N725" s="177"/>
      <c r="O725" s="177"/>
      <c r="P725" s="91"/>
      <c r="Q725" s="91"/>
      <c r="R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row>
    <row r="726" spans="2:54" ht="14.25" customHeight="1" x14ac:dyDescent="0.45">
      <c r="B726" s="45" t="s">
        <v>14</v>
      </c>
      <c r="C726" s="45"/>
      <c r="D726" s="45"/>
      <c r="E726" s="45"/>
      <c r="F726" s="45"/>
      <c r="G726" s="45"/>
      <c r="H726" s="45"/>
      <c r="I726" s="45"/>
      <c r="J726" s="45"/>
      <c r="K726" s="45"/>
      <c r="L726" s="45"/>
      <c r="M726" s="45"/>
      <c r="N726" s="45"/>
      <c r="O726" s="45"/>
      <c r="P726" s="45"/>
      <c r="Q726" s="27" t="s">
        <v>147</v>
      </c>
      <c r="R726" s="29"/>
      <c r="BB726" s="15"/>
    </row>
    <row r="727" spans="2:54" ht="14.25" customHeight="1" x14ac:dyDescent="0.45">
      <c r="B727" s="21" t="s">
        <v>275</v>
      </c>
      <c r="C727" s="324"/>
      <c r="D727" s="324"/>
      <c r="E727" s="324"/>
      <c r="F727" s="324"/>
      <c r="G727" s="324"/>
      <c r="H727" s="324"/>
      <c r="I727" s="324"/>
      <c r="J727" s="324"/>
      <c r="K727" s="324"/>
      <c r="L727" s="324"/>
      <c r="M727" s="324"/>
      <c r="N727" s="324"/>
      <c r="O727" s="324"/>
      <c r="P727" s="324"/>
      <c r="Q727" s="33" t="str">
        <f>[1]D4!G550&amp;""</f>
        <v/>
      </c>
      <c r="R727" s="72"/>
      <c r="T727" s="15" t="s">
        <v>149</v>
      </c>
    </row>
    <row r="728" spans="2:54" ht="14.25" customHeight="1" x14ac:dyDescent="0.45">
      <c r="B728" s="324"/>
      <c r="C728" s="324"/>
      <c r="D728" s="324"/>
      <c r="E728" s="324"/>
      <c r="F728" s="324"/>
      <c r="G728" s="324"/>
      <c r="H728" s="324"/>
      <c r="I728" s="324"/>
      <c r="J728" s="324"/>
      <c r="K728" s="324"/>
      <c r="L728" s="324"/>
      <c r="M728" s="324"/>
      <c r="N728" s="324"/>
      <c r="O728" s="324"/>
      <c r="P728" s="324"/>
      <c r="Q728" s="64"/>
      <c r="R728" s="66"/>
      <c r="S728" s="10"/>
      <c r="T728" s="15" t="s">
        <v>150</v>
      </c>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Z728" s="10"/>
      <c r="BA728" s="10"/>
    </row>
    <row r="729" spans="2:54" ht="14.25" customHeight="1" x14ac:dyDescent="0.45">
      <c r="B729" s="111"/>
      <c r="C729" s="111"/>
      <c r="D729" s="111"/>
      <c r="E729" s="111"/>
      <c r="F729" s="111"/>
      <c r="G729" s="111"/>
      <c r="H729" s="111"/>
      <c r="I729" s="111"/>
      <c r="J729" s="111"/>
      <c r="K729" s="111"/>
      <c r="L729" s="111"/>
      <c r="M729" s="111"/>
      <c r="N729" s="111"/>
      <c r="O729" s="111"/>
      <c r="P729" s="111"/>
      <c r="Q729" s="91"/>
      <c r="R729" s="91"/>
      <c r="S729" s="177"/>
      <c r="T729" s="177"/>
      <c r="U729" s="177"/>
      <c r="V729" s="177"/>
      <c r="W729" s="177"/>
      <c r="X729" s="177"/>
      <c r="Y729" s="177"/>
      <c r="Z729" s="177"/>
      <c r="AA729" s="177"/>
      <c r="AB729" s="177"/>
      <c r="AC729" s="177"/>
      <c r="AD729" s="177"/>
      <c r="AE729" s="177"/>
      <c r="AF729" s="177"/>
      <c r="AG729" s="91"/>
      <c r="AH729" s="91"/>
      <c r="AI729" s="177"/>
      <c r="AJ729" s="177"/>
      <c r="AK729" s="177"/>
      <c r="AL729" s="177"/>
      <c r="AM729" s="177"/>
      <c r="AN729" s="177"/>
      <c r="AO729" s="177"/>
      <c r="AP729" s="177"/>
      <c r="AQ729" s="177"/>
      <c r="AR729" s="177"/>
      <c r="AS729" s="177"/>
      <c r="AT729" s="177"/>
      <c r="AU729" s="177"/>
      <c r="AV729" s="177"/>
      <c r="AW729" s="91"/>
      <c r="AX729" s="91"/>
      <c r="BB729" s="15"/>
    </row>
    <row r="730" spans="2:54" ht="14.25" customHeight="1" x14ac:dyDescent="0.45">
      <c r="B730" s="45" t="s">
        <v>14</v>
      </c>
      <c r="C730" s="45"/>
      <c r="D730" s="45"/>
      <c r="E730" s="45"/>
      <c r="F730" s="45"/>
      <c r="G730" s="45"/>
      <c r="H730" s="45"/>
      <c r="I730" s="45"/>
      <c r="J730" s="45"/>
      <c r="K730" s="45"/>
      <c r="L730" s="45"/>
      <c r="M730" s="45"/>
      <c r="N730" s="45"/>
      <c r="O730" s="45"/>
      <c r="P730" s="45"/>
      <c r="Q730" s="71" t="s">
        <v>147</v>
      </c>
      <c r="R730" s="72"/>
      <c r="S730" s="177"/>
      <c r="T730" s="177"/>
      <c r="U730" s="177"/>
      <c r="V730" s="177"/>
      <c r="W730" s="177"/>
      <c r="X730" s="177"/>
      <c r="Y730" s="177"/>
      <c r="Z730" s="177"/>
      <c r="AA730" s="177"/>
      <c r="AB730" s="177"/>
      <c r="AC730" s="177"/>
      <c r="AD730" s="177"/>
      <c r="AE730" s="177"/>
      <c r="AF730" s="177"/>
      <c r="AG730" s="91"/>
      <c r="AH730" s="91"/>
      <c r="AI730" s="177"/>
      <c r="AJ730" s="177"/>
      <c r="AK730" s="177"/>
      <c r="AL730" s="177"/>
      <c r="AM730" s="177"/>
      <c r="AN730" s="177"/>
      <c r="AO730" s="177"/>
      <c r="AP730" s="177"/>
      <c r="AQ730" s="177"/>
      <c r="AR730" s="177"/>
      <c r="AS730" s="177"/>
      <c r="AT730" s="177"/>
      <c r="AU730" s="177"/>
      <c r="AV730" s="177"/>
      <c r="AW730" s="91"/>
      <c r="AX730" s="91"/>
      <c r="BB730" s="15"/>
    </row>
    <row r="731" spans="2:54" ht="14.25" customHeight="1" x14ac:dyDescent="0.45">
      <c r="B731" s="21" t="s">
        <v>276</v>
      </c>
      <c r="C731" s="323"/>
      <c r="D731" s="323"/>
      <c r="E731" s="323"/>
      <c r="F731" s="323"/>
      <c r="G731" s="323"/>
      <c r="H731" s="323"/>
      <c r="I731" s="323"/>
      <c r="J731" s="323"/>
      <c r="K731" s="323"/>
      <c r="L731" s="323"/>
      <c r="M731" s="323"/>
      <c r="N731" s="323"/>
      <c r="O731" s="323"/>
      <c r="P731" s="323"/>
      <c r="Q731" s="33" t="str">
        <f>[1]D4!G466&amp;""</f>
        <v/>
      </c>
      <c r="R731" s="72"/>
      <c r="S731" s="177"/>
      <c r="T731" s="15" t="s">
        <v>149</v>
      </c>
      <c r="U731" s="177"/>
      <c r="V731" s="177"/>
      <c r="W731" s="177"/>
      <c r="X731" s="177"/>
      <c r="Y731" s="177"/>
      <c r="Z731" s="177"/>
      <c r="AA731" s="177"/>
      <c r="AB731" s="177"/>
      <c r="AC731" s="177"/>
      <c r="AD731" s="177"/>
      <c r="AE731" s="177"/>
      <c r="AF731" s="177"/>
      <c r="AG731" s="10"/>
      <c r="AH731" s="10"/>
      <c r="AI731" s="177"/>
      <c r="AJ731" s="177"/>
      <c r="AK731" s="177"/>
      <c r="AL731" s="177"/>
      <c r="AM731" s="177"/>
      <c r="AN731" s="177"/>
      <c r="AO731" s="177"/>
      <c r="AP731" s="177"/>
      <c r="AQ731" s="177"/>
      <c r="AR731" s="177"/>
      <c r="AS731" s="177"/>
      <c r="AT731" s="177"/>
      <c r="AU731" s="177"/>
      <c r="AV731" s="177"/>
      <c r="AW731" s="91"/>
      <c r="AX731" s="91"/>
      <c r="BB731" s="15"/>
    </row>
    <row r="732" spans="2:54" ht="14.25" customHeight="1" x14ac:dyDescent="0.45">
      <c r="B732" s="323"/>
      <c r="C732" s="323"/>
      <c r="D732" s="323"/>
      <c r="E732" s="323"/>
      <c r="F732" s="323"/>
      <c r="G732" s="323"/>
      <c r="H732" s="323"/>
      <c r="I732" s="323"/>
      <c r="J732" s="323"/>
      <c r="K732" s="323"/>
      <c r="L732" s="323"/>
      <c r="M732" s="323"/>
      <c r="N732" s="323"/>
      <c r="O732" s="323"/>
      <c r="P732" s="323"/>
      <c r="Q732" s="64"/>
      <c r="R732" s="66"/>
      <c r="S732" s="177"/>
      <c r="T732" s="15" t="s">
        <v>150</v>
      </c>
      <c r="U732" s="177"/>
      <c r="V732" s="177"/>
      <c r="W732" s="177"/>
      <c r="X732" s="177"/>
      <c r="Y732" s="177"/>
      <c r="Z732" s="177"/>
      <c r="AA732" s="177"/>
      <c r="AB732" s="177"/>
      <c r="AC732" s="177"/>
      <c r="AD732" s="177"/>
      <c r="AE732" s="177"/>
      <c r="AF732" s="177"/>
      <c r="AG732" s="10"/>
      <c r="AH732" s="10"/>
      <c r="AI732" s="177"/>
      <c r="AJ732" s="177"/>
      <c r="AK732" s="177"/>
      <c r="AL732" s="177"/>
      <c r="AM732" s="177"/>
      <c r="AN732" s="177"/>
      <c r="AO732" s="177"/>
      <c r="AP732" s="177"/>
      <c r="AQ732" s="177"/>
      <c r="AR732" s="177"/>
      <c r="AS732" s="177"/>
      <c r="AT732" s="177"/>
      <c r="AU732" s="177"/>
      <c r="AV732" s="177"/>
      <c r="AW732" s="91"/>
      <c r="AX732" s="91"/>
      <c r="BB732" s="15"/>
    </row>
    <row r="733" spans="2:54" ht="14.25" customHeight="1" x14ac:dyDescent="0.45">
      <c r="B733" s="111"/>
      <c r="C733" s="111"/>
      <c r="D733" s="111"/>
      <c r="E733" s="111"/>
      <c r="F733" s="111"/>
      <c r="G733" s="111"/>
      <c r="H733" s="111"/>
      <c r="I733" s="111"/>
      <c r="J733" s="111"/>
      <c r="K733" s="111"/>
      <c r="L733" s="111"/>
      <c r="M733" s="111"/>
      <c r="N733" s="111"/>
      <c r="O733" s="111"/>
      <c r="P733" s="10"/>
      <c r="Q733" s="10"/>
      <c r="R733" s="91"/>
      <c r="S733" s="177"/>
      <c r="T733" s="177"/>
      <c r="U733" s="177"/>
      <c r="V733" s="177"/>
      <c r="W733" s="177"/>
      <c r="X733" s="177"/>
      <c r="Y733" s="177"/>
      <c r="Z733" s="177"/>
      <c r="AA733" s="177"/>
      <c r="AB733" s="177"/>
      <c r="AC733" s="177"/>
      <c r="AD733" s="177"/>
      <c r="AE733" s="177"/>
      <c r="AF733" s="177"/>
      <c r="AG733" s="10"/>
      <c r="AH733" s="10"/>
      <c r="AI733" s="177"/>
      <c r="AJ733" s="177"/>
      <c r="AK733" s="177"/>
      <c r="AL733" s="177"/>
      <c r="AM733" s="177"/>
      <c r="AN733" s="177"/>
      <c r="AO733" s="177"/>
      <c r="AP733" s="177"/>
      <c r="AQ733" s="177"/>
      <c r="AR733" s="177"/>
      <c r="AS733" s="177"/>
      <c r="AT733" s="177"/>
      <c r="AU733" s="177"/>
      <c r="AV733" s="177"/>
      <c r="AW733" s="91"/>
      <c r="AX733" s="91"/>
      <c r="BB733" s="15"/>
    </row>
    <row r="734" spans="2:54" ht="14.25" customHeight="1" x14ac:dyDescent="0.45">
      <c r="B734" s="45" t="s">
        <v>14</v>
      </c>
      <c r="C734" s="45"/>
      <c r="D734" s="45"/>
      <c r="E734" s="45"/>
      <c r="F734" s="45"/>
      <c r="G734" s="45"/>
      <c r="H734" s="45"/>
      <c r="I734" s="45"/>
      <c r="J734" s="45"/>
      <c r="K734" s="45"/>
      <c r="L734" s="45"/>
      <c r="M734" s="45"/>
      <c r="N734" s="45"/>
      <c r="O734" s="45"/>
      <c r="P734" s="45"/>
      <c r="Q734" s="71" t="s">
        <v>147</v>
      </c>
      <c r="R734" s="72"/>
      <c r="S734" s="177"/>
      <c r="T734" s="177"/>
      <c r="U734" s="177"/>
      <c r="V734" s="177"/>
      <c r="W734" s="177"/>
      <c r="X734" s="177"/>
      <c r="Y734" s="177"/>
      <c r="Z734" s="177"/>
      <c r="AA734" s="177"/>
      <c r="AB734" s="177"/>
      <c r="AC734" s="177"/>
      <c r="AD734" s="177"/>
      <c r="AE734" s="177"/>
      <c r="AF734" s="177"/>
      <c r="AG734" s="111"/>
      <c r="AH734" s="91"/>
      <c r="AI734" s="177"/>
      <c r="AJ734" s="177"/>
      <c r="AK734" s="177"/>
      <c r="AL734" s="177"/>
      <c r="AM734" s="177"/>
      <c r="AN734" s="177"/>
      <c r="AO734" s="177"/>
      <c r="AP734" s="177"/>
      <c r="AQ734" s="177"/>
      <c r="AR734" s="177"/>
      <c r="AS734" s="177"/>
      <c r="AT734" s="177"/>
      <c r="AU734" s="177"/>
      <c r="AV734" s="177"/>
      <c r="AW734" s="91"/>
      <c r="AX734" s="91"/>
      <c r="BB734" s="15"/>
    </row>
    <row r="735" spans="2:54" ht="14.25" customHeight="1" x14ac:dyDescent="0.45">
      <c r="B735" s="21" t="s">
        <v>277</v>
      </c>
      <c r="C735" s="324"/>
      <c r="D735" s="324"/>
      <c r="E735" s="324"/>
      <c r="F735" s="324"/>
      <c r="G735" s="324"/>
      <c r="H735" s="324"/>
      <c r="I735" s="324"/>
      <c r="J735" s="324"/>
      <c r="K735" s="324"/>
      <c r="L735" s="324"/>
      <c r="M735" s="324"/>
      <c r="N735" s="324"/>
      <c r="O735" s="324"/>
      <c r="P735" s="324"/>
      <c r="Q735" s="33" t="str">
        <f>[1]D4!G551&amp;""</f>
        <v/>
      </c>
      <c r="R735" s="72"/>
      <c r="S735" s="177"/>
      <c r="T735" s="15" t="s">
        <v>149</v>
      </c>
      <c r="U735" s="177"/>
      <c r="V735" s="177"/>
      <c r="W735" s="177"/>
      <c r="X735" s="177"/>
      <c r="Y735" s="177"/>
      <c r="Z735" s="177"/>
      <c r="AA735" s="177"/>
      <c r="AB735" s="177"/>
      <c r="AC735" s="177"/>
      <c r="AD735" s="177"/>
      <c r="AE735" s="177"/>
      <c r="AF735" s="177"/>
      <c r="AG735" s="10"/>
      <c r="AH735" s="10"/>
      <c r="AI735" s="177"/>
      <c r="AJ735" s="177"/>
      <c r="AK735" s="177"/>
      <c r="AL735" s="177"/>
      <c r="AM735" s="177"/>
      <c r="AN735" s="177"/>
      <c r="AO735" s="177"/>
      <c r="AP735" s="177"/>
      <c r="AQ735" s="177"/>
      <c r="AR735" s="177"/>
      <c r="AS735" s="177"/>
      <c r="AT735" s="177"/>
      <c r="AU735" s="177"/>
      <c r="AV735" s="177"/>
      <c r="AW735" s="91"/>
      <c r="AX735" s="91"/>
      <c r="BB735" s="15"/>
    </row>
    <row r="736" spans="2:54" ht="14.25" customHeight="1" x14ac:dyDescent="0.45">
      <c r="B736" s="324"/>
      <c r="C736" s="324"/>
      <c r="D736" s="324"/>
      <c r="E736" s="324"/>
      <c r="F736" s="324"/>
      <c r="G736" s="324"/>
      <c r="H736" s="324"/>
      <c r="I736" s="324"/>
      <c r="J736" s="324"/>
      <c r="K736" s="324"/>
      <c r="L736" s="324"/>
      <c r="M736" s="324"/>
      <c r="N736" s="324"/>
      <c r="O736" s="324"/>
      <c r="P736" s="324"/>
      <c r="Q736" s="64"/>
      <c r="R736" s="66"/>
      <c r="S736" s="177"/>
      <c r="T736" s="15" t="s">
        <v>150</v>
      </c>
      <c r="U736" s="177"/>
      <c r="V736" s="177"/>
      <c r="W736" s="177"/>
      <c r="X736" s="177"/>
      <c r="Y736" s="177"/>
      <c r="Z736" s="177"/>
      <c r="AA736" s="177"/>
      <c r="AB736" s="177"/>
      <c r="AC736" s="177"/>
      <c r="AD736" s="177"/>
      <c r="AE736" s="177"/>
      <c r="AF736" s="177"/>
      <c r="AG736" s="10"/>
      <c r="AH736" s="10"/>
      <c r="AI736" s="177"/>
      <c r="AJ736" s="177"/>
      <c r="AK736" s="177"/>
      <c r="AL736" s="177"/>
      <c r="AM736" s="177"/>
      <c r="AN736" s="177"/>
      <c r="AO736" s="177"/>
      <c r="AP736" s="177"/>
      <c r="AQ736" s="177"/>
      <c r="AR736" s="177"/>
      <c r="AS736" s="177"/>
      <c r="AT736" s="177"/>
      <c r="AU736" s="177"/>
      <c r="AV736" s="177"/>
      <c r="AW736" s="91"/>
      <c r="AX736" s="91"/>
      <c r="BB736" s="15"/>
    </row>
    <row r="737" spans="1:56" ht="14.25" customHeight="1" x14ac:dyDescent="0.45">
      <c r="AG737" s="10"/>
      <c r="AH737" s="10"/>
      <c r="AJ737" s="15"/>
    </row>
    <row r="738" spans="1:56" ht="14.25" customHeight="1" x14ac:dyDescent="0.45">
      <c r="A738" s="4" t="s">
        <v>278</v>
      </c>
      <c r="AJ738" s="15"/>
    </row>
    <row r="739" spans="1:56" ht="14.25" customHeight="1" x14ac:dyDescent="0.45">
      <c r="AJ739" s="15"/>
    </row>
    <row r="740" spans="1:56" ht="14.25" customHeight="1" x14ac:dyDescent="0.45">
      <c r="B740" s="71" t="s">
        <v>14</v>
      </c>
      <c r="C740" s="82"/>
      <c r="D740" s="82"/>
      <c r="E740" s="82"/>
      <c r="F740" s="82"/>
      <c r="G740" s="82"/>
      <c r="H740" s="82"/>
      <c r="I740" s="82"/>
      <c r="J740" s="82"/>
      <c r="K740" s="82"/>
      <c r="L740" s="82"/>
      <c r="M740" s="82"/>
      <c r="N740" s="82"/>
      <c r="O740" s="72"/>
      <c r="P740" s="71" t="s">
        <v>147</v>
      </c>
      <c r="Q740" s="72"/>
      <c r="R740" s="27" t="s">
        <v>14</v>
      </c>
      <c r="S740" s="28"/>
      <c r="T740" s="28"/>
      <c r="U740" s="28"/>
      <c r="V740" s="28"/>
      <c r="W740" s="28"/>
      <c r="X740" s="28"/>
      <c r="Y740" s="28"/>
      <c r="Z740" s="28"/>
      <c r="AA740" s="28"/>
      <c r="AB740" s="28"/>
      <c r="AC740" s="28"/>
      <c r="AD740" s="28"/>
      <c r="AE740" s="29"/>
      <c r="AF740" s="71" t="s">
        <v>147</v>
      </c>
      <c r="AG740" s="72"/>
    </row>
    <row r="741" spans="1:56" ht="14.25" customHeight="1" x14ac:dyDescent="0.45">
      <c r="B741" s="41" t="s">
        <v>279</v>
      </c>
      <c r="C741" s="55"/>
      <c r="D741" s="55"/>
      <c r="E741" s="55"/>
      <c r="F741" s="55"/>
      <c r="G741" s="55"/>
      <c r="H741" s="55"/>
      <c r="I741" s="55"/>
      <c r="J741" s="55"/>
      <c r="K741" s="55"/>
      <c r="L741" s="55"/>
      <c r="M741" s="55"/>
      <c r="N741" s="55"/>
      <c r="O741" s="56"/>
      <c r="P741" s="33" t="str">
        <f>[1]D4!G472&amp;""</f>
        <v/>
      </c>
      <c r="Q741" s="72"/>
      <c r="R741" s="41" t="s">
        <v>280</v>
      </c>
      <c r="S741" s="55"/>
      <c r="T741" s="55"/>
      <c r="U741" s="55"/>
      <c r="V741" s="55"/>
      <c r="W741" s="55"/>
      <c r="X741" s="55"/>
      <c r="Y741" s="55"/>
      <c r="Z741" s="55"/>
      <c r="AA741" s="55"/>
      <c r="AB741" s="55"/>
      <c r="AC741" s="55"/>
      <c r="AD741" s="55"/>
      <c r="AE741" s="56"/>
      <c r="AF741" s="33" t="str">
        <f>[1]D4!G474&amp;""</f>
        <v/>
      </c>
      <c r="AG741" s="72"/>
      <c r="AI741" s="15" t="s">
        <v>149</v>
      </c>
    </row>
    <row r="742" spans="1:56" ht="14.25" customHeight="1" x14ac:dyDescent="0.45">
      <c r="B742" s="57"/>
      <c r="C742" s="58"/>
      <c r="D742" s="58"/>
      <c r="E742" s="58"/>
      <c r="F742" s="58"/>
      <c r="G742" s="58"/>
      <c r="H742" s="58"/>
      <c r="I742" s="58"/>
      <c r="J742" s="58"/>
      <c r="K742" s="58"/>
      <c r="L742" s="58"/>
      <c r="M742" s="58"/>
      <c r="N742" s="58"/>
      <c r="O742" s="59"/>
      <c r="P742" s="64"/>
      <c r="Q742" s="66"/>
      <c r="R742" s="57"/>
      <c r="S742" s="58"/>
      <c r="T742" s="58"/>
      <c r="U742" s="58"/>
      <c r="V742" s="58"/>
      <c r="W742" s="58"/>
      <c r="X742" s="58"/>
      <c r="Y742" s="58"/>
      <c r="Z742" s="58"/>
      <c r="AA742" s="58"/>
      <c r="AB742" s="58"/>
      <c r="AC742" s="58"/>
      <c r="AD742" s="58"/>
      <c r="AE742" s="59"/>
      <c r="AF742" s="64"/>
      <c r="AG742" s="66"/>
      <c r="AI742" s="15" t="s">
        <v>150</v>
      </c>
    </row>
    <row r="743" spans="1:56" ht="14.25" customHeight="1" x14ac:dyDescent="0.45">
      <c r="A743" s="211"/>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329"/>
      <c r="AM743" s="10"/>
      <c r="AN743" s="10"/>
      <c r="AO743" s="10"/>
      <c r="AP743" s="10"/>
      <c r="AQ743" s="10"/>
      <c r="AR743" s="10"/>
      <c r="AS743" s="10"/>
      <c r="AT743" s="10"/>
      <c r="AU743" s="10"/>
      <c r="AV743" s="10"/>
      <c r="AW743" s="10"/>
      <c r="AX743" s="10"/>
      <c r="AY743" s="10"/>
      <c r="AZ743" s="10"/>
      <c r="BA743" s="10"/>
    </row>
    <row r="744" spans="1:56" ht="14.25" customHeight="1" x14ac:dyDescent="0.45">
      <c r="A744" s="330" t="s">
        <v>281</v>
      </c>
      <c r="C744" s="16"/>
      <c r="D744" s="16"/>
      <c r="E744" s="16"/>
      <c r="F744" s="16"/>
      <c r="G744" s="16"/>
      <c r="H744" s="16"/>
      <c r="I744" s="16"/>
      <c r="J744" s="16"/>
      <c r="K744" s="16"/>
      <c r="L744" s="16"/>
      <c r="M744" s="16"/>
      <c r="N744" s="16"/>
      <c r="O744" s="16"/>
      <c r="P744" s="91"/>
      <c r="Q744" s="91"/>
      <c r="AJ744" s="15"/>
      <c r="AL744" s="91"/>
      <c r="BB744" s="15"/>
      <c r="BC744" s="15"/>
      <c r="BD744" s="15"/>
    </row>
    <row r="745" spans="1:56" ht="14.25" customHeight="1" x14ac:dyDescent="0.45">
      <c r="A745" s="211"/>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329"/>
      <c r="AM745" s="10"/>
      <c r="AN745" s="10"/>
      <c r="AO745" s="10"/>
      <c r="AP745" s="10"/>
      <c r="AQ745" s="10"/>
      <c r="AR745" s="10"/>
      <c r="AS745" s="10"/>
      <c r="AT745" s="10"/>
      <c r="AU745" s="10"/>
      <c r="AV745" s="10"/>
      <c r="AW745" s="10"/>
      <c r="AX745" s="10"/>
      <c r="AY745" s="10"/>
      <c r="AZ745" s="10"/>
      <c r="BA745" s="10"/>
    </row>
    <row r="746" spans="1:56" ht="14.25" customHeight="1" x14ac:dyDescent="0.45">
      <c r="B746" s="15" t="s">
        <v>282</v>
      </c>
      <c r="H746" s="91"/>
      <c r="I746" s="91"/>
      <c r="N746" s="91"/>
      <c r="O746" s="91"/>
      <c r="T746" s="91"/>
      <c r="U746" s="91"/>
      <c r="BB746"/>
      <c r="BC746"/>
      <c r="BD746"/>
    </row>
    <row r="747" spans="1:56" ht="14.25" customHeight="1" x14ac:dyDescent="0.45">
      <c r="B747" s="80" t="str">
        <f>[1]D4!G552&amp;""</f>
        <v/>
      </c>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c r="AJ747" s="80"/>
      <c r="AK747" s="80"/>
      <c r="AL747" s="80"/>
      <c r="AM747" s="80"/>
      <c r="AN747" s="80"/>
      <c r="AO747" s="80"/>
      <c r="AP747" s="80"/>
      <c r="AQ747" s="80"/>
      <c r="AR747" s="80"/>
      <c r="AS747" s="80"/>
      <c r="AT747" s="80"/>
      <c r="AU747" s="80"/>
      <c r="AV747" s="80"/>
      <c r="AW747" s="80"/>
      <c r="AX747" s="80"/>
      <c r="AY747" s="80"/>
      <c r="AZ747" s="80"/>
      <c r="BA747" s="80"/>
      <c r="BB747"/>
      <c r="BC747"/>
      <c r="BD747"/>
    </row>
    <row r="748" spans="1:56" ht="14.25" customHeight="1" x14ac:dyDescent="0.45">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c r="AJ748" s="80"/>
      <c r="AK748" s="80"/>
      <c r="AL748" s="80"/>
      <c r="AM748" s="80"/>
      <c r="AN748" s="80"/>
      <c r="AO748" s="80"/>
      <c r="AP748" s="80"/>
      <c r="AQ748" s="80"/>
      <c r="AR748" s="80"/>
      <c r="AS748" s="80"/>
      <c r="AT748" s="80"/>
      <c r="AU748" s="80"/>
      <c r="AV748" s="80"/>
      <c r="AW748" s="80"/>
      <c r="AX748" s="80"/>
      <c r="AY748" s="80"/>
      <c r="AZ748" s="80"/>
      <c r="BA748" s="80"/>
      <c r="BB748"/>
      <c r="BC748"/>
      <c r="BD748"/>
    </row>
    <row r="749" spans="1:56" ht="14.25" customHeight="1" x14ac:dyDescent="0.45">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c r="AJ749" s="80"/>
      <c r="AK749" s="80"/>
      <c r="AL749" s="80"/>
      <c r="AM749" s="80"/>
      <c r="AN749" s="80"/>
      <c r="AO749" s="80"/>
      <c r="AP749" s="80"/>
      <c r="AQ749" s="80"/>
      <c r="AR749" s="80"/>
      <c r="AS749" s="80"/>
      <c r="AT749" s="80"/>
      <c r="AU749" s="80"/>
      <c r="AV749" s="80"/>
      <c r="AW749" s="80"/>
      <c r="AX749" s="80"/>
      <c r="AY749" s="80"/>
      <c r="AZ749" s="80"/>
      <c r="BA749" s="80"/>
      <c r="BB749"/>
      <c r="BC749"/>
      <c r="BD749"/>
    </row>
    <row r="750" spans="1:56" ht="14.25" customHeight="1" x14ac:dyDescent="0.45">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c r="AQ750" s="80"/>
      <c r="AR750" s="80"/>
      <c r="AS750" s="80"/>
      <c r="AT750" s="80"/>
      <c r="AU750" s="80"/>
      <c r="AV750" s="80"/>
      <c r="AW750" s="80"/>
      <c r="AX750" s="80"/>
      <c r="AY750" s="80"/>
      <c r="AZ750" s="80"/>
      <c r="BA750" s="80"/>
      <c r="BB750"/>
      <c r="BC750"/>
      <c r="BD750"/>
    </row>
    <row r="751" spans="1:56" ht="14.25" customHeight="1" x14ac:dyDescent="0.45">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c r="AQ751" s="80"/>
      <c r="AR751" s="80"/>
      <c r="AS751" s="80"/>
      <c r="AT751" s="80"/>
      <c r="AU751" s="80"/>
      <c r="AV751" s="80"/>
      <c r="AW751" s="80"/>
      <c r="AX751" s="80"/>
      <c r="AY751" s="80"/>
      <c r="AZ751" s="80"/>
      <c r="BA751" s="80"/>
      <c r="BB751"/>
      <c r="BC751"/>
      <c r="BD751"/>
    </row>
    <row r="752" spans="1:56" ht="14.25" customHeight="1" x14ac:dyDescent="0.45">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c r="AJ752" s="80"/>
      <c r="AK752" s="80"/>
      <c r="AL752" s="80"/>
      <c r="AM752" s="80"/>
      <c r="AN752" s="80"/>
      <c r="AO752" s="80"/>
      <c r="AP752" s="80"/>
      <c r="AQ752" s="80"/>
      <c r="AR752" s="80"/>
      <c r="AS752" s="80"/>
      <c r="AT752" s="80"/>
      <c r="AU752" s="80"/>
      <c r="AV752" s="80"/>
      <c r="AW752" s="80"/>
      <c r="AX752" s="80"/>
      <c r="AY752" s="80"/>
      <c r="AZ752" s="80"/>
      <c r="BA752" s="80"/>
      <c r="BB752"/>
      <c r="BC752"/>
      <c r="BD752"/>
    </row>
    <row r="753" spans="1:56" ht="14.25" customHeight="1" x14ac:dyDescent="0.45">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c r="AJ753" s="80"/>
      <c r="AK753" s="80"/>
      <c r="AL753" s="80"/>
      <c r="AM753" s="80"/>
      <c r="AN753" s="80"/>
      <c r="AO753" s="80"/>
      <c r="AP753" s="80"/>
      <c r="AQ753" s="80"/>
      <c r="AR753" s="80"/>
      <c r="AS753" s="80"/>
      <c r="AT753" s="80"/>
      <c r="AU753" s="80"/>
      <c r="AV753" s="80"/>
      <c r="AW753" s="80"/>
      <c r="AX753" s="80"/>
      <c r="AY753" s="80"/>
      <c r="AZ753" s="80"/>
      <c r="BA753" s="80"/>
      <c r="BB753"/>
      <c r="BC753"/>
      <c r="BD753"/>
    </row>
    <row r="754" spans="1:56" ht="14.25" customHeight="1" x14ac:dyDescent="0.45">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c r="AJ754" s="80"/>
      <c r="AK754" s="80"/>
      <c r="AL754" s="80"/>
      <c r="AM754" s="80"/>
      <c r="AN754" s="80"/>
      <c r="AO754" s="80"/>
      <c r="AP754" s="80"/>
      <c r="AQ754" s="80"/>
      <c r="AR754" s="80"/>
      <c r="AS754" s="80"/>
      <c r="AT754" s="80"/>
      <c r="AU754" s="80"/>
      <c r="AV754" s="80"/>
      <c r="AW754" s="80"/>
      <c r="AX754" s="80"/>
      <c r="AY754" s="80"/>
      <c r="AZ754" s="80"/>
      <c r="BA754" s="80"/>
      <c r="BB754"/>
      <c r="BC754"/>
      <c r="BD754"/>
    </row>
    <row r="755" spans="1:56" ht="14.25" customHeight="1" x14ac:dyDescent="0.45">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c r="AJ755" s="80"/>
      <c r="AK755" s="80"/>
      <c r="AL755" s="80"/>
      <c r="AM755" s="80"/>
      <c r="AN755" s="80"/>
      <c r="AO755" s="80"/>
      <c r="AP755" s="80"/>
      <c r="AQ755" s="80"/>
      <c r="AR755" s="80"/>
      <c r="AS755" s="80"/>
      <c r="AT755" s="80"/>
      <c r="AU755" s="80"/>
      <c r="AV755" s="80"/>
      <c r="AW755" s="80"/>
      <c r="AX755" s="80"/>
      <c r="AY755" s="80"/>
      <c r="AZ755" s="80"/>
      <c r="BA755" s="80"/>
      <c r="BB755"/>
      <c r="BC755"/>
      <c r="BD755"/>
    </row>
    <row r="756" spans="1:56" ht="14.25" customHeight="1" x14ac:dyDescent="0.45">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c r="AJ756" s="80"/>
      <c r="AK756" s="80"/>
      <c r="AL756" s="80"/>
      <c r="AM756" s="80"/>
      <c r="AN756" s="80"/>
      <c r="AO756" s="80"/>
      <c r="AP756" s="80"/>
      <c r="AQ756" s="80"/>
      <c r="AR756" s="80"/>
      <c r="AS756" s="80"/>
      <c r="AT756" s="80"/>
      <c r="AU756" s="80"/>
      <c r="AV756" s="80"/>
      <c r="AW756" s="80"/>
      <c r="AX756" s="80"/>
      <c r="AY756" s="80"/>
      <c r="AZ756" s="80"/>
      <c r="BA756" s="80"/>
      <c r="BB756"/>
      <c r="BC756"/>
      <c r="BD756"/>
    </row>
    <row r="757" spans="1:56" ht="14.25" customHeight="1" x14ac:dyDescent="0.45">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c r="AQ757" s="80"/>
      <c r="AR757" s="80"/>
      <c r="AS757" s="80"/>
      <c r="AT757" s="80"/>
      <c r="AU757" s="80"/>
      <c r="AV757" s="80"/>
      <c r="AW757" s="80"/>
      <c r="AX757" s="80"/>
      <c r="AY757" s="80"/>
      <c r="AZ757" s="80"/>
      <c r="BA757" s="80"/>
      <c r="BB757"/>
      <c r="BC757"/>
      <c r="BD757"/>
    </row>
    <row r="758" spans="1:56" ht="14.25" customHeight="1" x14ac:dyDescent="0.45">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c r="AQ758" s="80"/>
      <c r="AR758" s="80"/>
      <c r="AS758" s="80"/>
      <c r="AT758" s="80"/>
      <c r="AU758" s="80"/>
      <c r="AV758" s="80"/>
      <c r="AW758" s="80"/>
      <c r="AX758" s="80"/>
      <c r="AY758" s="80"/>
      <c r="AZ758" s="80"/>
      <c r="BA758" s="80"/>
      <c r="BB758"/>
      <c r="BC758"/>
      <c r="BD758"/>
    </row>
    <row r="759" spans="1:56" ht="14.25" customHeight="1" x14ac:dyDescent="0.45">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c r="AQ759" s="80"/>
      <c r="AR759" s="80"/>
      <c r="AS759" s="80"/>
      <c r="AT759" s="80"/>
      <c r="AU759" s="80"/>
      <c r="AV759" s="80"/>
      <c r="AW759" s="80"/>
      <c r="AX759" s="80"/>
      <c r="AY759" s="80"/>
      <c r="AZ759" s="80"/>
      <c r="BA759" s="80"/>
      <c r="BB759"/>
      <c r="BC759"/>
      <c r="BD759"/>
    </row>
    <row r="760" spans="1:56" ht="14.25" customHeight="1" x14ac:dyDescent="0.45">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c r="AQ760" s="80"/>
      <c r="AR760" s="80"/>
      <c r="AS760" s="80"/>
      <c r="AT760" s="80"/>
      <c r="AU760" s="80"/>
      <c r="AV760" s="80"/>
      <c r="AW760" s="80"/>
      <c r="AX760" s="80"/>
      <c r="AY760" s="80"/>
      <c r="AZ760" s="80"/>
      <c r="BA760" s="80"/>
      <c r="BB760"/>
      <c r="BC760"/>
      <c r="BD760"/>
    </row>
    <row r="761" spans="1:56" ht="14.25" customHeight="1" x14ac:dyDescent="0.45">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c r="AQ761" s="80"/>
      <c r="AR761" s="80"/>
      <c r="AS761" s="80"/>
      <c r="AT761" s="80"/>
      <c r="AU761" s="80"/>
      <c r="AV761" s="80"/>
      <c r="AW761" s="80"/>
      <c r="AX761" s="80"/>
      <c r="AY761" s="80"/>
      <c r="AZ761" s="80"/>
      <c r="BA761" s="80"/>
      <c r="BB761"/>
      <c r="BC761"/>
      <c r="BD761"/>
    </row>
    <row r="762" spans="1:56" ht="14.25" customHeight="1" x14ac:dyDescent="0.45">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0"/>
      <c r="AR762" s="80"/>
      <c r="AS762" s="80"/>
      <c r="AT762" s="80"/>
      <c r="AU762" s="80"/>
      <c r="AV762" s="80"/>
      <c r="AW762" s="80"/>
      <c r="AX762" s="80"/>
      <c r="AY762" s="80"/>
      <c r="AZ762" s="80"/>
      <c r="BA762" s="80"/>
      <c r="BB762"/>
      <c r="BC762"/>
      <c r="BD762"/>
    </row>
    <row r="763" spans="1:56" ht="14.25" customHeight="1" x14ac:dyDescent="0.45">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0"/>
      <c r="AR763" s="80"/>
      <c r="AS763" s="80"/>
      <c r="AT763" s="80"/>
      <c r="AU763" s="80"/>
      <c r="AV763" s="80"/>
      <c r="AW763" s="80"/>
      <c r="AX763" s="80"/>
      <c r="AY763" s="80"/>
      <c r="AZ763" s="80"/>
      <c r="BA763" s="80"/>
      <c r="BB763"/>
      <c r="BC763"/>
      <c r="BD763"/>
    </row>
    <row r="764" spans="1:56" ht="14.25" customHeight="1" x14ac:dyDescent="0.45">
      <c r="AJ764" s="15"/>
    </row>
    <row r="765" spans="1:56" ht="14.25" customHeight="1" x14ac:dyDescent="0.45">
      <c r="A765" s="17" t="s">
        <v>283</v>
      </c>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row>
    <row r="766" spans="1:56" ht="14.25" customHeight="1" x14ac:dyDescent="0.4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row>
    <row r="767" spans="1:56" ht="14.25" customHeight="1" x14ac:dyDescent="0.4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row>
    <row r="768" spans="1:56" ht="14.25" customHeight="1" x14ac:dyDescent="0.4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row>
    <row r="769" spans="1:53" ht="14.25" customHeight="1" x14ac:dyDescent="0.45">
      <c r="A769" s="4" t="s">
        <v>284</v>
      </c>
      <c r="AJ769" s="15"/>
    </row>
    <row r="770" spans="1:53" ht="14.25" customHeight="1" x14ac:dyDescent="0.45">
      <c r="A770" s="4"/>
      <c r="AJ770" s="15"/>
    </row>
    <row r="771" spans="1:53" ht="14.25" customHeight="1" x14ac:dyDescent="0.45">
      <c r="B771" s="16" t="s">
        <v>285</v>
      </c>
    </row>
    <row r="772" spans="1:53" ht="14.25" customHeight="1" x14ac:dyDescent="0.45">
      <c r="B772" s="80" t="str">
        <f>[1]D4!G557&amp;""</f>
        <v/>
      </c>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c r="AA772" s="81"/>
      <c r="AB772" s="81"/>
      <c r="AC772" s="81"/>
      <c r="AD772" s="81"/>
      <c r="AE772" s="81"/>
      <c r="AF772" s="81"/>
      <c r="AG772" s="81"/>
      <c r="AH772" s="81"/>
      <c r="AI772" s="81"/>
      <c r="AJ772" s="81"/>
      <c r="AK772" s="81"/>
      <c r="AL772" s="81"/>
      <c r="AM772" s="81"/>
      <c r="AN772" s="81"/>
      <c r="AO772" s="81"/>
      <c r="AP772" s="81"/>
      <c r="AQ772" s="81"/>
      <c r="AR772" s="81"/>
      <c r="AS772" s="81"/>
      <c r="AT772" s="81"/>
      <c r="AU772" s="81"/>
      <c r="AV772" s="81"/>
      <c r="AW772" s="81"/>
      <c r="AX772" s="81"/>
      <c r="AY772" s="81"/>
      <c r="AZ772" s="81"/>
      <c r="BA772" s="81"/>
    </row>
    <row r="773" spans="1:53" ht="14.25" customHeight="1" x14ac:dyDescent="0.45">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c r="AA773" s="81"/>
      <c r="AB773" s="81"/>
      <c r="AC773" s="81"/>
      <c r="AD773" s="81"/>
      <c r="AE773" s="81"/>
      <c r="AF773" s="81"/>
      <c r="AG773" s="81"/>
      <c r="AH773" s="81"/>
      <c r="AI773" s="81"/>
      <c r="AJ773" s="81"/>
      <c r="AK773" s="81"/>
      <c r="AL773" s="81"/>
      <c r="AM773" s="81"/>
      <c r="AN773" s="81"/>
      <c r="AO773" s="81"/>
      <c r="AP773" s="81"/>
      <c r="AQ773" s="81"/>
      <c r="AR773" s="81"/>
      <c r="AS773" s="81"/>
      <c r="AT773" s="81"/>
      <c r="AU773" s="81"/>
      <c r="AV773" s="81"/>
      <c r="AW773" s="81"/>
      <c r="AX773" s="81"/>
      <c r="AY773" s="81"/>
      <c r="AZ773" s="81"/>
      <c r="BA773" s="81"/>
    </row>
    <row r="774" spans="1:53" ht="14.25" customHeight="1" x14ac:dyDescent="0.45">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c r="AA774" s="81"/>
      <c r="AB774" s="81"/>
      <c r="AC774" s="81"/>
      <c r="AD774" s="81"/>
      <c r="AE774" s="81"/>
      <c r="AF774" s="81"/>
      <c r="AG774" s="81"/>
      <c r="AH774" s="81"/>
      <c r="AI774" s="81"/>
      <c r="AJ774" s="81"/>
      <c r="AK774" s="81"/>
      <c r="AL774" s="81"/>
      <c r="AM774" s="81"/>
      <c r="AN774" s="81"/>
      <c r="AO774" s="81"/>
      <c r="AP774" s="81"/>
      <c r="AQ774" s="81"/>
      <c r="AR774" s="81"/>
      <c r="AS774" s="81"/>
      <c r="AT774" s="81"/>
      <c r="AU774" s="81"/>
      <c r="AV774" s="81"/>
      <c r="AW774" s="81"/>
      <c r="AX774" s="81"/>
      <c r="AY774" s="81"/>
      <c r="AZ774" s="81"/>
      <c r="BA774" s="81"/>
    </row>
    <row r="775" spans="1:53" ht="14.25" customHeight="1" x14ac:dyDescent="0.45">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c r="AA775" s="81"/>
      <c r="AB775" s="81"/>
      <c r="AC775" s="81"/>
      <c r="AD775" s="81"/>
      <c r="AE775" s="81"/>
      <c r="AF775" s="81"/>
      <c r="AG775" s="81"/>
      <c r="AH775" s="81"/>
      <c r="AI775" s="81"/>
      <c r="AJ775" s="81"/>
      <c r="AK775" s="81"/>
      <c r="AL775" s="81"/>
      <c r="AM775" s="81"/>
      <c r="AN775" s="81"/>
      <c r="AO775" s="81"/>
      <c r="AP775" s="81"/>
      <c r="AQ775" s="81"/>
      <c r="AR775" s="81"/>
      <c r="AS775" s="81"/>
      <c r="AT775" s="81"/>
      <c r="AU775" s="81"/>
      <c r="AV775" s="81"/>
      <c r="AW775" s="81"/>
      <c r="AX775" s="81"/>
      <c r="AY775" s="81"/>
      <c r="AZ775" s="81"/>
      <c r="BA775" s="81"/>
    </row>
    <row r="776" spans="1:53" ht="14.25" customHeight="1" x14ac:dyDescent="0.45">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c r="AA776" s="81"/>
      <c r="AB776" s="81"/>
      <c r="AC776" s="81"/>
      <c r="AD776" s="81"/>
      <c r="AE776" s="81"/>
      <c r="AF776" s="81"/>
      <c r="AG776" s="81"/>
      <c r="AH776" s="81"/>
      <c r="AI776" s="81"/>
      <c r="AJ776" s="81"/>
      <c r="AK776" s="81"/>
      <c r="AL776" s="81"/>
      <c r="AM776" s="81"/>
      <c r="AN776" s="81"/>
      <c r="AO776" s="81"/>
      <c r="AP776" s="81"/>
      <c r="AQ776" s="81"/>
      <c r="AR776" s="81"/>
      <c r="AS776" s="81"/>
      <c r="AT776" s="81"/>
      <c r="AU776" s="81"/>
      <c r="AV776" s="81"/>
      <c r="AW776" s="81"/>
      <c r="AX776" s="81"/>
      <c r="AY776" s="81"/>
      <c r="AZ776" s="81"/>
      <c r="BA776" s="81"/>
    </row>
    <row r="777" spans="1:53" ht="14.25" customHeight="1" x14ac:dyDescent="0.45">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c r="AA777" s="81"/>
      <c r="AB777" s="81"/>
      <c r="AC777" s="81"/>
      <c r="AD777" s="81"/>
      <c r="AE777" s="81"/>
      <c r="AF777" s="81"/>
      <c r="AG777" s="81"/>
      <c r="AH777" s="81"/>
      <c r="AI777" s="81"/>
      <c r="AJ777" s="81"/>
      <c r="AK777" s="81"/>
      <c r="AL777" s="81"/>
      <c r="AM777" s="81"/>
      <c r="AN777" s="81"/>
      <c r="AO777" s="81"/>
      <c r="AP777" s="81"/>
      <c r="AQ777" s="81"/>
      <c r="AR777" s="81"/>
      <c r="AS777" s="81"/>
      <c r="AT777" s="81"/>
      <c r="AU777" s="81"/>
      <c r="AV777" s="81"/>
      <c r="AW777" s="81"/>
      <c r="AX777" s="81"/>
      <c r="AY777" s="81"/>
      <c r="AZ777" s="81"/>
      <c r="BA777" s="81"/>
    </row>
    <row r="778" spans="1:53" ht="14.25" customHeight="1" x14ac:dyDescent="0.45">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c r="AA778" s="81"/>
      <c r="AB778" s="81"/>
      <c r="AC778" s="81"/>
      <c r="AD778" s="81"/>
      <c r="AE778" s="81"/>
      <c r="AF778" s="81"/>
      <c r="AG778" s="81"/>
      <c r="AH778" s="81"/>
      <c r="AI778" s="81"/>
      <c r="AJ778" s="81"/>
      <c r="AK778" s="81"/>
      <c r="AL778" s="81"/>
      <c r="AM778" s="81"/>
      <c r="AN778" s="81"/>
      <c r="AO778" s="81"/>
      <c r="AP778" s="81"/>
      <c r="AQ778" s="81"/>
      <c r="AR778" s="81"/>
      <c r="AS778" s="81"/>
      <c r="AT778" s="81"/>
      <c r="AU778" s="81"/>
      <c r="AV778" s="81"/>
      <c r="AW778" s="81"/>
      <c r="AX778" s="81"/>
      <c r="AY778" s="81"/>
      <c r="AZ778" s="81"/>
      <c r="BA778" s="81"/>
    </row>
    <row r="779" spans="1:53" ht="14.25" customHeight="1" x14ac:dyDescent="0.45">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c r="AA779" s="81"/>
      <c r="AB779" s="81"/>
      <c r="AC779" s="81"/>
      <c r="AD779" s="81"/>
      <c r="AE779" s="81"/>
      <c r="AF779" s="81"/>
      <c r="AG779" s="81"/>
      <c r="AH779" s="81"/>
      <c r="AI779" s="81"/>
      <c r="AJ779" s="81"/>
      <c r="AK779" s="81"/>
      <c r="AL779" s="81"/>
      <c r="AM779" s="81"/>
      <c r="AN779" s="81"/>
      <c r="AO779" s="81"/>
      <c r="AP779" s="81"/>
      <c r="AQ779" s="81"/>
      <c r="AR779" s="81"/>
      <c r="AS779" s="81"/>
      <c r="AT779" s="81"/>
      <c r="AU779" s="81"/>
      <c r="AV779" s="81"/>
      <c r="AW779" s="81"/>
      <c r="AX779" s="81"/>
      <c r="AY779" s="81"/>
      <c r="AZ779" s="81"/>
      <c r="BA779" s="81"/>
    </row>
    <row r="780" spans="1:53" ht="14.25" customHeight="1" x14ac:dyDescent="0.45">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c r="AA780" s="81"/>
      <c r="AB780" s="81"/>
      <c r="AC780" s="81"/>
      <c r="AD780" s="81"/>
      <c r="AE780" s="81"/>
      <c r="AF780" s="81"/>
      <c r="AG780" s="81"/>
      <c r="AH780" s="81"/>
      <c r="AI780" s="81"/>
      <c r="AJ780" s="81"/>
      <c r="AK780" s="81"/>
      <c r="AL780" s="81"/>
      <c r="AM780" s="81"/>
      <c r="AN780" s="81"/>
      <c r="AO780" s="81"/>
      <c r="AP780" s="81"/>
      <c r="AQ780" s="81"/>
      <c r="AR780" s="81"/>
      <c r="AS780" s="81"/>
      <c r="AT780" s="81"/>
      <c r="AU780" s="81"/>
      <c r="AV780" s="81"/>
      <c r="AW780" s="81"/>
      <c r="AX780" s="81"/>
      <c r="AY780" s="81"/>
      <c r="AZ780" s="81"/>
      <c r="BA780" s="81"/>
    </row>
    <row r="781" spans="1:53" ht="14.25" customHeight="1" x14ac:dyDescent="0.45">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c r="AA781" s="81"/>
      <c r="AB781" s="81"/>
      <c r="AC781" s="81"/>
      <c r="AD781" s="81"/>
      <c r="AE781" s="81"/>
      <c r="AF781" s="81"/>
      <c r="AG781" s="81"/>
      <c r="AH781" s="81"/>
      <c r="AI781" s="81"/>
      <c r="AJ781" s="81"/>
      <c r="AK781" s="81"/>
      <c r="AL781" s="81"/>
      <c r="AM781" s="81"/>
      <c r="AN781" s="81"/>
      <c r="AO781" s="81"/>
      <c r="AP781" s="81"/>
      <c r="AQ781" s="81"/>
      <c r="AR781" s="81"/>
      <c r="AS781" s="81"/>
      <c r="AT781" s="81"/>
      <c r="AU781" s="81"/>
      <c r="AV781" s="81"/>
      <c r="AW781" s="81"/>
      <c r="AX781" s="81"/>
      <c r="AY781" s="81"/>
      <c r="AZ781" s="81"/>
      <c r="BA781" s="81"/>
    </row>
    <row r="782" spans="1:53" ht="14.25" customHeight="1" x14ac:dyDescent="0.45">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c r="AA782" s="81"/>
      <c r="AB782" s="81"/>
      <c r="AC782" s="81"/>
      <c r="AD782" s="81"/>
      <c r="AE782" s="81"/>
      <c r="AF782" s="81"/>
      <c r="AG782" s="81"/>
      <c r="AH782" s="81"/>
      <c r="AI782" s="81"/>
      <c r="AJ782" s="81"/>
      <c r="AK782" s="81"/>
      <c r="AL782" s="81"/>
      <c r="AM782" s="81"/>
      <c r="AN782" s="81"/>
      <c r="AO782" s="81"/>
      <c r="AP782" s="81"/>
      <c r="AQ782" s="81"/>
      <c r="AR782" s="81"/>
      <c r="AS782" s="81"/>
      <c r="AT782" s="81"/>
      <c r="AU782" s="81"/>
      <c r="AV782" s="81"/>
      <c r="AW782" s="81"/>
      <c r="AX782" s="81"/>
      <c r="AY782" s="81"/>
      <c r="AZ782" s="81"/>
      <c r="BA782" s="81"/>
    </row>
    <row r="783" spans="1:53" ht="14.25" customHeight="1" x14ac:dyDescent="0.45">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c r="AA783" s="81"/>
      <c r="AB783" s="81"/>
      <c r="AC783" s="81"/>
      <c r="AD783" s="81"/>
      <c r="AE783" s="81"/>
      <c r="AF783" s="81"/>
      <c r="AG783" s="81"/>
      <c r="AH783" s="81"/>
      <c r="AI783" s="81"/>
      <c r="AJ783" s="81"/>
      <c r="AK783" s="81"/>
      <c r="AL783" s="81"/>
      <c r="AM783" s="81"/>
      <c r="AN783" s="81"/>
      <c r="AO783" s="81"/>
      <c r="AP783" s="81"/>
      <c r="AQ783" s="81"/>
      <c r="AR783" s="81"/>
      <c r="AS783" s="81"/>
      <c r="AT783" s="81"/>
      <c r="AU783" s="81"/>
      <c r="AV783" s="81"/>
      <c r="AW783" s="81"/>
      <c r="AX783" s="81"/>
      <c r="AY783" s="81"/>
      <c r="AZ783" s="81"/>
      <c r="BA783" s="81"/>
    </row>
    <row r="784" spans="1:53" ht="14.25" customHeight="1" x14ac:dyDescent="0.45">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c r="AA784" s="81"/>
      <c r="AB784" s="81"/>
      <c r="AC784" s="81"/>
      <c r="AD784" s="81"/>
      <c r="AE784" s="81"/>
      <c r="AF784" s="81"/>
      <c r="AG784" s="81"/>
      <c r="AH784" s="81"/>
      <c r="AI784" s="81"/>
      <c r="AJ784" s="81"/>
      <c r="AK784" s="81"/>
      <c r="AL784" s="81"/>
      <c r="AM784" s="81"/>
      <c r="AN784" s="81"/>
      <c r="AO784" s="81"/>
      <c r="AP784" s="81"/>
      <c r="AQ784" s="81"/>
      <c r="AR784" s="81"/>
      <c r="AS784" s="81"/>
      <c r="AT784" s="81"/>
      <c r="AU784" s="81"/>
      <c r="AV784" s="81"/>
      <c r="AW784" s="81"/>
      <c r="AX784" s="81"/>
      <c r="AY784" s="81"/>
      <c r="AZ784" s="81"/>
      <c r="BA784" s="81"/>
    </row>
    <row r="785" spans="1:56" ht="14.25" customHeight="1" x14ac:dyDescent="0.45">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c r="AA785" s="81"/>
      <c r="AB785" s="81"/>
      <c r="AC785" s="81"/>
      <c r="AD785" s="81"/>
      <c r="AE785" s="81"/>
      <c r="AF785" s="81"/>
      <c r="AG785" s="81"/>
      <c r="AH785" s="81"/>
      <c r="AI785" s="81"/>
      <c r="AJ785" s="81"/>
      <c r="AK785" s="81"/>
      <c r="AL785" s="81"/>
      <c r="AM785" s="81"/>
      <c r="AN785" s="81"/>
      <c r="AO785" s="81"/>
      <c r="AP785" s="81"/>
      <c r="AQ785" s="81"/>
      <c r="AR785" s="81"/>
      <c r="AS785" s="81"/>
      <c r="AT785" s="81"/>
      <c r="AU785" s="81"/>
      <c r="AV785" s="81"/>
      <c r="AW785" s="81"/>
      <c r="AX785" s="81"/>
      <c r="AY785" s="81"/>
      <c r="AZ785" s="81"/>
      <c r="BA785" s="81"/>
    </row>
    <row r="786" spans="1:56" ht="14.25" customHeight="1" x14ac:dyDescent="0.45">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c r="AA786" s="81"/>
      <c r="AB786" s="81"/>
      <c r="AC786" s="81"/>
      <c r="AD786" s="81"/>
      <c r="AE786" s="81"/>
      <c r="AF786" s="81"/>
      <c r="AG786" s="81"/>
      <c r="AH786" s="81"/>
      <c r="AI786" s="81"/>
      <c r="AJ786" s="81"/>
      <c r="AK786" s="81"/>
      <c r="AL786" s="81"/>
      <c r="AM786" s="81"/>
      <c r="AN786" s="81"/>
      <c r="AO786" s="81"/>
      <c r="AP786" s="81"/>
      <c r="AQ786" s="81"/>
      <c r="AR786" s="81"/>
      <c r="AS786" s="81"/>
      <c r="AT786" s="81"/>
      <c r="AU786" s="81"/>
      <c r="AV786" s="81"/>
      <c r="AW786" s="81"/>
      <c r="AX786" s="81"/>
      <c r="AY786" s="81"/>
      <c r="AZ786" s="81"/>
      <c r="BA786" s="81"/>
    </row>
    <row r="787" spans="1:56" ht="14.25" customHeight="1" x14ac:dyDescent="0.45">
      <c r="AJ787" s="15"/>
    </row>
    <row r="788" spans="1:56" ht="14.25" customHeight="1" x14ac:dyDescent="0.45">
      <c r="A788" s="4" t="s">
        <v>286</v>
      </c>
      <c r="AJ788" s="15"/>
    </row>
    <row r="789" spans="1:56" ht="14.25" customHeight="1" x14ac:dyDescent="0.45">
      <c r="AJ789" s="15"/>
    </row>
    <row r="790" spans="1:56" ht="14.25" customHeight="1" x14ac:dyDescent="0.45">
      <c r="B790" s="27" t="s">
        <v>14</v>
      </c>
      <c r="C790" s="28"/>
      <c r="D790" s="28"/>
      <c r="E790" s="28"/>
      <c r="F790" s="28"/>
      <c r="G790" s="28"/>
      <c r="H790" s="28"/>
      <c r="I790" s="28"/>
      <c r="J790" s="28"/>
      <c r="K790" s="28"/>
      <c r="L790" s="28"/>
      <c r="M790" s="28"/>
      <c r="N790" s="28"/>
      <c r="O790" s="29"/>
      <c r="P790" s="27" t="s">
        <v>204</v>
      </c>
      <c r="Q790" s="29"/>
      <c r="AJ790" s="15"/>
    </row>
    <row r="791" spans="1:56" ht="14.25" customHeight="1" x14ac:dyDescent="0.45">
      <c r="B791" s="5" t="s">
        <v>287</v>
      </c>
      <c r="C791" s="6"/>
      <c r="D791" s="6"/>
      <c r="E791" s="6"/>
      <c r="F791" s="6"/>
      <c r="G791" s="6"/>
      <c r="H791" s="6"/>
      <c r="I791" s="6"/>
      <c r="J791" s="6"/>
      <c r="K791" s="6"/>
      <c r="L791" s="6"/>
      <c r="M791" s="6"/>
      <c r="N791" s="6"/>
      <c r="O791" s="7"/>
      <c r="P791" s="33" t="str">
        <f>[1]D4!G639&amp;""</f>
        <v/>
      </c>
      <c r="Q791" s="72"/>
      <c r="S791" s="15" t="s">
        <v>206</v>
      </c>
      <c r="AJ791" s="15"/>
    </row>
    <row r="792" spans="1:56" ht="14.25" customHeight="1" x14ac:dyDescent="0.45">
      <c r="B792" s="11"/>
      <c r="C792" s="12"/>
      <c r="D792" s="12"/>
      <c r="E792" s="12"/>
      <c r="F792" s="12"/>
      <c r="G792" s="12"/>
      <c r="H792" s="12"/>
      <c r="I792" s="12"/>
      <c r="J792" s="12"/>
      <c r="K792" s="12"/>
      <c r="L792" s="12"/>
      <c r="M792" s="12"/>
      <c r="N792" s="12"/>
      <c r="O792" s="13"/>
      <c r="P792" s="64"/>
      <c r="Q792" s="66"/>
      <c r="S792" s="15" t="s">
        <v>207</v>
      </c>
      <c r="AJ792" s="15"/>
    </row>
    <row r="793" spans="1:56" ht="14.25" customHeight="1" x14ac:dyDescent="0.45">
      <c r="AJ793" s="15"/>
    </row>
    <row r="794" spans="1:56" ht="14.25" customHeight="1" x14ac:dyDescent="0.45">
      <c r="A794" s="4" t="s">
        <v>288</v>
      </c>
      <c r="AJ794" s="15"/>
      <c r="AL794" s="91"/>
      <c r="BB794" s="15"/>
      <c r="BC794" s="15"/>
      <c r="BD794" s="15"/>
    </row>
    <row r="795" spans="1:56" ht="14.25" customHeight="1" x14ac:dyDescent="0.45">
      <c r="A795" s="4"/>
      <c r="AJ795" s="15"/>
      <c r="AL795" s="91"/>
      <c r="BB795" s="15"/>
      <c r="BC795" s="15"/>
      <c r="BD795" s="15"/>
    </row>
    <row r="796" spans="1:56" ht="14.25" customHeight="1" x14ac:dyDescent="0.45">
      <c r="B796" s="15" t="s">
        <v>289</v>
      </c>
      <c r="C796" s="10"/>
      <c r="AJ796" s="15"/>
      <c r="AM796" s="91"/>
      <c r="BB796" s="15"/>
      <c r="BC796" s="15"/>
      <c r="BD796" s="15"/>
    </row>
    <row r="797" spans="1:56" ht="14.25" customHeight="1" x14ac:dyDescent="0.45">
      <c r="B797" s="10"/>
      <c r="C797" s="27" t="s">
        <v>14</v>
      </c>
      <c r="D797" s="28"/>
      <c r="E797" s="28"/>
      <c r="F797" s="28"/>
      <c r="G797" s="28"/>
      <c r="H797" s="28"/>
      <c r="I797" s="28"/>
      <c r="J797" s="28"/>
      <c r="K797" s="28"/>
      <c r="L797" s="28"/>
      <c r="M797" s="28"/>
      <c r="N797" s="28"/>
      <c r="O797" s="28"/>
      <c r="P797" s="29"/>
      <c r="Q797" s="27" t="s">
        <v>290</v>
      </c>
      <c r="R797" s="29"/>
      <c r="S797" s="27" t="s">
        <v>14</v>
      </c>
      <c r="T797" s="28"/>
      <c r="U797" s="28"/>
      <c r="V797" s="28"/>
      <c r="W797" s="28"/>
      <c r="X797" s="28"/>
      <c r="Y797" s="28"/>
      <c r="Z797" s="28"/>
      <c r="AA797" s="28"/>
      <c r="AB797" s="28"/>
      <c r="AC797" s="28"/>
      <c r="AD797" s="28"/>
      <c r="AE797" s="28"/>
      <c r="AF797" s="29"/>
      <c r="AG797" s="27" t="s">
        <v>290</v>
      </c>
      <c r="AH797" s="29"/>
      <c r="AI797" s="27" t="s">
        <v>14</v>
      </c>
      <c r="AJ797" s="28"/>
      <c r="AK797" s="28"/>
      <c r="AL797" s="28"/>
      <c r="AM797" s="28"/>
      <c r="AN797" s="28"/>
      <c r="AO797" s="28"/>
      <c r="AP797" s="28"/>
      <c r="AQ797" s="28"/>
      <c r="AR797" s="28"/>
      <c r="AS797" s="28"/>
      <c r="AT797" s="28"/>
      <c r="AU797" s="28"/>
      <c r="AV797" s="29"/>
      <c r="AW797" s="27" t="s">
        <v>290</v>
      </c>
      <c r="AX797" s="29"/>
      <c r="BB797" s="15"/>
      <c r="BC797" s="15"/>
      <c r="BD797" s="15"/>
    </row>
    <row r="798" spans="1:56" ht="14.25" customHeight="1" x14ac:dyDescent="0.45">
      <c r="B798" s="10"/>
      <c r="C798" s="5" t="s">
        <v>291</v>
      </c>
      <c r="D798" s="6"/>
      <c r="E798" s="6"/>
      <c r="F798" s="6"/>
      <c r="G798" s="6"/>
      <c r="H798" s="6"/>
      <c r="I798" s="6"/>
      <c r="J798" s="6"/>
      <c r="K798" s="6"/>
      <c r="L798" s="6"/>
      <c r="M798" s="6"/>
      <c r="N798" s="6"/>
      <c r="O798" s="6"/>
      <c r="P798" s="7"/>
      <c r="Q798" s="33" t="str">
        <f>[1]D4!G640&amp;""</f>
        <v/>
      </c>
      <c r="R798" s="72"/>
      <c r="S798" s="5" t="s">
        <v>292</v>
      </c>
      <c r="T798" s="6"/>
      <c r="U798" s="6"/>
      <c r="V798" s="6"/>
      <c r="W798" s="6"/>
      <c r="X798" s="6"/>
      <c r="Y798" s="6"/>
      <c r="Z798" s="6"/>
      <c r="AA798" s="6"/>
      <c r="AB798" s="6"/>
      <c r="AC798" s="6"/>
      <c r="AD798" s="6"/>
      <c r="AE798" s="6"/>
      <c r="AF798" s="7"/>
      <c r="AG798" s="33" t="str">
        <f>[1]D4!G641&amp;""</f>
        <v/>
      </c>
      <c r="AH798" s="72"/>
      <c r="AI798" s="5" t="s">
        <v>293</v>
      </c>
      <c r="AJ798" s="6"/>
      <c r="AK798" s="6"/>
      <c r="AL798" s="6"/>
      <c r="AM798" s="6"/>
      <c r="AN798" s="6"/>
      <c r="AO798" s="6"/>
      <c r="AP798" s="6"/>
      <c r="AQ798" s="6"/>
      <c r="AR798" s="6"/>
      <c r="AS798" s="6"/>
      <c r="AT798" s="6"/>
      <c r="AU798" s="6"/>
      <c r="AV798" s="7"/>
      <c r="AW798" s="33" t="str">
        <f>[1]D4!G642&amp;""</f>
        <v/>
      </c>
      <c r="AX798" s="72"/>
      <c r="AZ798" s="15" t="s">
        <v>206</v>
      </c>
      <c r="BB798" s="15"/>
      <c r="BC798" s="15"/>
      <c r="BD798" s="15"/>
    </row>
    <row r="799" spans="1:56" ht="14.25" customHeight="1" x14ac:dyDescent="0.45">
      <c r="B799" s="10"/>
      <c r="C799" s="11"/>
      <c r="D799" s="12"/>
      <c r="E799" s="12"/>
      <c r="F799" s="12"/>
      <c r="G799" s="12"/>
      <c r="H799" s="12"/>
      <c r="I799" s="12"/>
      <c r="J799" s="12"/>
      <c r="K799" s="12"/>
      <c r="L799" s="12"/>
      <c r="M799" s="12"/>
      <c r="N799" s="12"/>
      <c r="O799" s="12"/>
      <c r="P799" s="13"/>
      <c r="Q799" s="64"/>
      <c r="R799" s="66"/>
      <c r="S799" s="11"/>
      <c r="T799" s="12"/>
      <c r="U799" s="12"/>
      <c r="V799" s="12"/>
      <c r="W799" s="12"/>
      <c r="X799" s="12"/>
      <c r="Y799" s="12"/>
      <c r="Z799" s="12"/>
      <c r="AA799" s="12"/>
      <c r="AB799" s="12"/>
      <c r="AC799" s="12"/>
      <c r="AD799" s="12"/>
      <c r="AE799" s="12"/>
      <c r="AF799" s="13"/>
      <c r="AG799" s="64"/>
      <c r="AH799" s="66"/>
      <c r="AI799" s="11"/>
      <c r="AJ799" s="12"/>
      <c r="AK799" s="12"/>
      <c r="AL799" s="12"/>
      <c r="AM799" s="12"/>
      <c r="AN799" s="12"/>
      <c r="AO799" s="12"/>
      <c r="AP799" s="12"/>
      <c r="AQ799" s="12"/>
      <c r="AR799" s="12"/>
      <c r="AS799" s="12"/>
      <c r="AT799" s="12"/>
      <c r="AU799" s="12"/>
      <c r="AV799" s="13"/>
      <c r="AW799" s="64"/>
      <c r="AX799" s="66"/>
      <c r="AZ799" s="15" t="s">
        <v>207</v>
      </c>
      <c r="BB799" s="15"/>
      <c r="BC799" s="15"/>
      <c r="BD799" s="15"/>
    </row>
    <row r="800" spans="1:56" ht="14.25" customHeight="1" x14ac:dyDescent="0.45">
      <c r="AJ800" s="15"/>
      <c r="AL800" s="91"/>
      <c r="BB800" s="15"/>
      <c r="BC800" s="15"/>
      <c r="BD800" s="15"/>
    </row>
    <row r="801" spans="1:56" ht="14.25" customHeight="1" x14ac:dyDescent="0.45">
      <c r="A801" s="4" t="s">
        <v>294</v>
      </c>
      <c r="AJ801" s="15"/>
      <c r="AL801" s="91"/>
      <c r="BB801" s="15"/>
      <c r="BC801" s="15"/>
      <c r="BD801" s="15"/>
    </row>
    <row r="802" spans="1:56" ht="14.25" customHeight="1" x14ac:dyDescent="0.45">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5"/>
      <c r="BC802" s="15"/>
      <c r="BD802" s="15"/>
    </row>
    <row r="803" spans="1:56" ht="14.25" customHeight="1" x14ac:dyDescent="0.45">
      <c r="B803" s="15" t="s">
        <v>295</v>
      </c>
      <c r="C803" s="10"/>
      <c r="AJ803" s="15"/>
      <c r="AM803" s="91"/>
      <c r="BB803" s="15"/>
      <c r="BC803" s="15"/>
      <c r="BD803" s="15"/>
    </row>
    <row r="804" spans="1:56" ht="14.25" customHeight="1" x14ac:dyDescent="0.45">
      <c r="B804" s="10"/>
      <c r="C804" s="27" t="s">
        <v>14</v>
      </c>
      <c r="D804" s="28"/>
      <c r="E804" s="28"/>
      <c r="F804" s="28"/>
      <c r="G804" s="28"/>
      <c r="H804" s="28"/>
      <c r="I804" s="28"/>
      <c r="J804" s="28"/>
      <c r="K804" s="28"/>
      <c r="L804" s="28"/>
      <c r="M804" s="28"/>
      <c r="N804" s="28"/>
      <c r="O804" s="28"/>
      <c r="P804" s="29"/>
      <c r="Q804" s="27" t="s">
        <v>290</v>
      </c>
      <c r="R804" s="29"/>
      <c r="S804" s="27" t="s">
        <v>14</v>
      </c>
      <c r="T804" s="28"/>
      <c r="U804" s="28"/>
      <c r="V804" s="28"/>
      <c r="W804" s="28"/>
      <c r="X804" s="28"/>
      <c r="Y804" s="28"/>
      <c r="Z804" s="28"/>
      <c r="AA804" s="28"/>
      <c r="AB804" s="28"/>
      <c r="AC804" s="28"/>
      <c r="AD804" s="28"/>
      <c r="AE804" s="28"/>
      <c r="AF804" s="29"/>
      <c r="AG804" s="27" t="s">
        <v>290</v>
      </c>
      <c r="AH804" s="29"/>
      <c r="AI804" s="27" t="s">
        <v>14</v>
      </c>
      <c r="AJ804" s="28"/>
      <c r="AK804" s="28"/>
      <c r="AL804" s="28"/>
      <c r="AM804" s="28"/>
      <c r="AN804" s="28"/>
      <c r="AO804" s="28"/>
      <c r="AP804" s="28"/>
      <c r="AQ804" s="28"/>
      <c r="AR804" s="28"/>
      <c r="AS804" s="28"/>
      <c r="AT804" s="28"/>
      <c r="AU804" s="28"/>
      <c r="AV804" s="29"/>
      <c r="AW804" s="27" t="s">
        <v>290</v>
      </c>
      <c r="AX804" s="29"/>
      <c r="BB804" s="15"/>
      <c r="BC804" s="15"/>
      <c r="BD804" s="15"/>
    </row>
    <row r="805" spans="1:56" ht="14.25" customHeight="1" x14ac:dyDescent="0.45">
      <c r="B805" s="10"/>
      <c r="C805" s="5" t="s">
        <v>296</v>
      </c>
      <c r="D805" s="6"/>
      <c r="E805" s="6"/>
      <c r="F805" s="6"/>
      <c r="G805" s="6"/>
      <c r="H805" s="6"/>
      <c r="I805" s="6"/>
      <c r="J805" s="6"/>
      <c r="K805" s="6"/>
      <c r="L805" s="6"/>
      <c r="M805" s="6"/>
      <c r="N805" s="6"/>
      <c r="O805" s="6"/>
      <c r="P805" s="7"/>
      <c r="Q805" s="33" t="str">
        <f>[1]D4!G643&amp;""</f>
        <v/>
      </c>
      <c r="R805" s="72"/>
      <c r="S805" s="5" t="s">
        <v>297</v>
      </c>
      <c r="T805" s="6"/>
      <c r="U805" s="6"/>
      <c r="V805" s="6"/>
      <c r="W805" s="6"/>
      <c r="X805" s="6"/>
      <c r="Y805" s="6"/>
      <c r="Z805" s="6"/>
      <c r="AA805" s="6"/>
      <c r="AB805" s="6"/>
      <c r="AC805" s="6"/>
      <c r="AD805" s="6"/>
      <c r="AE805" s="6"/>
      <c r="AF805" s="7"/>
      <c r="AG805" s="33" t="str">
        <f>[1]D4!G644&amp;""</f>
        <v/>
      </c>
      <c r="AH805" s="72"/>
      <c r="AI805" s="41" t="s">
        <v>298</v>
      </c>
      <c r="AJ805" s="55"/>
      <c r="AK805" s="55"/>
      <c r="AL805" s="55"/>
      <c r="AM805" s="55"/>
      <c r="AN805" s="55"/>
      <c r="AO805" s="55"/>
      <c r="AP805" s="55"/>
      <c r="AQ805" s="55"/>
      <c r="AR805" s="55"/>
      <c r="AS805" s="55"/>
      <c r="AT805" s="55"/>
      <c r="AU805" s="55"/>
      <c r="AV805" s="56"/>
      <c r="AW805" s="33" t="str">
        <f>[1]D4!G645&amp;""</f>
        <v/>
      </c>
      <c r="AX805" s="72"/>
      <c r="AZ805" s="15" t="s">
        <v>206</v>
      </c>
      <c r="BB805" s="15"/>
      <c r="BC805" s="15"/>
      <c r="BD805" s="15"/>
    </row>
    <row r="806" spans="1:56" ht="14.25" customHeight="1" x14ac:dyDescent="0.45">
      <c r="B806" s="10"/>
      <c r="C806" s="11"/>
      <c r="D806" s="12"/>
      <c r="E806" s="12"/>
      <c r="F806" s="12"/>
      <c r="G806" s="12"/>
      <c r="H806" s="12"/>
      <c r="I806" s="12"/>
      <c r="J806" s="12"/>
      <c r="K806" s="12"/>
      <c r="L806" s="12"/>
      <c r="M806" s="12"/>
      <c r="N806" s="12"/>
      <c r="O806" s="12"/>
      <c r="P806" s="13"/>
      <c r="Q806" s="64"/>
      <c r="R806" s="66"/>
      <c r="S806" s="11"/>
      <c r="T806" s="12"/>
      <c r="U806" s="12"/>
      <c r="V806" s="12"/>
      <c r="W806" s="12"/>
      <c r="X806" s="12"/>
      <c r="Y806" s="12"/>
      <c r="Z806" s="12"/>
      <c r="AA806" s="12"/>
      <c r="AB806" s="12"/>
      <c r="AC806" s="12"/>
      <c r="AD806" s="12"/>
      <c r="AE806" s="12"/>
      <c r="AF806" s="13"/>
      <c r="AG806" s="64"/>
      <c r="AH806" s="66"/>
      <c r="AI806" s="57"/>
      <c r="AJ806" s="58"/>
      <c r="AK806" s="58"/>
      <c r="AL806" s="58"/>
      <c r="AM806" s="58"/>
      <c r="AN806" s="58"/>
      <c r="AO806" s="58"/>
      <c r="AP806" s="58"/>
      <c r="AQ806" s="58"/>
      <c r="AR806" s="58"/>
      <c r="AS806" s="58"/>
      <c r="AT806" s="58"/>
      <c r="AU806" s="58"/>
      <c r="AV806" s="59"/>
      <c r="AW806" s="64"/>
      <c r="AX806" s="66"/>
      <c r="AZ806" s="15" t="s">
        <v>207</v>
      </c>
      <c r="BB806" s="15"/>
      <c r="BC806" s="15"/>
      <c r="BD806" s="15"/>
    </row>
    <row r="807" spans="1:56" ht="14.25" customHeight="1" x14ac:dyDescent="0.45">
      <c r="B807" s="10"/>
      <c r="C807" s="5" t="s">
        <v>299</v>
      </c>
      <c r="D807" s="6"/>
      <c r="E807" s="6"/>
      <c r="F807" s="6"/>
      <c r="G807" s="6"/>
      <c r="H807" s="6"/>
      <c r="I807" s="6"/>
      <c r="J807" s="6"/>
      <c r="K807" s="6"/>
      <c r="L807" s="6"/>
      <c r="M807" s="6"/>
      <c r="N807" s="6"/>
      <c r="O807" s="6"/>
      <c r="P807" s="7"/>
      <c r="Q807" s="33" t="str">
        <f>[1]D4!G646&amp;""</f>
        <v/>
      </c>
      <c r="R807" s="72"/>
      <c r="S807" s="5" t="s">
        <v>300</v>
      </c>
      <c r="T807" s="6"/>
      <c r="U807" s="6"/>
      <c r="V807" s="6"/>
      <c r="W807" s="6"/>
      <c r="X807" s="6"/>
      <c r="Y807" s="6"/>
      <c r="Z807" s="6"/>
      <c r="AA807" s="6"/>
      <c r="AB807" s="6"/>
      <c r="AC807" s="6"/>
      <c r="AD807" s="6"/>
      <c r="AE807" s="6"/>
      <c r="AF807" s="7"/>
      <c r="AG807" s="33" t="str">
        <f>[1]D4!G647&amp;""</f>
        <v/>
      </c>
      <c r="AH807" s="72"/>
      <c r="AI807" s="5" t="s">
        <v>301</v>
      </c>
      <c r="AJ807" s="6"/>
      <c r="AK807" s="6"/>
      <c r="AL807" s="6"/>
      <c r="AM807" s="6"/>
      <c r="AN807" s="6"/>
      <c r="AO807" s="6"/>
      <c r="AP807" s="6"/>
      <c r="AQ807" s="6"/>
      <c r="AR807" s="6"/>
      <c r="AS807" s="6"/>
      <c r="AT807" s="6"/>
      <c r="AU807" s="6"/>
      <c r="AV807" s="7"/>
      <c r="AW807" s="33" t="str">
        <f>[1]D4!G648&amp;""</f>
        <v/>
      </c>
      <c r="AX807" s="72"/>
      <c r="BB807" s="15"/>
      <c r="BC807" s="15"/>
      <c r="BD807" s="15"/>
    </row>
    <row r="808" spans="1:56" ht="14.25" customHeight="1" x14ac:dyDescent="0.45">
      <c r="C808" s="11"/>
      <c r="D808" s="12"/>
      <c r="E808" s="12"/>
      <c r="F808" s="12"/>
      <c r="G808" s="12"/>
      <c r="H808" s="12"/>
      <c r="I808" s="12"/>
      <c r="J808" s="12"/>
      <c r="K808" s="12"/>
      <c r="L808" s="12"/>
      <c r="M808" s="12"/>
      <c r="N808" s="12"/>
      <c r="O808" s="12"/>
      <c r="P808" s="13"/>
      <c r="Q808" s="64"/>
      <c r="R808" s="66"/>
      <c r="S808" s="11"/>
      <c r="T808" s="12"/>
      <c r="U808" s="12"/>
      <c r="V808" s="12"/>
      <c r="W808" s="12"/>
      <c r="X808" s="12"/>
      <c r="Y808" s="12"/>
      <c r="Z808" s="12"/>
      <c r="AA808" s="12"/>
      <c r="AB808" s="12"/>
      <c r="AC808" s="12"/>
      <c r="AD808" s="12"/>
      <c r="AE808" s="12"/>
      <c r="AF808" s="13"/>
      <c r="AG808" s="64"/>
      <c r="AH808" s="66"/>
      <c r="AI808" s="11"/>
      <c r="AJ808" s="12"/>
      <c r="AK808" s="12"/>
      <c r="AL808" s="12"/>
      <c r="AM808" s="12"/>
      <c r="AN808" s="12"/>
      <c r="AO808" s="12"/>
      <c r="AP808" s="12"/>
      <c r="AQ808" s="12"/>
      <c r="AR808" s="12"/>
      <c r="AS808" s="12"/>
      <c r="AT808" s="12"/>
      <c r="AU808" s="12"/>
      <c r="AV808" s="13"/>
      <c r="AW808" s="64"/>
      <c r="AX808" s="66"/>
      <c r="BB808" s="15"/>
      <c r="BC808" s="15"/>
      <c r="BD808" s="15"/>
    </row>
    <row r="809" spans="1:56" ht="14.25" customHeight="1" x14ac:dyDescent="0.45">
      <c r="C809" s="5" t="s">
        <v>302</v>
      </c>
      <c r="D809" s="6"/>
      <c r="E809" s="6"/>
      <c r="F809" s="6"/>
      <c r="G809" s="6"/>
      <c r="H809" s="6"/>
      <c r="I809" s="6"/>
      <c r="J809" s="6"/>
      <c r="K809" s="6"/>
      <c r="L809" s="6"/>
      <c r="M809" s="6"/>
      <c r="N809" s="6"/>
      <c r="O809" s="6"/>
      <c r="P809" s="7"/>
      <c r="Q809" s="33" t="str">
        <f>[1]D4!G649&amp;""</f>
        <v/>
      </c>
      <c r="R809" s="72"/>
      <c r="AG809" s="91"/>
      <c r="AH809" s="91"/>
      <c r="AJ809" s="15"/>
      <c r="AW809" s="91"/>
      <c r="AX809" s="91"/>
      <c r="BB809" s="15"/>
      <c r="BC809" s="15"/>
      <c r="BD809" s="15"/>
    </row>
    <row r="810" spans="1:56" ht="14.25" customHeight="1" x14ac:dyDescent="0.45">
      <c r="C810" s="11"/>
      <c r="D810" s="12"/>
      <c r="E810" s="12"/>
      <c r="F810" s="12"/>
      <c r="G810" s="12"/>
      <c r="H810" s="12"/>
      <c r="I810" s="12"/>
      <c r="J810" s="12"/>
      <c r="K810" s="12"/>
      <c r="L810" s="12"/>
      <c r="M810" s="12"/>
      <c r="N810" s="12"/>
      <c r="O810" s="12"/>
      <c r="P810" s="13"/>
      <c r="Q810" s="64"/>
      <c r="R810" s="66"/>
      <c r="AG810" s="91"/>
      <c r="AH810" s="91"/>
      <c r="AJ810" s="15"/>
      <c r="AW810" s="91"/>
      <c r="AX810" s="91"/>
      <c r="BB810" s="15"/>
      <c r="BC810" s="15"/>
      <c r="BD810" s="15"/>
    </row>
    <row r="811" spans="1:56" ht="14.25" customHeight="1" x14ac:dyDescent="0.45">
      <c r="Q811" s="91"/>
      <c r="R811" s="91"/>
      <c r="AG811" s="91"/>
      <c r="AH811" s="91"/>
      <c r="AJ811" s="15"/>
      <c r="AW811" s="91"/>
      <c r="AX811" s="91"/>
      <c r="BB811" s="15"/>
      <c r="BC811" s="15"/>
      <c r="BD811" s="15"/>
    </row>
    <row r="812" spans="1:56" ht="14.25" customHeight="1" x14ac:dyDescent="0.45">
      <c r="B812" s="15" t="s">
        <v>303</v>
      </c>
      <c r="C812" s="10"/>
      <c r="Q812" s="91"/>
      <c r="R812" s="91"/>
      <c r="AG812" s="91"/>
      <c r="AH812" s="91"/>
      <c r="AJ812" s="15"/>
      <c r="AW812" s="91"/>
      <c r="AX812" s="91"/>
      <c r="BB812" s="15"/>
      <c r="BC812" s="15"/>
      <c r="BD812" s="15"/>
    </row>
    <row r="813" spans="1:56" ht="14.25" customHeight="1" x14ac:dyDescent="0.45">
      <c r="B813" s="10"/>
      <c r="C813" s="27" t="s">
        <v>14</v>
      </c>
      <c r="D813" s="28"/>
      <c r="E813" s="28"/>
      <c r="F813" s="28"/>
      <c r="G813" s="28"/>
      <c r="H813" s="28"/>
      <c r="I813" s="28"/>
      <c r="J813" s="28"/>
      <c r="K813" s="28"/>
      <c r="L813" s="28"/>
      <c r="M813" s="28"/>
      <c r="N813" s="28"/>
      <c r="O813" s="28"/>
      <c r="P813" s="29"/>
      <c r="Q813" s="27" t="s">
        <v>290</v>
      </c>
      <c r="R813" s="29"/>
      <c r="S813" s="27" t="s">
        <v>14</v>
      </c>
      <c r="T813" s="28"/>
      <c r="U813" s="28"/>
      <c r="V813" s="28"/>
      <c r="W813" s="28"/>
      <c r="X813" s="28"/>
      <c r="Y813" s="28"/>
      <c r="Z813" s="28"/>
      <c r="AA813" s="28"/>
      <c r="AB813" s="28"/>
      <c r="AC813" s="28"/>
      <c r="AD813" s="28"/>
      <c r="AE813" s="28"/>
      <c r="AF813" s="29"/>
      <c r="AG813" s="27" t="s">
        <v>290</v>
      </c>
      <c r="AH813" s="29"/>
      <c r="AI813" s="27" t="s">
        <v>14</v>
      </c>
      <c r="AJ813" s="28"/>
      <c r="AK813" s="28"/>
      <c r="AL813" s="28"/>
      <c r="AM813" s="28"/>
      <c r="AN813" s="28"/>
      <c r="AO813" s="28"/>
      <c r="AP813" s="28"/>
      <c r="AQ813" s="28"/>
      <c r="AR813" s="28"/>
      <c r="AS813" s="28"/>
      <c r="AT813" s="28"/>
      <c r="AU813" s="28"/>
      <c r="AV813" s="29"/>
      <c r="AW813" s="27" t="s">
        <v>290</v>
      </c>
      <c r="AX813" s="29"/>
      <c r="BB813" s="15"/>
      <c r="BC813" s="15"/>
      <c r="BD813" s="15"/>
    </row>
    <row r="814" spans="1:56" ht="14.25" customHeight="1" x14ac:dyDescent="0.45">
      <c r="B814" s="10"/>
      <c r="C814" s="5" t="s">
        <v>304</v>
      </c>
      <c r="D814" s="6"/>
      <c r="E814" s="6"/>
      <c r="F814" s="6"/>
      <c r="G814" s="6"/>
      <c r="H814" s="6"/>
      <c r="I814" s="6"/>
      <c r="J814" s="6"/>
      <c r="K814" s="6"/>
      <c r="L814" s="6"/>
      <c r="M814" s="6"/>
      <c r="N814" s="6"/>
      <c r="O814" s="6"/>
      <c r="P814" s="7"/>
      <c r="Q814" s="33" t="str">
        <f>[1]D4!G650&amp;""</f>
        <v/>
      </c>
      <c r="R814" s="72"/>
      <c r="S814" s="331" t="s">
        <v>305</v>
      </c>
      <c r="T814" s="331"/>
      <c r="U814" s="331"/>
      <c r="V814" s="331"/>
      <c r="W814" s="331"/>
      <c r="X814" s="331"/>
      <c r="Y814" s="331"/>
      <c r="Z814" s="331"/>
      <c r="AA814" s="331"/>
      <c r="AB814" s="331"/>
      <c r="AC814" s="331"/>
      <c r="AD814" s="331"/>
      <c r="AE814" s="331"/>
      <c r="AF814" s="331"/>
      <c r="AG814" s="33" t="str">
        <f>[1]D4!G651&amp;""</f>
        <v/>
      </c>
      <c r="AH814" s="72"/>
      <c r="AI814" s="41" t="s">
        <v>306</v>
      </c>
      <c r="AJ814" s="55"/>
      <c r="AK814" s="55"/>
      <c r="AL814" s="55"/>
      <c r="AM814" s="55"/>
      <c r="AN814" s="55"/>
      <c r="AO814" s="55"/>
      <c r="AP814" s="55"/>
      <c r="AQ814" s="55"/>
      <c r="AR814" s="55"/>
      <c r="AS814" s="55"/>
      <c r="AT814" s="55"/>
      <c r="AU814" s="55"/>
      <c r="AV814" s="56"/>
      <c r="AW814" s="33" t="str">
        <f>[1]D4!G652&amp;""</f>
        <v/>
      </c>
      <c r="AX814" s="72"/>
      <c r="AZ814" s="15" t="s">
        <v>206</v>
      </c>
      <c r="BB814" s="15"/>
      <c r="BC814" s="15"/>
      <c r="BD814" s="15"/>
    </row>
    <row r="815" spans="1:56" ht="14.25" customHeight="1" x14ac:dyDescent="0.45">
      <c r="B815" s="10"/>
      <c r="C815" s="11"/>
      <c r="D815" s="12"/>
      <c r="E815" s="12"/>
      <c r="F815" s="12"/>
      <c r="G815" s="12"/>
      <c r="H815" s="12"/>
      <c r="I815" s="12"/>
      <c r="J815" s="12"/>
      <c r="K815" s="12"/>
      <c r="L815" s="12"/>
      <c r="M815" s="12"/>
      <c r="N815" s="12"/>
      <c r="O815" s="12"/>
      <c r="P815" s="13"/>
      <c r="Q815" s="64"/>
      <c r="R815" s="66"/>
      <c r="S815" s="331"/>
      <c r="T815" s="331"/>
      <c r="U815" s="331"/>
      <c r="V815" s="331"/>
      <c r="W815" s="331"/>
      <c r="X815" s="331"/>
      <c r="Y815" s="331"/>
      <c r="Z815" s="331"/>
      <c r="AA815" s="331"/>
      <c r="AB815" s="331"/>
      <c r="AC815" s="331"/>
      <c r="AD815" s="331"/>
      <c r="AE815" s="331"/>
      <c r="AF815" s="331"/>
      <c r="AG815" s="64"/>
      <c r="AH815" s="66"/>
      <c r="AI815" s="57"/>
      <c r="AJ815" s="58"/>
      <c r="AK815" s="58"/>
      <c r="AL815" s="58"/>
      <c r="AM815" s="58"/>
      <c r="AN815" s="58"/>
      <c r="AO815" s="58"/>
      <c r="AP815" s="58"/>
      <c r="AQ815" s="58"/>
      <c r="AR815" s="58"/>
      <c r="AS815" s="58"/>
      <c r="AT815" s="58"/>
      <c r="AU815" s="58"/>
      <c r="AV815" s="59"/>
      <c r="AW815" s="64"/>
      <c r="AX815" s="66"/>
      <c r="AZ815" s="15" t="s">
        <v>207</v>
      </c>
      <c r="BB815" s="15"/>
      <c r="BC815" s="15"/>
      <c r="BD815" s="15"/>
    </row>
    <row r="816" spans="1:56" ht="14.25" customHeight="1" x14ac:dyDescent="0.45">
      <c r="B816" s="10"/>
      <c r="C816" s="5" t="s">
        <v>307</v>
      </c>
      <c r="D816" s="6"/>
      <c r="E816" s="6"/>
      <c r="F816" s="6"/>
      <c r="G816" s="6"/>
      <c r="H816" s="6"/>
      <c r="I816" s="6"/>
      <c r="J816" s="6"/>
      <c r="K816" s="6"/>
      <c r="L816" s="6"/>
      <c r="M816" s="6"/>
      <c r="N816" s="6"/>
      <c r="O816" s="6"/>
      <c r="P816" s="7"/>
      <c r="Q816" s="33" t="str">
        <f>[1]D4!G653&amp;""</f>
        <v/>
      </c>
      <c r="R816" s="72"/>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BB816" s="15"/>
      <c r="BC816" s="15"/>
      <c r="BD816" s="15"/>
    </row>
    <row r="817" spans="2:56" ht="14.25" customHeight="1" x14ac:dyDescent="0.45">
      <c r="B817" s="10"/>
      <c r="C817" s="11"/>
      <c r="D817" s="12"/>
      <c r="E817" s="12"/>
      <c r="F817" s="12"/>
      <c r="G817" s="12"/>
      <c r="H817" s="12"/>
      <c r="I817" s="12"/>
      <c r="J817" s="12"/>
      <c r="K817" s="12"/>
      <c r="L817" s="12"/>
      <c r="M817" s="12"/>
      <c r="N817" s="12"/>
      <c r="O817" s="12"/>
      <c r="P817" s="13"/>
      <c r="Q817" s="64"/>
      <c r="R817" s="66"/>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BB817" s="15"/>
      <c r="BC817" s="15"/>
      <c r="BD817" s="15"/>
    </row>
    <row r="818" spans="2:56" ht="14.25" customHeight="1" x14ac:dyDescent="0.45">
      <c r="B818" s="177"/>
      <c r="C818" s="177"/>
      <c r="D818" s="177"/>
      <c r="E818" s="177"/>
      <c r="F818" s="177"/>
      <c r="G818" s="177"/>
      <c r="H818" s="177"/>
      <c r="I818" s="177"/>
      <c r="J818" s="177"/>
      <c r="K818" s="177"/>
      <c r="L818" s="177"/>
      <c r="M818" s="177"/>
      <c r="N818" s="177"/>
      <c r="O818" s="177"/>
      <c r="P818" s="91"/>
      <c r="Q818" s="91"/>
      <c r="AF818" s="91"/>
      <c r="AG818" s="91"/>
      <c r="AH818" s="10"/>
      <c r="AI818" s="10"/>
      <c r="AJ818" s="10"/>
      <c r="AK818" s="10"/>
      <c r="AL818" s="10"/>
      <c r="AM818" s="10"/>
      <c r="AN818" s="10"/>
      <c r="AO818" s="10"/>
      <c r="AP818" s="10"/>
      <c r="AQ818" s="10"/>
      <c r="AR818" s="10"/>
      <c r="AS818" s="10"/>
      <c r="AT818" s="10"/>
      <c r="AU818" s="10"/>
      <c r="AV818" s="10"/>
      <c r="AW818" s="10"/>
      <c r="BB818" s="15"/>
      <c r="BC818" s="15"/>
      <c r="BD818" s="15"/>
    </row>
    <row r="819" spans="2:56" ht="14.25" customHeight="1" x14ac:dyDescent="0.45">
      <c r="B819" s="15" t="s">
        <v>308</v>
      </c>
      <c r="C819" s="10"/>
      <c r="D819" s="177"/>
      <c r="E819" s="177"/>
      <c r="F819" s="177"/>
      <c r="G819" s="177"/>
      <c r="H819" s="177"/>
      <c r="I819" s="177"/>
      <c r="J819" s="177"/>
      <c r="K819" s="177"/>
      <c r="L819" s="177"/>
      <c r="M819" s="177"/>
      <c r="N819" s="177"/>
      <c r="O819" s="177"/>
      <c r="P819" s="177"/>
      <c r="Q819" s="91"/>
      <c r="R819" s="91"/>
      <c r="AG819" s="91"/>
      <c r="AH819" s="91"/>
      <c r="AJ819" s="15"/>
      <c r="AW819" s="91"/>
      <c r="AX819" s="91"/>
      <c r="BB819" s="15"/>
      <c r="BC819" s="15"/>
      <c r="BD819" s="15"/>
    </row>
    <row r="820" spans="2:56" ht="14.25" customHeight="1" x14ac:dyDescent="0.45">
      <c r="B820" s="10"/>
      <c r="C820" s="27" t="s">
        <v>14</v>
      </c>
      <c r="D820" s="28"/>
      <c r="E820" s="28"/>
      <c r="F820" s="28"/>
      <c r="G820" s="28"/>
      <c r="H820" s="28"/>
      <c r="I820" s="28"/>
      <c r="J820" s="28"/>
      <c r="K820" s="28"/>
      <c r="L820" s="28"/>
      <c r="M820" s="28"/>
      <c r="N820" s="28"/>
      <c r="O820" s="28"/>
      <c r="P820" s="29"/>
      <c r="Q820" s="27" t="s">
        <v>290</v>
      </c>
      <c r="R820" s="29"/>
      <c r="S820" s="27" t="s">
        <v>14</v>
      </c>
      <c r="T820" s="28"/>
      <c r="U820" s="28"/>
      <c r="V820" s="28"/>
      <c r="W820" s="28"/>
      <c r="X820" s="28"/>
      <c r="Y820" s="28"/>
      <c r="Z820" s="28"/>
      <c r="AA820" s="28"/>
      <c r="AB820" s="28"/>
      <c r="AC820" s="28"/>
      <c r="AD820" s="28"/>
      <c r="AE820" s="28"/>
      <c r="AF820" s="29"/>
      <c r="AG820" s="27" t="s">
        <v>290</v>
      </c>
      <c r="AH820" s="29"/>
      <c r="AI820" s="27" t="s">
        <v>14</v>
      </c>
      <c r="AJ820" s="28"/>
      <c r="AK820" s="28"/>
      <c r="AL820" s="28"/>
      <c r="AM820" s="28"/>
      <c r="AN820" s="28"/>
      <c r="AO820" s="28"/>
      <c r="AP820" s="28"/>
      <c r="AQ820" s="28"/>
      <c r="AR820" s="28"/>
      <c r="AS820" s="28"/>
      <c r="AT820" s="28"/>
      <c r="AU820" s="28"/>
      <c r="AV820" s="29"/>
      <c r="AW820" s="27" t="s">
        <v>290</v>
      </c>
      <c r="AX820" s="29"/>
      <c r="BB820" s="15"/>
      <c r="BC820" s="15"/>
      <c r="BD820" s="15"/>
    </row>
    <row r="821" spans="2:56" ht="14.25" customHeight="1" x14ac:dyDescent="0.45">
      <c r="B821" s="10"/>
      <c r="C821" s="5" t="s">
        <v>309</v>
      </c>
      <c r="D821" s="6"/>
      <c r="E821" s="6"/>
      <c r="F821" s="6"/>
      <c r="G821" s="6"/>
      <c r="H821" s="6"/>
      <c r="I821" s="6"/>
      <c r="J821" s="6"/>
      <c r="K821" s="6"/>
      <c r="L821" s="6"/>
      <c r="M821" s="6"/>
      <c r="N821" s="6"/>
      <c r="O821" s="6"/>
      <c r="P821" s="7"/>
      <c r="Q821" s="33" t="str">
        <f>[1]D4!G654&amp;""</f>
        <v/>
      </c>
      <c r="R821" s="72"/>
      <c r="S821" s="5" t="s">
        <v>310</v>
      </c>
      <c r="T821" s="6"/>
      <c r="U821" s="6"/>
      <c r="V821" s="6"/>
      <c r="W821" s="6"/>
      <c r="X821" s="6"/>
      <c r="Y821" s="6"/>
      <c r="Z821" s="6"/>
      <c r="AA821" s="6"/>
      <c r="AB821" s="6"/>
      <c r="AC821" s="6"/>
      <c r="AD821" s="6"/>
      <c r="AE821" s="6"/>
      <c r="AF821" s="7"/>
      <c r="AG821" s="33" t="str">
        <f>[1]D4!G655&amp;""</f>
        <v/>
      </c>
      <c r="AH821" s="72"/>
      <c r="AI821" s="5" t="s">
        <v>311</v>
      </c>
      <c r="AJ821" s="6"/>
      <c r="AK821" s="6"/>
      <c r="AL821" s="6"/>
      <c r="AM821" s="6"/>
      <c r="AN821" s="6"/>
      <c r="AO821" s="6"/>
      <c r="AP821" s="6"/>
      <c r="AQ821" s="6"/>
      <c r="AR821" s="6"/>
      <c r="AS821" s="6"/>
      <c r="AT821" s="6"/>
      <c r="AU821" s="6"/>
      <c r="AV821" s="7"/>
      <c r="AW821" s="33" t="str">
        <f>[1]D4!G656&amp;""</f>
        <v/>
      </c>
      <c r="AX821" s="72"/>
      <c r="AZ821" s="15" t="s">
        <v>206</v>
      </c>
      <c r="BB821" s="15"/>
      <c r="BC821" s="15"/>
      <c r="BD821" s="15"/>
    </row>
    <row r="822" spans="2:56" ht="14.25" customHeight="1" x14ac:dyDescent="0.45">
      <c r="B822" s="10"/>
      <c r="C822" s="11"/>
      <c r="D822" s="12"/>
      <c r="E822" s="12"/>
      <c r="F822" s="12"/>
      <c r="G822" s="12"/>
      <c r="H822" s="12"/>
      <c r="I822" s="12"/>
      <c r="J822" s="12"/>
      <c r="K822" s="12"/>
      <c r="L822" s="12"/>
      <c r="M822" s="12"/>
      <c r="N822" s="12"/>
      <c r="O822" s="12"/>
      <c r="P822" s="13"/>
      <c r="Q822" s="64"/>
      <c r="R822" s="66"/>
      <c r="S822" s="11"/>
      <c r="T822" s="12"/>
      <c r="U822" s="12"/>
      <c r="V822" s="12"/>
      <c r="W822" s="12"/>
      <c r="X822" s="12"/>
      <c r="Y822" s="12"/>
      <c r="Z822" s="12"/>
      <c r="AA822" s="12"/>
      <c r="AB822" s="12"/>
      <c r="AC822" s="12"/>
      <c r="AD822" s="12"/>
      <c r="AE822" s="12"/>
      <c r="AF822" s="13"/>
      <c r="AG822" s="64"/>
      <c r="AH822" s="66"/>
      <c r="AI822" s="11"/>
      <c r="AJ822" s="12"/>
      <c r="AK822" s="12"/>
      <c r="AL822" s="12"/>
      <c r="AM822" s="12"/>
      <c r="AN822" s="12"/>
      <c r="AO822" s="12"/>
      <c r="AP822" s="12"/>
      <c r="AQ822" s="12"/>
      <c r="AR822" s="12"/>
      <c r="AS822" s="12"/>
      <c r="AT822" s="12"/>
      <c r="AU822" s="12"/>
      <c r="AV822" s="13"/>
      <c r="AW822" s="64"/>
      <c r="AX822" s="66"/>
      <c r="AZ822" s="15" t="s">
        <v>207</v>
      </c>
      <c r="BB822" s="15"/>
      <c r="BC822" s="15"/>
      <c r="BD822" s="15"/>
    </row>
    <row r="823" spans="2:56" ht="14.25" customHeight="1" x14ac:dyDescent="0.45">
      <c r="B823" s="10"/>
      <c r="C823" s="5" t="s">
        <v>312</v>
      </c>
      <c r="D823" s="6"/>
      <c r="E823" s="6"/>
      <c r="F823" s="6"/>
      <c r="G823" s="6"/>
      <c r="H823" s="6"/>
      <c r="I823" s="6"/>
      <c r="J823" s="6"/>
      <c r="K823" s="6"/>
      <c r="L823" s="6"/>
      <c r="M823" s="6"/>
      <c r="N823" s="6"/>
      <c r="O823" s="6"/>
      <c r="P823" s="7"/>
      <c r="Q823" s="33" t="str">
        <f>[1]D4!G657&amp;""</f>
        <v/>
      </c>
      <c r="R823" s="72"/>
      <c r="AJ823" s="15"/>
      <c r="BB823" s="15"/>
      <c r="BC823" s="15"/>
      <c r="BD823" s="15"/>
    </row>
    <row r="824" spans="2:56" ht="14.25" customHeight="1" x14ac:dyDescent="0.45">
      <c r="B824" s="10"/>
      <c r="C824" s="11"/>
      <c r="D824" s="12"/>
      <c r="E824" s="12"/>
      <c r="F824" s="12"/>
      <c r="G824" s="12"/>
      <c r="H824" s="12"/>
      <c r="I824" s="12"/>
      <c r="J824" s="12"/>
      <c r="K824" s="12"/>
      <c r="L824" s="12"/>
      <c r="M824" s="12"/>
      <c r="N824" s="12"/>
      <c r="O824" s="12"/>
      <c r="P824" s="13"/>
      <c r="Q824" s="64"/>
      <c r="R824" s="66"/>
      <c r="AJ824" s="15"/>
      <c r="BB824" s="15"/>
      <c r="BC824" s="15"/>
      <c r="BD824" s="15"/>
    </row>
    <row r="825" spans="2:56" ht="14.25" customHeight="1" x14ac:dyDescent="0.45">
      <c r="P825" s="91"/>
      <c r="Q825" s="91"/>
      <c r="AJ825" s="15"/>
      <c r="BB825" s="15"/>
      <c r="BC825" s="15"/>
      <c r="BD825" s="15"/>
    </row>
    <row r="826" spans="2:56" ht="14.25" customHeight="1" x14ac:dyDescent="0.45">
      <c r="B826" s="15" t="s">
        <v>313</v>
      </c>
      <c r="C826" s="10"/>
      <c r="AJ826" s="15"/>
      <c r="AK826" s="16"/>
      <c r="BB826" s="15"/>
      <c r="BC826" s="15"/>
      <c r="BD826" s="15"/>
    </row>
    <row r="827" spans="2:56" ht="14.25" customHeight="1" x14ac:dyDescent="0.45">
      <c r="B827" s="10"/>
      <c r="C827" s="15" t="s">
        <v>314</v>
      </c>
      <c r="AJ827" s="15"/>
      <c r="AK827" s="16"/>
      <c r="BB827" s="15"/>
      <c r="BC827" s="15"/>
      <c r="BD827" s="15"/>
    </row>
    <row r="828" spans="2:56" ht="14.25" customHeight="1" x14ac:dyDescent="0.45">
      <c r="B828" s="10"/>
      <c r="C828" s="80" t="str">
        <f>[1]D4!G658&amp;""</f>
        <v/>
      </c>
      <c r="D828" s="81"/>
      <c r="E828" s="81"/>
      <c r="F828" s="81"/>
      <c r="G828" s="81"/>
      <c r="H828" s="81"/>
      <c r="I828" s="81"/>
      <c r="J828" s="81"/>
      <c r="K828" s="81"/>
      <c r="L828" s="81"/>
      <c r="M828" s="81"/>
      <c r="N828" s="81"/>
      <c r="O828" s="81"/>
      <c r="P828" s="81"/>
      <c r="Q828" s="81"/>
      <c r="R828" s="81"/>
      <c r="S828" s="81"/>
      <c r="T828" s="81"/>
      <c r="U828" s="81"/>
      <c r="V828" s="81"/>
      <c r="W828" s="81"/>
      <c r="X828" s="81"/>
      <c r="Y828" s="81"/>
      <c r="Z828" s="81"/>
      <c r="AA828" s="81"/>
      <c r="AB828" s="81"/>
      <c r="AC828" s="81"/>
      <c r="AD828" s="81"/>
      <c r="AE828" s="81"/>
      <c r="AF828" s="81"/>
      <c r="AG828" s="81"/>
      <c r="AH828" s="81"/>
      <c r="AI828" s="81"/>
      <c r="AJ828" s="81"/>
      <c r="AK828" s="81"/>
      <c r="AL828" s="81"/>
      <c r="AM828" s="81"/>
      <c r="AN828" s="81"/>
      <c r="AO828" s="81"/>
      <c r="AP828" s="81"/>
      <c r="AQ828" s="81"/>
      <c r="AR828" s="81"/>
      <c r="AS828" s="81"/>
      <c r="AT828" s="81"/>
      <c r="AU828" s="81"/>
      <c r="AV828" s="81"/>
      <c r="AW828" s="81"/>
      <c r="AX828" s="81"/>
      <c r="AY828" s="81"/>
      <c r="AZ828" s="81"/>
      <c r="BA828" s="81"/>
      <c r="BB828" s="81"/>
      <c r="BC828" s="332"/>
      <c r="BD828" s="333"/>
    </row>
    <row r="829" spans="2:56" ht="14.25" customHeight="1" x14ac:dyDescent="0.45">
      <c r="B829" s="10"/>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c r="AA829" s="81"/>
      <c r="AB829" s="81"/>
      <c r="AC829" s="81"/>
      <c r="AD829" s="81"/>
      <c r="AE829" s="81"/>
      <c r="AF829" s="81"/>
      <c r="AG829" s="81"/>
      <c r="AH829" s="81"/>
      <c r="AI829" s="81"/>
      <c r="AJ829" s="81"/>
      <c r="AK829" s="81"/>
      <c r="AL829" s="81"/>
      <c r="AM829" s="81"/>
      <c r="AN829" s="81"/>
      <c r="AO829" s="81"/>
      <c r="AP829" s="81"/>
      <c r="AQ829" s="81"/>
      <c r="AR829" s="81"/>
      <c r="AS829" s="81"/>
      <c r="AT829" s="81"/>
      <c r="AU829" s="81"/>
      <c r="AV829" s="81"/>
      <c r="AW829" s="81"/>
      <c r="AX829" s="81"/>
      <c r="AY829" s="81"/>
      <c r="AZ829" s="81"/>
      <c r="BA829" s="81"/>
      <c r="BB829" s="81"/>
      <c r="BC829" s="332"/>
      <c r="BD829" s="333"/>
    </row>
    <row r="830" spans="2:56" ht="14.25" customHeight="1" x14ac:dyDescent="0.45">
      <c r="B830" s="10"/>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c r="AA830" s="81"/>
      <c r="AB830" s="81"/>
      <c r="AC830" s="81"/>
      <c r="AD830" s="81"/>
      <c r="AE830" s="81"/>
      <c r="AF830" s="81"/>
      <c r="AG830" s="81"/>
      <c r="AH830" s="81"/>
      <c r="AI830" s="81"/>
      <c r="AJ830" s="81"/>
      <c r="AK830" s="81"/>
      <c r="AL830" s="81"/>
      <c r="AM830" s="81"/>
      <c r="AN830" s="81"/>
      <c r="AO830" s="81"/>
      <c r="AP830" s="81"/>
      <c r="AQ830" s="81"/>
      <c r="AR830" s="81"/>
      <c r="AS830" s="81"/>
      <c r="AT830" s="81"/>
      <c r="AU830" s="81"/>
      <c r="AV830" s="81"/>
      <c r="AW830" s="81"/>
      <c r="AX830" s="81"/>
      <c r="AY830" s="81"/>
      <c r="AZ830" s="81"/>
      <c r="BA830" s="81"/>
      <c r="BB830" s="81"/>
      <c r="BC830" s="332"/>
      <c r="BD830" s="333"/>
    </row>
    <row r="831" spans="2:56" ht="14.25" customHeight="1" x14ac:dyDescent="0.45">
      <c r="B831" s="10"/>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c r="AA831" s="81"/>
      <c r="AB831" s="81"/>
      <c r="AC831" s="81"/>
      <c r="AD831" s="81"/>
      <c r="AE831" s="81"/>
      <c r="AF831" s="81"/>
      <c r="AG831" s="81"/>
      <c r="AH831" s="81"/>
      <c r="AI831" s="81"/>
      <c r="AJ831" s="81"/>
      <c r="AK831" s="81"/>
      <c r="AL831" s="81"/>
      <c r="AM831" s="81"/>
      <c r="AN831" s="81"/>
      <c r="AO831" s="81"/>
      <c r="AP831" s="81"/>
      <c r="AQ831" s="81"/>
      <c r="AR831" s="81"/>
      <c r="AS831" s="81"/>
      <c r="AT831" s="81"/>
      <c r="AU831" s="81"/>
      <c r="AV831" s="81"/>
      <c r="AW831" s="81"/>
      <c r="AX831" s="81"/>
      <c r="AY831" s="81"/>
      <c r="AZ831" s="81"/>
      <c r="BA831" s="81"/>
      <c r="BB831" s="81"/>
      <c r="BC831" s="332"/>
      <c r="BD831" s="333"/>
    </row>
    <row r="832" spans="2:56" ht="14.25" customHeight="1" x14ac:dyDescent="0.45">
      <c r="B832" s="10"/>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c r="AA832" s="81"/>
      <c r="AB832" s="81"/>
      <c r="AC832" s="81"/>
      <c r="AD832" s="81"/>
      <c r="AE832" s="81"/>
      <c r="AF832" s="81"/>
      <c r="AG832" s="81"/>
      <c r="AH832" s="81"/>
      <c r="AI832" s="81"/>
      <c r="AJ832" s="81"/>
      <c r="AK832" s="81"/>
      <c r="AL832" s="81"/>
      <c r="AM832" s="81"/>
      <c r="AN832" s="81"/>
      <c r="AO832" s="81"/>
      <c r="AP832" s="81"/>
      <c r="AQ832" s="81"/>
      <c r="AR832" s="81"/>
      <c r="AS832" s="81"/>
      <c r="AT832" s="81"/>
      <c r="AU832" s="81"/>
      <c r="AV832" s="81"/>
      <c r="AW832" s="81"/>
      <c r="AX832" s="81"/>
      <c r="AY832" s="81"/>
      <c r="AZ832" s="81"/>
      <c r="BA832" s="81"/>
      <c r="BB832" s="81"/>
      <c r="BC832" s="332"/>
      <c r="BD832" s="333"/>
    </row>
    <row r="833" spans="1:56" ht="14.25" customHeight="1" x14ac:dyDescent="0.45">
      <c r="AJ833" s="15"/>
    </row>
    <row r="834" spans="1:56" ht="14.25" customHeight="1" x14ac:dyDescent="0.45">
      <c r="A834" s="4" t="s">
        <v>315</v>
      </c>
      <c r="AJ834" s="15"/>
    </row>
    <row r="835" spans="1:56" ht="14.25" customHeight="1" x14ac:dyDescent="0.45">
      <c r="AJ835" s="15"/>
    </row>
    <row r="836" spans="1:56" ht="14.25" customHeight="1" x14ac:dyDescent="0.45">
      <c r="B836" s="71" t="s">
        <v>14</v>
      </c>
      <c r="C836" s="82"/>
      <c r="D836" s="82"/>
      <c r="E836" s="82"/>
      <c r="F836" s="82"/>
      <c r="G836" s="82"/>
      <c r="H836" s="82"/>
      <c r="I836" s="82"/>
      <c r="J836" s="82"/>
      <c r="K836" s="82"/>
      <c r="L836" s="82"/>
      <c r="M836" s="82"/>
      <c r="N836" s="82"/>
      <c r="O836" s="72"/>
      <c r="P836" s="27" t="s">
        <v>147</v>
      </c>
      <c r="Q836" s="29"/>
      <c r="AJ836" s="15"/>
    </row>
    <row r="837" spans="1:56" ht="14.25" customHeight="1" x14ac:dyDescent="0.45">
      <c r="B837" s="5" t="s">
        <v>316</v>
      </c>
      <c r="C837" s="6"/>
      <c r="D837" s="6"/>
      <c r="E837" s="6"/>
      <c r="F837" s="6"/>
      <c r="G837" s="6"/>
      <c r="H837" s="6"/>
      <c r="I837" s="6"/>
      <c r="J837" s="6"/>
      <c r="K837" s="6"/>
      <c r="L837" s="6"/>
      <c r="M837" s="6"/>
      <c r="N837" s="6"/>
      <c r="O837" s="7"/>
      <c r="P837" s="33" t="str">
        <f>[1]D4!G659&amp;""</f>
        <v/>
      </c>
      <c r="Q837" s="72"/>
      <c r="S837" s="15" t="s">
        <v>149</v>
      </c>
      <c r="AJ837" s="15"/>
    </row>
    <row r="838" spans="1:56" ht="14.25" customHeight="1" x14ac:dyDescent="0.45">
      <c r="B838" s="11"/>
      <c r="C838" s="12"/>
      <c r="D838" s="12"/>
      <c r="E838" s="12"/>
      <c r="F838" s="12"/>
      <c r="G838" s="12"/>
      <c r="H838" s="12"/>
      <c r="I838" s="12"/>
      <c r="J838" s="12"/>
      <c r="K838" s="12"/>
      <c r="L838" s="12"/>
      <c r="M838" s="12"/>
      <c r="N838" s="12"/>
      <c r="O838" s="13"/>
      <c r="P838" s="64"/>
      <c r="Q838" s="66"/>
      <c r="S838" s="15" t="s">
        <v>150</v>
      </c>
      <c r="AJ838" s="15"/>
    </row>
    <row r="839" spans="1:56" ht="14.25" customHeight="1" x14ac:dyDescent="0.45">
      <c r="AJ839" s="15"/>
    </row>
    <row r="840" spans="1:56" ht="14.25" customHeight="1" x14ac:dyDescent="0.45">
      <c r="A840" s="4" t="s">
        <v>317</v>
      </c>
      <c r="AJ840" s="15"/>
    </row>
    <row r="841" spans="1:56" ht="14.25" customHeight="1" x14ac:dyDescent="0.45">
      <c r="AJ841" s="15"/>
    </row>
    <row r="842" spans="1:56" ht="14.25" customHeight="1" x14ac:dyDescent="0.45">
      <c r="B842" s="71" t="s">
        <v>14</v>
      </c>
      <c r="C842" s="82"/>
      <c r="D842" s="82"/>
      <c r="E842" s="82"/>
      <c r="F842" s="82"/>
      <c r="G842" s="82"/>
      <c r="H842" s="82"/>
      <c r="I842" s="82"/>
      <c r="J842" s="82"/>
      <c r="K842" s="82"/>
      <c r="L842" s="82"/>
      <c r="M842" s="82"/>
      <c r="N842" s="82"/>
      <c r="O842" s="72"/>
      <c r="P842" s="27" t="s">
        <v>204</v>
      </c>
      <c r="Q842" s="29"/>
      <c r="R842" s="71" t="s">
        <v>14</v>
      </c>
      <c r="S842" s="82"/>
      <c r="T842" s="82"/>
      <c r="U842" s="82"/>
      <c r="V842" s="82"/>
      <c r="W842" s="82"/>
      <c r="X842" s="82"/>
      <c r="Y842" s="82"/>
      <c r="Z842" s="82"/>
      <c r="AA842" s="82"/>
      <c r="AB842" s="82"/>
      <c r="AC842" s="82"/>
      <c r="AD842" s="82"/>
      <c r="AE842" s="72"/>
      <c r="AF842" s="27" t="s">
        <v>204</v>
      </c>
      <c r="AG842" s="29"/>
      <c r="AH842" s="71" t="s">
        <v>14</v>
      </c>
      <c r="AI842" s="82"/>
      <c r="AJ842" s="82"/>
      <c r="AK842" s="82"/>
      <c r="AL842" s="82"/>
      <c r="AM842" s="82"/>
      <c r="AN842" s="82"/>
      <c r="AO842" s="82"/>
      <c r="AP842" s="82"/>
      <c r="AQ842" s="82"/>
      <c r="AR842" s="82"/>
      <c r="AS842" s="82"/>
      <c r="AT842" s="82"/>
      <c r="AU842" s="72"/>
      <c r="AV842" s="27" t="s">
        <v>204</v>
      </c>
      <c r="AW842" s="29"/>
    </row>
    <row r="843" spans="1:56" ht="14.25" customHeight="1" x14ac:dyDescent="0.45">
      <c r="B843" s="5" t="s">
        <v>318</v>
      </c>
      <c r="C843" s="6"/>
      <c r="D843" s="6"/>
      <c r="E843" s="6"/>
      <c r="F843" s="6"/>
      <c r="G843" s="6"/>
      <c r="H843" s="6"/>
      <c r="I843" s="6"/>
      <c r="J843" s="6"/>
      <c r="K843" s="6"/>
      <c r="L843" s="6"/>
      <c r="M843" s="6"/>
      <c r="N843" s="6"/>
      <c r="O843" s="7"/>
      <c r="P843" s="33" t="str">
        <f>[1]D4!G660&amp;""</f>
        <v/>
      </c>
      <c r="Q843" s="72"/>
      <c r="R843" s="41" t="s">
        <v>319</v>
      </c>
      <c r="S843" s="55"/>
      <c r="T843" s="55"/>
      <c r="U843" s="55"/>
      <c r="V843" s="55"/>
      <c r="W843" s="55"/>
      <c r="X843" s="55"/>
      <c r="Y843" s="55"/>
      <c r="Z843" s="55"/>
      <c r="AA843" s="55"/>
      <c r="AB843" s="55"/>
      <c r="AC843" s="55"/>
      <c r="AD843" s="55"/>
      <c r="AE843" s="56"/>
      <c r="AF843" s="33" t="str">
        <f>[1]D4!G661&amp;""</f>
        <v/>
      </c>
      <c r="AG843" s="72"/>
      <c r="AH843" s="5" t="s">
        <v>320</v>
      </c>
      <c r="AI843" s="6"/>
      <c r="AJ843" s="6"/>
      <c r="AK843" s="6"/>
      <c r="AL843" s="6"/>
      <c r="AM843" s="6"/>
      <c r="AN843" s="6"/>
      <c r="AO843" s="6"/>
      <c r="AP843" s="6"/>
      <c r="AQ843" s="6"/>
      <c r="AR843" s="6"/>
      <c r="AS843" s="6"/>
      <c r="AT843" s="6"/>
      <c r="AU843" s="7"/>
      <c r="AV843" s="33" t="str">
        <f>[1]D4!G662&amp;""</f>
        <v/>
      </c>
      <c r="AW843" s="72"/>
      <c r="AY843" s="15" t="s">
        <v>206</v>
      </c>
    </row>
    <row r="844" spans="1:56" ht="14.25" customHeight="1" x14ac:dyDescent="0.45">
      <c r="B844" s="11"/>
      <c r="C844" s="12"/>
      <c r="D844" s="12"/>
      <c r="E844" s="12"/>
      <c r="F844" s="12"/>
      <c r="G844" s="12"/>
      <c r="H844" s="12"/>
      <c r="I844" s="12"/>
      <c r="J844" s="12"/>
      <c r="K844" s="12"/>
      <c r="L844" s="12"/>
      <c r="M844" s="12"/>
      <c r="N844" s="12"/>
      <c r="O844" s="13"/>
      <c r="P844" s="64"/>
      <c r="Q844" s="66"/>
      <c r="R844" s="57"/>
      <c r="S844" s="58"/>
      <c r="T844" s="58"/>
      <c r="U844" s="58"/>
      <c r="V844" s="58"/>
      <c r="W844" s="58"/>
      <c r="X844" s="58"/>
      <c r="Y844" s="58"/>
      <c r="Z844" s="58"/>
      <c r="AA844" s="58"/>
      <c r="AB844" s="58"/>
      <c r="AC844" s="58"/>
      <c r="AD844" s="58"/>
      <c r="AE844" s="59"/>
      <c r="AF844" s="64"/>
      <c r="AG844" s="66"/>
      <c r="AH844" s="11"/>
      <c r="AI844" s="12"/>
      <c r="AJ844" s="12"/>
      <c r="AK844" s="12"/>
      <c r="AL844" s="12"/>
      <c r="AM844" s="12"/>
      <c r="AN844" s="12"/>
      <c r="AO844" s="12"/>
      <c r="AP844" s="12"/>
      <c r="AQ844" s="12"/>
      <c r="AR844" s="12"/>
      <c r="AS844" s="12"/>
      <c r="AT844" s="12"/>
      <c r="AU844" s="13"/>
      <c r="AV844" s="64"/>
      <c r="AW844" s="66"/>
      <c r="AY844" s="15" t="s">
        <v>207</v>
      </c>
    </row>
    <row r="845" spans="1:56" ht="14.25" customHeight="1" x14ac:dyDescent="0.45">
      <c r="B845" s="41" t="s">
        <v>321</v>
      </c>
      <c r="C845" s="55"/>
      <c r="D845" s="55"/>
      <c r="E845" s="55"/>
      <c r="F845" s="55"/>
      <c r="G845" s="55"/>
      <c r="H845" s="55"/>
      <c r="I845" s="55"/>
      <c r="J845" s="55"/>
      <c r="K845" s="55"/>
      <c r="L845" s="55"/>
      <c r="M845" s="55"/>
      <c r="N845" s="55"/>
      <c r="O845" s="56"/>
      <c r="P845" s="33" t="str">
        <f>[1]D4!G663&amp;""</f>
        <v/>
      </c>
      <c r="Q845" s="72"/>
      <c r="R845" s="5" t="s">
        <v>322</v>
      </c>
      <c r="S845" s="6"/>
      <c r="T845" s="6"/>
      <c r="U845" s="6"/>
      <c r="V845" s="6"/>
      <c r="W845" s="6"/>
      <c r="X845" s="6"/>
      <c r="Y845" s="6"/>
      <c r="Z845" s="6"/>
      <c r="AA845" s="6"/>
      <c r="AB845" s="6"/>
      <c r="AC845" s="6"/>
      <c r="AD845" s="6"/>
      <c r="AE845" s="7"/>
      <c r="AF845" s="33" t="str">
        <f>[1]D4!G664&amp;""</f>
        <v/>
      </c>
      <c r="AG845" s="72"/>
      <c r="AH845" s="5" t="s">
        <v>323</v>
      </c>
      <c r="AI845" s="6"/>
      <c r="AJ845" s="6"/>
      <c r="AK845" s="6"/>
      <c r="AL845" s="6"/>
      <c r="AM845" s="6"/>
      <c r="AN845" s="6"/>
      <c r="AO845" s="6"/>
      <c r="AP845" s="6"/>
      <c r="AQ845" s="6"/>
      <c r="AR845" s="6"/>
      <c r="AS845" s="6"/>
      <c r="AT845" s="6"/>
      <c r="AU845" s="7"/>
      <c r="AV845" s="33" t="str">
        <f>[1]D4!G665&amp;""</f>
        <v/>
      </c>
      <c r="AW845" s="72"/>
    </row>
    <row r="846" spans="1:56" ht="14.25" customHeight="1" x14ac:dyDescent="0.45">
      <c r="B846" s="57"/>
      <c r="C846" s="58"/>
      <c r="D846" s="58"/>
      <c r="E846" s="58"/>
      <c r="F846" s="58"/>
      <c r="G846" s="58"/>
      <c r="H846" s="58"/>
      <c r="I846" s="58"/>
      <c r="J846" s="58"/>
      <c r="K846" s="58"/>
      <c r="L846" s="58"/>
      <c r="M846" s="58"/>
      <c r="N846" s="58"/>
      <c r="O846" s="59"/>
      <c r="P846" s="64"/>
      <c r="Q846" s="66"/>
      <c r="R846" s="11"/>
      <c r="S846" s="12"/>
      <c r="T846" s="12"/>
      <c r="U846" s="12"/>
      <c r="V846" s="12"/>
      <c r="W846" s="12"/>
      <c r="X846" s="12"/>
      <c r="Y846" s="12"/>
      <c r="Z846" s="12"/>
      <c r="AA846" s="12"/>
      <c r="AB846" s="12"/>
      <c r="AC846" s="12"/>
      <c r="AD846" s="12"/>
      <c r="AE846" s="13"/>
      <c r="AF846" s="64"/>
      <c r="AG846" s="66"/>
      <c r="AH846" s="11"/>
      <c r="AI846" s="12"/>
      <c r="AJ846" s="12"/>
      <c r="AK846" s="12"/>
      <c r="AL846" s="12"/>
      <c r="AM846" s="12"/>
      <c r="AN846" s="12"/>
      <c r="AO846" s="12"/>
      <c r="AP846" s="12"/>
      <c r="AQ846" s="12"/>
      <c r="AR846" s="12"/>
      <c r="AS846" s="12"/>
      <c r="AT846" s="12"/>
      <c r="AU846" s="13"/>
      <c r="AV846" s="64"/>
      <c r="AW846" s="66"/>
    </row>
    <row r="847" spans="1:56" ht="14.25" customHeight="1" x14ac:dyDescent="0.45">
      <c r="AJ847" s="15"/>
    </row>
    <row r="848" spans="1:56" ht="14.25" customHeight="1" x14ac:dyDescent="0.45">
      <c r="A848" s="17" t="s">
        <v>324</v>
      </c>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row>
    <row r="849" spans="1:56" ht="14.25" customHeight="1" x14ac:dyDescent="0.4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row>
    <row r="850" spans="1:56" ht="14.25" customHeight="1" x14ac:dyDescent="0.4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row>
    <row r="851" spans="1:56" ht="14.25" customHeight="1" x14ac:dyDescent="0.4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row>
    <row r="852" spans="1:56" ht="14.25" customHeight="1" x14ac:dyDescent="0.45">
      <c r="B852" s="15" t="s">
        <v>216</v>
      </c>
      <c r="AJ852" s="15"/>
    </row>
    <row r="853" spans="1:56" ht="14.25" customHeight="1" x14ac:dyDescent="0.45">
      <c r="B853" s="27" t="s">
        <v>14</v>
      </c>
      <c r="C853" s="28"/>
      <c r="D853" s="28"/>
      <c r="E853" s="28"/>
      <c r="F853" s="28"/>
      <c r="G853" s="28"/>
      <c r="H853" s="28"/>
      <c r="I853" s="28"/>
      <c r="J853" s="28"/>
      <c r="K853" s="28"/>
      <c r="L853" s="28"/>
      <c r="M853" s="28"/>
      <c r="N853" s="28"/>
      <c r="O853" s="29"/>
      <c r="P853" s="45" t="s">
        <v>325</v>
      </c>
      <c r="Q853" s="45"/>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row>
    <row r="854" spans="1:56" ht="14.25" customHeight="1" x14ac:dyDescent="0.45">
      <c r="B854" s="21" t="s">
        <v>326</v>
      </c>
      <c r="C854" s="21"/>
      <c r="D854" s="21"/>
      <c r="E854" s="21"/>
      <c r="F854" s="21"/>
      <c r="G854" s="21"/>
      <c r="H854" s="21"/>
      <c r="I854" s="21"/>
      <c r="J854" s="21"/>
      <c r="K854" s="21"/>
      <c r="L854" s="21"/>
      <c r="M854" s="21"/>
      <c r="N854" s="21"/>
      <c r="O854" s="21"/>
      <c r="P854" s="334" t="str">
        <f>[1]D4_4!F5&amp;""</f>
        <v/>
      </c>
      <c r="Q854" s="113"/>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row>
    <row r="855" spans="1:56" ht="14.25" customHeight="1" x14ac:dyDescent="0.45">
      <c r="B855" s="21"/>
      <c r="C855" s="21"/>
      <c r="D855" s="21"/>
      <c r="E855" s="21"/>
      <c r="F855" s="21"/>
      <c r="G855" s="21"/>
      <c r="H855" s="21"/>
      <c r="I855" s="21"/>
      <c r="J855" s="21"/>
      <c r="K855" s="21"/>
      <c r="L855" s="21"/>
      <c r="M855" s="21"/>
      <c r="N855" s="21"/>
      <c r="O855" s="21"/>
      <c r="P855" s="113"/>
      <c r="Q855" s="113"/>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row>
    <row r="856" spans="1:56" ht="14.25" customHeight="1" x14ac:dyDescent="0.45">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c r="AB856" s="91"/>
      <c r="AC856" s="91"/>
      <c r="AD856" s="91"/>
      <c r="AE856" s="91"/>
      <c r="AF856" s="91"/>
      <c r="AG856" s="91"/>
      <c r="AH856" s="91"/>
      <c r="AI856" s="91"/>
      <c r="AJ856" s="91"/>
      <c r="AK856" s="91"/>
      <c r="AL856" s="91"/>
      <c r="AM856" s="91"/>
      <c r="AN856" s="91"/>
      <c r="AO856" s="91"/>
      <c r="AP856" s="91"/>
      <c r="AQ856" s="91"/>
      <c r="AR856" s="91"/>
      <c r="AS856" s="91"/>
      <c r="AT856" s="91"/>
      <c r="AU856" s="91"/>
      <c r="AV856" s="91"/>
      <c r="AW856" s="91"/>
      <c r="AX856" s="91"/>
      <c r="AY856" s="91"/>
      <c r="AZ856" s="91"/>
      <c r="BA856" s="91"/>
      <c r="BB856" s="91"/>
      <c r="BC856" s="91"/>
      <c r="BD856" s="91"/>
    </row>
    <row r="857" spans="1:56" ht="14.25" customHeight="1" x14ac:dyDescent="0.45">
      <c r="A857" s="17" t="s">
        <v>327</v>
      </c>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row>
    <row r="858" spans="1:56" ht="14.25" customHeight="1" x14ac:dyDescent="0.4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row>
    <row r="859" spans="1:56" ht="14.25" customHeight="1" x14ac:dyDescent="0.4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row>
    <row r="860" spans="1:56" ht="14.25" customHeight="1" x14ac:dyDescent="0.4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row>
    <row r="861" spans="1:56" ht="14.25" customHeight="1" x14ac:dyDescent="0.45">
      <c r="A861" s="211" t="s">
        <v>328</v>
      </c>
      <c r="BB861" s="15"/>
      <c r="BC861" s="15"/>
      <c r="BD861" s="15"/>
    </row>
    <row r="862" spans="1:56" ht="14.25" customHeight="1" x14ac:dyDescent="0.45">
      <c r="A862" s="211"/>
      <c r="BB862" s="15"/>
      <c r="BC862" s="15"/>
      <c r="BD862" s="15"/>
    </row>
    <row r="863" spans="1:56" ht="14.25" customHeight="1" x14ac:dyDescent="0.45">
      <c r="B863" s="45" t="s">
        <v>14</v>
      </c>
      <c r="C863" s="45"/>
      <c r="D863" s="45"/>
      <c r="E863" s="45"/>
      <c r="F863" s="45"/>
      <c r="G863" s="45"/>
      <c r="H863" s="45"/>
      <c r="I863" s="45"/>
      <c r="J863" s="45"/>
      <c r="K863" s="45"/>
      <c r="L863" s="45"/>
      <c r="M863" s="45"/>
      <c r="N863" s="45"/>
      <c r="O863" s="45"/>
      <c r="P863" s="45"/>
      <c r="Q863" s="45"/>
      <c r="R863" s="45"/>
      <c r="S863" s="27" t="s">
        <v>147</v>
      </c>
      <c r="T863" s="29"/>
      <c r="AJ863" s="15"/>
      <c r="AL863" s="91"/>
      <c r="BB863" s="15"/>
      <c r="BC863" s="15"/>
      <c r="BD863" s="15"/>
    </row>
    <row r="864" spans="1:56" ht="14.25" customHeight="1" x14ac:dyDescent="0.45">
      <c r="B864" s="21" t="s">
        <v>329</v>
      </c>
      <c r="C864" s="21"/>
      <c r="D864" s="21"/>
      <c r="E864" s="21"/>
      <c r="F864" s="21"/>
      <c r="G864" s="21"/>
      <c r="H864" s="21"/>
      <c r="I864" s="21"/>
      <c r="J864" s="21"/>
      <c r="K864" s="21"/>
      <c r="L864" s="21"/>
      <c r="M864" s="21"/>
      <c r="N864" s="21"/>
      <c r="O864" s="21"/>
      <c r="P864" s="21"/>
      <c r="Q864" s="21"/>
      <c r="R864" s="21"/>
      <c r="S864" s="33" t="str">
        <f>[1]D4!G694&amp;""</f>
        <v/>
      </c>
      <c r="T864" s="72"/>
      <c r="V864" s="15" t="s">
        <v>330</v>
      </c>
      <c r="AJ864" s="15"/>
      <c r="AL864" s="91"/>
      <c r="BB864" s="15"/>
      <c r="BC864" s="15"/>
      <c r="BD864" s="15"/>
    </row>
    <row r="865" spans="1:56" ht="14.25" customHeight="1" x14ac:dyDescent="0.45">
      <c r="B865" s="21"/>
      <c r="C865" s="21"/>
      <c r="D865" s="21"/>
      <c r="E865" s="21"/>
      <c r="F865" s="21"/>
      <c r="G865" s="21"/>
      <c r="H865" s="21"/>
      <c r="I865" s="21"/>
      <c r="J865" s="21"/>
      <c r="K865" s="21"/>
      <c r="L865" s="21"/>
      <c r="M865" s="21"/>
      <c r="N865" s="21"/>
      <c r="O865" s="21"/>
      <c r="P865" s="21"/>
      <c r="Q865" s="21"/>
      <c r="R865" s="21"/>
      <c r="S865" s="64"/>
      <c r="T865" s="66"/>
      <c r="V865" s="15" t="s">
        <v>150</v>
      </c>
      <c r="AJ865" s="15"/>
      <c r="AL865" s="91"/>
      <c r="BB865" s="15"/>
      <c r="BC865" s="15"/>
      <c r="BD865" s="15"/>
    </row>
    <row r="866" spans="1:56" ht="14.25" customHeight="1" x14ac:dyDescent="0.45">
      <c r="AJ866" s="15"/>
      <c r="AL866" s="91"/>
      <c r="BB866" s="15"/>
      <c r="BC866" s="15"/>
      <c r="BD866" s="15"/>
    </row>
    <row r="867" spans="1:56" ht="14.25" customHeight="1" x14ac:dyDescent="0.45">
      <c r="A867" s="10"/>
      <c r="B867" s="229" t="s">
        <v>14</v>
      </c>
      <c r="C867" s="229"/>
      <c r="D867" s="229"/>
      <c r="E867" s="229"/>
      <c r="F867" s="229"/>
      <c r="G867" s="229"/>
      <c r="H867" s="229"/>
      <c r="I867" s="229"/>
      <c r="J867" s="229"/>
      <c r="K867" s="229"/>
      <c r="L867" s="229"/>
      <c r="M867" s="229"/>
      <c r="N867" s="229"/>
      <c r="O867" s="229"/>
      <c r="P867" s="229"/>
      <c r="Q867" s="229"/>
      <c r="R867" s="229"/>
      <c r="S867" s="335" t="s">
        <v>147</v>
      </c>
      <c r="T867" s="336"/>
      <c r="U867" s="10"/>
      <c r="V867" s="10"/>
      <c r="W867" s="10"/>
      <c r="X867" s="10"/>
      <c r="Y867" s="10"/>
      <c r="Z867" s="10"/>
      <c r="AA867" s="10"/>
      <c r="AB867" s="10"/>
      <c r="AC867" s="10"/>
      <c r="AD867" s="10"/>
      <c r="AE867" s="10"/>
      <c r="AF867" s="10"/>
      <c r="AG867" s="10"/>
      <c r="AH867" s="10"/>
      <c r="AI867" s="10"/>
      <c r="AJ867" s="10"/>
      <c r="AK867" s="10"/>
      <c r="AL867" s="329"/>
      <c r="AM867" s="10"/>
      <c r="AN867" s="10"/>
      <c r="AO867" s="10"/>
      <c r="AP867" s="10"/>
      <c r="AQ867" s="10"/>
      <c r="AR867" s="10"/>
      <c r="AS867" s="10"/>
      <c r="AT867" s="10"/>
      <c r="AU867" s="10"/>
      <c r="AV867" s="10"/>
      <c r="AW867" s="10"/>
      <c r="AX867" s="10"/>
      <c r="AY867" s="10"/>
      <c r="AZ867" s="10"/>
      <c r="BA867" s="10"/>
    </row>
    <row r="868" spans="1:56" ht="14.25" customHeight="1" x14ac:dyDescent="0.45">
      <c r="A868" s="10"/>
      <c r="B868" s="337" t="s">
        <v>331</v>
      </c>
      <c r="C868" s="337"/>
      <c r="D868" s="337"/>
      <c r="E868" s="337"/>
      <c r="F868" s="337"/>
      <c r="G868" s="337"/>
      <c r="H868" s="337"/>
      <c r="I868" s="337"/>
      <c r="J868" s="337"/>
      <c r="K868" s="337"/>
      <c r="L868" s="337"/>
      <c r="M868" s="337"/>
      <c r="N868" s="337"/>
      <c r="O868" s="337"/>
      <c r="P868" s="337"/>
      <c r="Q868" s="337"/>
      <c r="R868" s="337"/>
      <c r="S868" s="233" t="str">
        <f>[1]D4!G695&amp;""</f>
        <v/>
      </c>
      <c r="T868" s="197"/>
      <c r="U868" s="10"/>
      <c r="V868" s="10" t="s">
        <v>149</v>
      </c>
      <c r="W868" s="10"/>
      <c r="X868" s="10"/>
      <c r="Y868" s="10"/>
      <c r="Z868" s="10"/>
      <c r="AA868" s="10"/>
      <c r="AB868" s="10"/>
      <c r="AC868" s="10"/>
      <c r="AD868" s="10"/>
      <c r="AE868" s="10"/>
      <c r="AF868" s="10"/>
      <c r="AG868" s="10"/>
      <c r="AH868" s="10"/>
      <c r="AI868" s="10"/>
      <c r="AJ868" s="10"/>
      <c r="AK868" s="10"/>
      <c r="AL868" s="329"/>
      <c r="AM868" s="10"/>
      <c r="AN868" s="10"/>
      <c r="AO868" s="10"/>
      <c r="AP868" s="10"/>
      <c r="AQ868" s="10"/>
      <c r="AR868" s="10"/>
      <c r="AS868" s="10"/>
      <c r="AT868" s="10"/>
      <c r="AU868" s="10"/>
      <c r="AV868" s="10"/>
      <c r="AW868" s="10"/>
      <c r="AX868" s="10"/>
      <c r="AY868" s="10"/>
      <c r="AZ868" s="10"/>
      <c r="BA868" s="10"/>
    </row>
    <row r="869" spans="1:56" ht="14.25" customHeight="1" x14ac:dyDescent="0.45">
      <c r="A869" s="10"/>
      <c r="B869" s="337"/>
      <c r="C869" s="337"/>
      <c r="D869" s="337"/>
      <c r="E869" s="337"/>
      <c r="F869" s="337"/>
      <c r="G869" s="337"/>
      <c r="H869" s="337"/>
      <c r="I869" s="337"/>
      <c r="J869" s="337"/>
      <c r="K869" s="337"/>
      <c r="L869" s="337"/>
      <c r="M869" s="337"/>
      <c r="N869" s="337"/>
      <c r="O869" s="337"/>
      <c r="P869" s="337"/>
      <c r="Q869" s="337"/>
      <c r="R869" s="337"/>
      <c r="S869" s="198"/>
      <c r="T869" s="200"/>
      <c r="U869" s="10"/>
      <c r="V869" s="10" t="s">
        <v>150</v>
      </c>
      <c r="W869" s="10"/>
      <c r="X869" s="10"/>
      <c r="Y869" s="10"/>
      <c r="Z869" s="10"/>
      <c r="AA869" s="10"/>
      <c r="AB869" s="10"/>
      <c r="AC869" s="10"/>
      <c r="AD869" s="10"/>
      <c r="AE869" s="10"/>
      <c r="AF869" s="10"/>
      <c r="AG869" s="10"/>
      <c r="AH869" s="10"/>
      <c r="AI869" s="10"/>
      <c r="AJ869" s="10"/>
      <c r="AK869" s="10"/>
      <c r="AL869" s="329"/>
      <c r="AM869" s="10"/>
      <c r="AN869" s="10"/>
      <c r="AO869" s="10"/>
      <c r="AP869" s="10"/>
      <c r="AQ869" s="10"/>
      <c r="AR869" s="10"/>
      <c r="AS869" s="10"/>
      <c r="AT869" s="10"/>
      <c r="AU869" s="10"/>
      <c r="AV869" s="10"/>
      <c r="AW869" s="10"/>
      <c r="AX869" s="10"/>
      <c r="AY869" s="10"/>
      <c r="AZ869" s="10"/>
      <c r="BA869" s="10"/>
    </row>
    <row r="870" spans="1:56" ht="14.25" customHeight="1" x14ac:dyDescent="0.45">
      <c r="AJ870" s="15"/>
      <c r="AL870" s="91"/>
      <c r="BB870" s="15"/>
      <c r="BC870" s="15"/>
      <c r="BD870" s="15"/>
    </row>
    <row r="871" spans="1:56" ht="14.25" customHeight="1" x14ac:dyDescent="0.45">
      <c r="B871" s="45" t="s">
        <v>14</v>
      </c>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27" t="s">
        <v>147</v>
      </c>
      <c r="AC871" s="29"/>
      <c r="AJ871" s="15"/>
      <c r="AV871" s="10"/>
      <c r="AW871" s="10"/>
      <c r="AX871" s="10"/>
      <c r="AY871" s="10"/>
      <c r="AZ871" s="10"/>
      <c r="BA871" s="10"/>
      <c r="BB871" s="15"/>
      <c r="BC871" s="15"/>
      <c r="BD871" s="15"/>
    </row>
    <row r="872" spans="1:56" ht="14.25" customHeight="1" x14ac:dyDescent="0.45">
      <c r="B872" s="21" t="s">
        <v>332</v>
      </c>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33" t="str">
        <f>[1]D4!G866&amp;""</f>
        <v/>
      </c>
      <c r="AC872" s="72"/>
      <c r="AE872" s="15" t="s">
        <v>330</v>
      </c>
      <c r="AJ872" s="15"/>
      <c r="AV872" s="10"/>
      <c r="AW872" s="10"/>
      <c r="AX872" s="10"/>
      <c r="AY872" s="10"/>
      <c r="AZ872" s="10"/>
      <c r="BA872" s="10"/>
      <c r="BB872" s="15"/>
      <c r="BC872" s="15"/>
      <c r="BD872" s="15"/>
    </row>
    <row r="873" spans="1:56" ht="14.25" customHeight="1" x14ac:dyDescent="0.45">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64"/>
      <c r="AC873" s="66"/>
      <c r="AE873" s="15" t="s">
        <v>150</v>
      </c>
      <c r="AJ873" s="15"/>
      <c r="AV873" s="10"/>
      <c r="AW873" s="10"/>
      <c r="AX873" s="10"/>
      <c r="AY873" s="10"/>
      <c r="AZ873" s="10"/>
      <c r="BA873" s="10"/>
      <c r="BB873" s="15"/>
      <c r="BC873" s="15"/>
      <c r="BD873" s="15"/>
    </row>
    <row r="874" spans="1:56" ht="14.25" customHeight="1" x14ac:dyDescent="0.45">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c r="AB874" s="91"/>
      <c r="AC874" s="91"/>
      <c r="AJ874" s="15"/>
      <c r="AV874" s="10"/>
      <c r="AW874" s="10"/>
      <c r="AX874" s="10"/>
      <c r="AY874" s="10"/>
      <c r="AZ874" s="10"/>
      <c r="BA874" s="10"/>
      <c r="BB874" s="15"/>
      <c r="BC874" s="15"/>
      <c r="BD874" s="15"/>
    </row>
    <row r="875" spans="1:56" ht="14.25" customHeight="1" x14ac:dyDescent="0.45">
      <c r="A875" s="4" t="s">
        <v>333</v>
      </c>
      <c r="AJ875" s="15"/>
    </row>
    <row r="876" spans="1:56" ht="14.25" customHeight="1" x14ac:dyDescent="0.45">
      <c r="AJ876" s="15"/>
    </row>
    <row r="877" spans="1:56" ht="14.25" customHeight="1" x14ac:dyDescent="0.45">
      <c r="B877" s="27" t="s">
        <v>14</v>
      </c>
      <c r="C877" s="28"/>
      <c r="D877" s="28"/>
      <c r="E877" s="28"/>
      <c r="F877" s="28"/>
      <c r="G877" s="28"/>
      <c r="H877" s="28"/>
      <c r="I877" s="28"/>
      <c r="J877" s="29"/>
      <c r="K877" s="71" t="s">
        <v>147</v>
      </c>
      <c r="L877" s="72"/>
      <c r="M877" s="45" t="s">
        <v>334</v>
      </c>
      <c r="N877" s="45"/>
      <c r="O877" s="45"/>
      <c r="P877" s="45"/>
      <c r="Q877" s="45"/>
      <c r="R877" s="45"/>
      <c r="S877" s="45"/>
      <c r="T877" s="45"/>
      <c r="U877" s="45"/>
      <c r="V877" s="45"/>
      <c r="W877" s="45"/>
    </row>
    <row r="878" spans="1:56" ht="14.25" customHeight="1" x14ac:dyDescent="0.45">
      <c r="B878" s="41" t="s">
        <v>335</v>
      </c>
      <c r="C878" s="55"/>
      <c r="D878" s="55"/>
      <c r="E878" s="55"/>
      <c r="F878" s="55"/>
      <c r="G878" s="55"/>
      <c r="H878" s="55"/>
      <c r="I878" s="55"/>
      <c r="J878" s="56"/>
      <c r="K878" s="33" t="str">
        <f>[1]D4!G758&amp;""</f>
        <v/>
      </c>
      <c r="L878" s="72"/>
      <c r="M878" s="338" t="str">
        <f>[1]D4!G759&amp;""</f>
        <v/>
      </c>
      <c r="N878" s="115"/>
      <c r="O878" s="115"/>
      <c r="P878" s="115"/>
      <c r="Q878" s="115"/>
      <c r="R878" s="115"/>
      <c r="S878" s="115"/>
      <c r="T878" s="115"/>
      <c r="U878" s="115"/>
      <c r="V878" s="82" t="s">
        <v>336</v>
      </c>
      <c r="W878" s="72"/>
      <c r="Y878" s="15" t="s">
        <v>149</v>
      </c>
    </row>
    <row r="879" spans="1:56" ht="14.25" customHeight="1" x14ac:dyDescent="0.45">
      <c r="B879" s="57"/>
      <c r="C879" s="58"/>
      <c r="D879" s="58"/>
      <c r="E879" s="58"/>
      <c r="F879" s="58"/>
      <c r="G879" s="58"/>
      <c r="H879" s="58"/>
      <c r="I879" s="58"/>
      <c r="J879" s="59"/>
      <c r="K879" s="64"/>
      <c r="L879" s="66"/>
      <c r="M879" s="118"/>
      <c r="N879" s="119"/>
      <c r="O879" s="119"/>
      <c r="P879" s="119"/>
      <c r="Q879" s="119"/>
      <c r="R879" s="119"/>
      <c r="S879" s="119"/>
      <c r="T879" s="119"/>
      <c r="U879" s="119"/>
      <c r="V879" s="65"/>
      <c r="W879" s="66"/>
      <c r="Y879" s="15" t="s">
        <v>150</v>
      </c>
    </row>
    <row r="880" spans="1:56" ht="14.25" customHeight="1" x14ac:dyDescent="0.45">
      <c r="AJ880" s="15"/>
    </row>
    <row r="881" spans="1:38" ht="14.25" customHeight="1" x14ac:dyDescent="0.45">
      <c r="A881" s="4" t="s">
        <v>337</v>
      </c>
      <c r="AJ881" s="15"/>
    </row>
    <row r="882" spans="1:38" ht="14.25" customHeight="1" x14ac:dyDescent="0.45">
      <c r="AJ882" s="15"/>
    </row>
    <row r="883" spans="1:38" ht="14.25" customHeight="1" x14ac:dyDescent="0.45">
      <c r="B883" s="71" t="s">
        <v>14</v>
      </c>
      <c r="C883" s="82"/>
      <c r="D883" s="82"/>
      <c r="E883" s="82"/>
      <c r="F883" s="82"/>
      <c r="G883" s="82"/>
      <c r="H883" s="82"/>
      <c r="I883" s="82"/>
      <c r="J883" s="82"/>
      <c r="K883" s="82"/>
      <c r="L883" s="82"/>
      <c r="M883" s="82"/>
      <c r="N883" s="82"/>
      <c r="O883" s="72"/>
      <c r="P883" s="71" t="s">
        <v>147</v>
      </c>
      <c r="Q883" s="72"/>
      <c r="R883" s="10"/>
      <c r="S883" s="10"/>
      <c r="T883" s="10"/>
      <c r="U883" s="10"/>
      <c r="V883" s="10"/>
      <c r="W883" s="10"/>
      <c r="X883" s="10"/>
      <c r="Y883" s="10"/>
      <c r="Z883" s="10"/>
      <c r="AA883" s="10"/>
      <c r="AB883" s="10"/>
      <c r="AC883" s="10"/>
      <c r="AD883" s="10"/>
      <c r="AE883" s="10"/>
      <c r="AF883" s="10"/>
      <c r="AG883" s="10"/>
      <c r="AH883" s="10"/>
      <c r="AI883" s="10"/>
      <c r="AJ883" s="10"/>
      <c r="AK883" s="10"/>
      <c r="AL883" s="10"/>
    </row>
    <row r="884" spans="1:38" ht="14.25" customHeight="1" x14ac:dyDescent="0.45">
      <c r="B884" s="5" t="s">
        <v>338</v>
      </c>
      <c r="C884" s="6"/>
      <c r="D884" s="6"/>
      <c r="E884" s="6"/>
      <c r="F884" s="6"/>
      <c r="G884" s="6"/>
      <c r="H884" s="6"/>
      <c r="I884" s="6"/>
      <c r="J884" s="6"/>
      <c r="K884" s="6"/>
      <c r="L884" s="6"/>
      <c r="M884" s="6"/>
      <c r="N884" s="6"/>
      <c r="O884" s="7"/>
      <c r="P884" s="33" t="str">
        <f>[1]D4!G760&amp;""</f>
        <v/>
      </c>
      <c r="Q884" s="72"/>
      <c r="R884" s="10"/>
      <c r="S884" s="15" t="s">
        <v>149</v>
      </c>
      <c r="V884" s="10"/>
      <c r="W884" s="10"/>
      <c r="X884" s="10"/>
      <c r="Y884" s="10"/>
      <c r="Z884" s="10"/>
      <c r="AA884" s="10"/>
      <c r="AB884" s="10"/>
      <c r="AC884" s="10"/>
      <c r="AD884" s="10"/>
      <c r="AE884" s="10"/>
      <c r="AF884" s="10"/>
      <c r="AG884" s="10"/>
      <c r="AH884" s="10"/>
      <c r="AI884" s="10"/>
      <c r="AJ884" s="10"/>
      <c r="AK884" s="10"/>
      <c r="AL884" s="10"/>
    </row>
    <row r="885" spans="1:38" ht="14.25" customHeight="1" x14ac:dyDescent="0.45">
      <c r="B885" s="11"/>
      <c r="C885" s="12"/>
      <c r="D885" s="12"/>
      <c r="E885" s="12"/>
      <c r="F885" s="12"/>
      <c r="G885" s="12"/>
      <c r="H885" s="12"/>
      <c r="I885" s="12"/>
      <c r="J885" s="12"/>
      <c r="K885" s="12"/>
      <c r="L885" s="12"/>
      <c r="M885" s="12"/>
      <c r="N885" s="12"/>
      <c r="O885" s="13"/>
      <c r="P885" s="64"/>
      <c r="Q885" s="66"/>
      <c r="R885" s="10"/>
      <c r="S885" s="15" t="s">
        <v>150</v>
      </c>
      <c r="V885" s="10"/>
      <c r="W885" s="10"/>
      <c r="X885" s="10"/>
      <c r="Y885" s="10"/>
      <c r="Z885" s="10"/>
      <c r="AA885" s="10"/>
      <c r="AB885" s="10"/>
      <c r="AC885" s="10"/>
      <c r="AD885" s="10"/>
      <c r="AE885" s="10"/>
      <c r="AF885" s="10"/>
      <c r="AG885" s="10"/>
      <c r="AH885" s="10"/>
      <c r="AI885" s="10"/>
      <c r="AJ885" s="10"/>
      <c r="AK885" s="10"/>
      <c r="AL885" s="10"/>
    </row>
    <row r="886" spans="1:38" ht="14.25" customHeight="1" x14ac:dyDescent="0.45">
      <c r="P886" s="91"/>
      <c r="Q886" s="91"/>
      <c r="R886" s="177"/>
      <c r="S886" s="177"/>
      <c r="T886" s="177"/>
      <c r="U886" s="177"/>
      <c r="V886" s="177"/>
      <c r="W886" s="177"/>
      <c r="X886" s="177"/>
      <c r="Y886" s="177"/>
      <c r="Z886" s="177"/>
      <c r="AA886" s="177"/>
      <c r="AB886" s="177"/>
      <c r="AC886" s="177"/>
      <c r="AD886" s="177"/>
      <c r="AE886" s="177"/>
      <c r="AF886" s="91"/>
      <c r="AG886" s="91"/>
      <c r="AJ886" s="15"/>
    </row>
    <row r="887" spans="1:38" ht="14.25" customHeight="1" x14ac:dyDescent="0.45">
      <c r="B887" s="15" t="s">
        <v>339</v>
      </c>
      <c r="P887" s="91"/>
      <c r="Q887" s="91"/>
      <c r="R887" s="177"/>
      <c r="S887" s="177"/>
      <c r="T887" s="177"/>
      <c r="U887" s="177"/>
      <c r="V887" s="177"/>
      <c r="W887" s="177"/>
      <c r="X887" s="177"/>
      <c r="Y887" s="177"/>
      <c r="Z887" s="177"/>
      <c r="AA887" s="177"/>
      <c r="AB887" s="177"/>
      <c r="AC887" s="177"/>
      <c r="AD887" s="177"/>
      <c r="AE887" s="177"/>
      <c r="AF887" s="91"/>
      <c r="AG887" s="91"/>
      <c r="AJ887" s="15"/>
    </row>
    <row r="888" spans="1:38" ht="14.25" customHeight="1" x14ac:dyDescent="0.45">
      <c r="C888" s="71" t="s">
        <v>14</v>
      </c>
      <c r="D888" s="82"/>
      <c r="E888" s="82"/>
      <c r="F888" s="82"/>
      <c r="G888" s="82"/>
      <c r="H888" s="82"/>
      <c r="I888" s="82"/>
      <c r="J888" s="82"/>
      <c r="K888" s="82"/>
      <c r="L888" s="82"/>
      <c r="M888" s="82"/>
      <c r="N888" s="82"/>
      <c r="O888" s="82"/>
      <c r="P888" s="72"/>
      <c r="Q888" s="71" t="s">
        <v>147</v>
      </c>
      <c r="R888" s="72"/>
      <c r="X888" s="177"/>
      <c r="Y888" s="177"/>
      <c r="Z888" s="177"/>
      <c r="AA888" s="177"/>
      <c r="AB888" s="177"/>
      <c r="AC888" s="177"/>
      <c r="AD888" s="177"/>
      <c r="AE888" s="177"/>
      <c r="AF888" s="91"/>
      <c r="AG888" s="91"/>
      <c r="AJ888" s="15"/>
    </row>
    <row r="889" spans="1:38" ht="14.25" customHeight="1" x14ac:dyDescent="0.45">
      <c r="C889" s="41" t="s">
        <v>340</v>
      </c>
      <c r="D889" s="55"/>
      <c r="E889" s="55"/>
      <c r="F889" s="55"/>
      <c r="G889" s="55"/>
      <c r="H889" s="55"/>
      <c r="I889" s="55"/>
      <c r="J889" s="55"/>
      <c r="K889" s="55"/>
      <c r="L889" s="55"/>
      <c r="M889" s="55"/>
      <c r="N889" s="55"/>
      <c r="O889" s="55"/>
      <c r="P889" s="56"/>
      <c r="Q889" s="33" t="str">
        <f>[1]D4!G761&amp;""</f>
        <v/>
      </c>
      <c r="R889" s="72"/>
      <c r="T889" s="15" t="s">
        <v>149</v>
      </c>
      <c r="X889" s="177"/>
      <c r="Y889" s="177"/>
      <c r="Z889" s="177"/>
      <c r="AA889" s="177"/>
      <c r="AB889" s="177"/>
      <c r="AC889" s="177"/>
      <c r="AD889" s="177"/>
      <c r="AE889" s="177"/>
      <c r="AF889" s="91"/>
      <c r="AG889" s="91"/>
      <c r="AJ889" s="15"/>
    </row>
    <row r="890" spans="1:38" ht="14.25" customHeight="1" x14ac:dyDescent="0.45">
      <c r="C890" s="57"/>
      <c r="D890" s="58"/>
      <c r="E890" s="58"/>
      <c r="F890" s="58"/>
      <c r="G890" s="58"/>
      <c r="H890" s="58"/>
      <c r="I890" s="58"/>
      <c r="J890" s="58"/>
      <c r="K890" s="58"/>
      <c r="L890" s="58"/>
      <c r="M890" s="58"/>
      <c r="N890" s="58"/>
      <c r="O890" s="58"/>
      <c r="P890" s="59"/>
      <c r="Q890" s="64"/>
      <c r="R890" s="66"/>
      <c r="T890" s="15" t="s">
        <v>150</v>
      </c>
      <c r="X890" s="177"/>
      <c r="Y890" s="177"/>
      <c r="Z890" s="177"/>
      <c r="AA890" s="177"/>
      <c r="AB890" s="177"/>
      <c r="AC890" s="177"/>
      <c r="AD890" s="177"/>
      <c r="AE890" s="177"/>
      <c r="AF890" s="91"/>
      <c r="AG890" s="91"/>
      <c r="AJ890" s="15"/>
    </row>
    <row r="892" spans="1:38" ht="14.25" customHeight="1" x14ac:dyDescent="0.45">
      <c r="A892" s="4" t="s">
        <v>341</v>
      </c>
    </row>
    <row r="893" spans="1:38" ht="14.25" customHeight="1" x14ac:dyDescent="0.45">
      <c r="AJ893" s="15"/>
    </row>
    <row r="894" spans="1:38" ht="14.25" customHeight="1" x14ac:dyDescent="0.45">
      <c r="B894" s="45" t="s">
        <v>14</v>
      </c>
      <c r="C894" s="45"/>
      <c r="D894" s="45"/>
      <c r="E894" s="45"/>
      <c r="F894" s="45"/>
      <c r="G894" s="45"/>
      <c r="H894" s="45"/>
      <c r="I894" s="45"/>
      <c r="J894" s="45"/>
      <c r="K894" s="45"/>
      <c r="L894" s="45"/>
      <c r="M894" s="45"/>
      <c r="N894" s="45"/>
      <c r="O894" s="45"/>
      <c r="P894" s="45"/>
      <c r="Q894" s="45"/>
      <c r="R894" s="45"/>
      <c r="S894" s="45"/>
      <c r="T894" s="45"/>
      <c r="U894" s="45"/>
      <c r="V894" s="45"/>
      <c r="W894" s="45"/>
      <c r="X894" s="45"/>
      <c r="Y894" s="71" t="s">
        <v>147</v>
      </c>
      <c r="Z894" s="72"/>
      <c r="AJ894" s="15"/>
    </row>
    <row r="895" spans="1:38" ht="14.25" customHeight="1" x14ac:dyDescent="0.45">
      <c r="B895" s="171" t="s">
        <v>342</v>
      </c>
      <c r="C895" s="171"/>
      <c r="D895" s="171"/>
      <c r="E895" s="171"/>
      <c r="F895" s="171"/>
      <c r="G895" s="171"/>
      <c r="H895" s="171"/>
      <c r="I895" s="171"/>
      <c r="J895" s="171"/>
      <c r="K895" s="171"/>
      <c r="L895" s="171"/>
      <c r="M895" s="171"/>
      <c r="N895" s="171"/>
      <c r="O895" s="171"/>
      <c r="P895" s="171"/>
      <c r="Q895" s="171"/>
      <c r="R895" s="171"/>
      <c r="S895" s="171"/>
      <c r="T895" s="171"/>
      <c r="U895" s="171"/>
      <c r="V895" s="171"/>
      <c r="W895" s="171"/>
      <c r="X895" s="171"/>
      <c r="Y895" s="79" t="str">
        <f>[1]D4!G762&amp;""</f>
        <v/>
      </c>
      <c r="Z895" s="45"/>
      <c r="AB895" s="15" t="s">
        <v>149</v>
      </c>
      <c r="AJ895" s="15"/>
    </row>
    <row r="896" spans="1:38" ht="14.25" customHeight="1" x14ac:dyDescent="0.45">
      <c r="B896" s="171"/>
      <c r="C896" s="171"/>
      <c r="D896" s="171"/>
      <c r="E896" s="171"/>
      <c r="F896" s="171"/>
      <c r="G896" s="171"/>
      <c r="H896" s="171"/>
      <c r="I896" s="171"/>
      <c r="J896" s="171"/>
      <c r="K896" s="171"/>
      <c r="L896" s="171"/>
      <c r="M896" s="171"/>
      <c r="N896" s="171"/>
      <c r="O896" s="171"/>
      <c r="P896" s="171"/>
      <c r="Q896" s="171"/>
      <c r="R896" s="171"/>
      <c r="S896" s="171"/>
      <c r="T896" s="171"/>
      <c r="U896" s="171"/>
      <c r="V896" s="171"/>
      <c r="W896" s="171"/>
      <c r="X896" s="171"/>
      <c r="Y896" s="45"/>
      <c r="Z896" s="45"/>
      <c r="AB896" s="15" t="s">
        <v>150</v>
      </c>
      <c r="AJ896" s="15"/>
    </row>
    <row r="897" spans="1:56" ht="14.25" customHeight="1" x14ac:dyDescent="0.45">
      <c r="B897" s="171"/>
      <c r="C897" s="171"/>
      <c r="D897" s="171"/>
      <c r="E897" s="171"/>
      <c r="F897" s="171"/>
      <c r="G897" s="171"/>
      <c r="H897" s="171"/>
      <c r="I897" s="171"/>
      <c r="J897" s="171"/>
      <c r="K897" s="171"/>
      <c r="L897" s="171"/>
      <c r="M897" s="171"/>
      <c r="N897" s="171"/>
      <c r="O897" s="171"/>
      <c r="P897" s="171"/>
      <c r="Q897" s="171"/>
      <c r="R897" s="171"/>
      <c r="S897" s="171"/>
      <c r="T897" s="171"/>
      <c r="U897" s="171"/>
      <c r="V897" s="171"/>
      <c r="W897" s="171"/>
      <c r="X897" s="171"/>
      <c r="Y897" s="45"/>
      <c r="Z897" s="45"/>
      <c r="AJ897" s="15"/>
    </row>
    <row r="898" spans="1:56" ht="14.25" customHeight="1" x14ac:dyDescent="0.45">
      <c r="C898" s="16"/>
      <c r="D898" s="16"/>
      <c r="E898" s="16"/>
      <c r="F898" s="16"/>
      <c r="G898" s="16"/>
      <c r="H898" s="16"/>
      <c r="I898" s="16"/>
      <c r="J898" s="16"/>
      <c r="K898" s="16"/>
      <c r="L898" s="16"/>
      <c r="M898" s="16"/>
      <c r="N898" s="16"/>
      <c r="O898" s="16"/>
      <c r="P898" s="16"/>
      <c r="Q898" s="91"/>
      <c r="R898" s="91"/>
      <c r="AJ898" s="15"/>
      <c r="BB898" s="15"/>
      <c r="BC898" s="15"/>
      <c r="BD898" s="15"/>
    </row>
    <row r="899" spans="1:56" ht="14.25" customHeight="1" x14ac:dyDescent="0.45">
      <c r="A899" s="4" t="s">
        <v>343</v>
      </c>
      <c r="B899" s="4"/>
      <c r="C899" s="4"/>
      <c r="D899" s="4"/>
      <c r="E899" s="4"/>
      <c r="F899" s="4"/>
      <c r="G899" s="4"/>
      <c r="H899" s="4"/>
      <c r="I899" s="4"/>
      <c r="J899" s="4"/>
      <c r="K899" s="4"/>
      <c r="L899" s="4"/>
      <c r="M899" s="4"/>
      <c r="N899" s="4"/>
      <c r="AJ899" s="15"/>
      <c r="BB899" s="15"/>
      <c r="BC899" s="15"/>
      <c r="BD899" s="15"/>
    </row>
    <row r="900" spans="1:56" customFormat="1" ht="14.25" customHeight="1" x14ac:dyDescent="0.45"/>
    <row r="901" spans="1:56" ht="14.25" customHeight="1" x14ac:dyDescent="0.45">
      <c r="A901" s="10"/>
      <c r="B901" s="15" t="s">
        <v>344</v>
      </c>
      <c r="BB901" s="15"/>
      <c r="BC901" s="15"/>
      <c r="BD901" s="15"/>
    </row>
    <row r="902" spans="1:56" ht="14.25" customHeight="1" x14ac:dyDescent="0.45">
      <c r="A902" s="10"/>
      <c r="B902" s="92" t="str">
        <f>[1]D4!G873&amp;""</f>
        <v/>
      </c>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6"/>
      <c r="BB902" s="15"/>
      <c r="BC902" s="15"/>
      <c r="BD902" s="15"/>
    </row>
    <row r="903" spans="1:56" ht="14.25" customHeight="1" x14ac:dyDescent="0.45">
      <c r="A903" s="10"/>
      <c r="B903" s="147"/>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c r="AB903" s="148"/>
      <c r="AC903" s="148"/>
      <c r="AD903" s="148"/>
      <c r="AE903" s="148"/>
      <c r="AF903" s="148"/>
      <c r="AG903" s="148"/>
      <c r="AH903" s="148"/>
      <c r="AI903" s="148"/>
      <c r="AJ903" s="148"/>
      <c r="AK903" s="148"/>
      <c r="AL903" s="148"/>
      <c r="AM903" s="148"/>
      <c r="AN903" s="148"/>
      <c r="AO903" s="148"/>
      <c r="AP903" s="148"/>
      <c r="AQ903" s="148"/>
      <c r="AR903" s="148"/>
      <c r="AS903" s="148"/>
      <c r="AT903" s="148"/>
      <c r="AU903" s="148"/>
      <c r="AV903" s="148"/>
      <c r="AW903" s="148"/>
      <c r="AX903" s="148"/>
      <c r="AY903" s="148"/>
      <c r="AZ903" s="148"/>
      <c r="BA903" s="149"/>
      <c r="BB903" s="15"/>
      <c r="BC903" s="15"/>
      <c r="BD903" s="15"/>
    </row>
    <row r="904" spans="1:56" ht="14.25" customHeight="1" x14ac:dyDescent="0.45">
      <c r="A904" s="10"/>
      <c r="B904" s="147"/>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c r="AB904" s="148"/>
      <c r="AC904" s="148"/>
      <c r="AD904" s="148"/>
      <c r="AE904" s="148"/>
      <c r="AF904" s="148"/>
      <c r="AG904" s="148"/>
      <c r="AH904" s="148"/>
      <c r="AI904" s="148"/>
      <c r="AJ904" s="148"/>
      <c r="AK904" s="148"/>
      <c r="AL904" s="148"/>
      <c r="AM904" s="148"/>
      <c r="AN904" s="148"/>
      <c r="AO904" s="148"/>
      <c r="AP904" s="148"/>
      <c r="AQ904" s="148"/>
      <c r="AR904" s="148"/>
      <c r="AS904" s="148"/>
      <c r="AT904" s="148"/>
      <c r="AU904" s="148"/>
      <c r="AV904" s="148"/>
      <c r="AW904" s="148"/>
      <c r="AX904" s="148"/>
      <c r="AY904" s="148"/>
      <c r="AZ904" s="148"/>
      <c r="BA904" s="149"/>
      <c r="BB904" s="15"/>
      <c r="BC904" s="15"/>
      <c r="BD904" s="15"/>
    </row>
    <row r="905" spans="1:56" ht="14.25" customHeight="1" x14ac:dyDescent="0.45">
      <c r="A905" s="10"/>
      <c r="B905" s="147"/>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c r="AB905" s="148"/>
      <c r="AC905" s="148"/>
      <c r="AD905" s="148"/>
      <c r="AE905" s="148"/>
      <c r="AF905" s="148"/>
      <c r="AG905" s="148"/>
      <c r="AH905" s="148"/>
      <c r="AI905" s="148"/>
      <c r="AJ905" s="148"/>
      <c r="AK905" s="148"/>
      <c r="AL905" s="148"/>
      <c r="AM905" s="148"/>
      <c r="AN905" s="148"/>
      <c r="AO905" s="148"/>
      <c r="AP905" s="148"/>
      <c r="AQ905" s="148"/>
      <c r="AR905" s="148"/>
      <c r="AS905" s="148"/>
      <c r="AT905" s="148"/>
      <c r="AU905" s="148"/>
      <c r="AV905" s="148"/>
      <c r="AW905" s="148"/>
      <c r="AX905" s="148"/>
      <c r="AY905" s="148"/>
      <c r="AZ905" s="148"/>
      <c r="BA905" s="149"/>
      <c r="BB905" s="15"/>
      <c r="BC905" s="15"/>
      <c r="BD905" s="15"/>
    </row>
    <row r="906" spans="1:56" ht="14.25" customHeight="1" x14ac:dyDescent="0.45">
      <c r="A906" s="10"/>
      <c r="B906" s="147"/>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c r="AB906" s="148"/>
      <c r="AC906" s="148"/>
      <c r="AD906" s="148"/>
      <c r="AE906" s="148"/>
      <c r="AF906" s="148"/>
      <c r="AG906" s="148"/>
      <c r="AH906" s="148"/>
      <c r="AI906" s="148"/>
      <c r="AJ906" s="148"/>
      <c r="AK906" s="148"/>
      <c r="AL906" s="148"/>
      <c r="AM906" s="148"/>
      <c r="AN906" s="148"/>
      <c r="AO906" s="148"/>
      <c r="AP906" s="148"/>
      <c r="AQ906" s="148"/>
      <c r="AR906" s="148"/>
      <c r="AS906" s="148"/>
      <c r="AT906" s="148"/>
      <c r="AU906" s="148"/>
      <c r="AV906" s="148"/>
      <c r="AW906" s="148"/>
      <c r="AX906" s="148"/>
      <c r="AY906" s="148"/>
      <c r="AZ906" s="148"/>
      <c r="BA906" s="149"/>
      <c r="BB906" s="15"/>
      <c r="BC906" s="15"/>
      <c r="BD906" s="15"/>
    </row>
    <row r="907" spans="1:56" ht="14.25" customHeight="1" x14ac:dyDescent="0.45">
      <c r="A907" s="10"/>
      <c r="B907" s="147"/>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c r="AB907" s="148"/>
      <c r="AC907" s="148"/>
      <c r="AD907" s="148"/>
      <c r="AE907" s="148"/>
      <c r="AF907" s="148"/>
      <c r="AG907" s="148"/>
      <c r="AH907" s="148"/>
      <c r="AI907" s="148"/>
      <c r="AJ907" s="148"/>
      <c r="AK907" s="148"/>
      <c r="AL907" s="148"/>
      <c r="AM907" s="148"/>
      <c r="AN907" s="148"/>
      <c r="AO907" s="148"/>
      <c r="AP907" s="148"/>
      <c r="AQ907" s="148"/>
      <c r="AR907" s="148"/>
      <c r="AS907" s="148"/>
      <c r="AT907" s="148"/>
      <c r="AU907" s="148"/>
      <c r="AV907" s="148"/>
      <c r="AW907" s="148"/>
      <c r="AX907" s="148"/>
      <c r="AY907" s="148"/>
      <c r="AZ907" s="148"/>
      <c r="BA907" s="149"/>
      <c r="BB907" s="15"/>
      <c r="BC907" s="15"/>
      <c r="BD907" s="15"/>
    </row>
    <row r="908" spans="1:56" ht="14.25" customHeight="1" x14ac:dyDescent="0.45">
      <c r="A908" s="10"/>
      <c r="B908" s="147"/>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c r="AB908" s="148"/>
      <c r="AC908" s="148"/>
      <c r="AD908" s="148"/>
      <c r="AE908" s="148"/>
      <c r="AF908" s="148"/>
      <c r="AG908" s="148"/>
      <c r="AH908" s="148"/>
      <c r="AI908" s="148"/>
      <c r="AJ908" s="148"/>
      <c r="AK908" s="148"/>
      <c r="AL908" s="148"/>
      <c r="AM908" s="148"/>
      <c r="AN908" s="148"/>
      <c r="AO908" s="148"/>
      <c r="AP908" s="148"/>
      <c r="AQ908" s="148"/>
      <c r="AR908" s="148"/>
      <c r="AS908" s="148"/>
      <c r="AT908" s="148"/>
      <c r="AU908" s="148"/>
      <c r="AV908" s="148"/>
      <c r="AW908" s="148"/>
      <c r="AX908" s="148"/>
      <c r="AY908" s="148"/>
      <c r="AZ908" s="148"/>
      <c r="BA908" s="149"/>
      <c r="BB908" s="15"/>
      <c r="BC908" s="15"/>
      <c r="BD908" s="15"/>
    </row>
    <row r="909" spans="1:56" ht="14.25" customHeight="1" x14ac:dyDescent="0.45">
      <c r="A909" s="10"/>
      <c r="B909" s="147"/>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c r="AB909" s="148"/>
      <c r="AC909" s="148"/>
      <c r="AD909" s="148"/>
      <c r="AE909" s="148"/>
      <c r="AF909" s="148"/>
      <c r="AG909" s="148"/>
      <c r="AH909" s="148"/>
      <c r="AI909" s="148"/>
      <c r="AJ909" s="148"/>
      <c r="AK909" s="148"/>
      <c r="AL909" s="148"/>
      <c r="AM909" s="148"/>
      <c r="AN909" s="148"/>
      <c r="AO909" s="148"/>
      <c r="AP909" s="148"/>
      <c r="AQ909" s="148"/>
      <c r="AR909" s="148"/>
      <c r="AS909" s="148"/>
      <c r="AT909" s="148"/>
      <c r="AU909" s="148"/>
      <c r="AV909" s="148"/>
      <c r="AW909" s="148"/>
      <c r="AX909" s="148"/>
      <c r="AY909" s="148"/>
      <c r="AZ909" s="148"/>
      <c r="BA909" s="149"/>
      <c r="BB909" s="15"/>
      <c r="BC909" s="15"/>
      <c r="BD909" s="15"/>
    </row>
    <row r="910" spans="1:56" ht="14.25" customHeight="1" x14ac:dyDescent="0.45">
      <c r="A910" s="10"/>
      <c r="B910" s="147"/>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c r="AB910" s="148"/>
      <c r="AC910" s="148"/>
      <c r="AD910" s="148"/>
      <c r="AE910" s="148"/>
      <c r="AF910" s="148"/>
      <c r="AG910" s="148"/>
      <c r="AH910" s="148"/>
      <c r="AI910" s="148"/>
      <c r="AJ910" s="148"/>
      <c r="AK910" s="148"/>
      <c r="AL910" s="148"/>
      <c r="AM910" s="148"/>
      <c r="AN910" s="148"/>
      <c r="AO910" s="148"/>
      <c r="AP910" s="148"/>
      <c r="AQ910" s="148"/>
      <c r="AR910" s="148"/>
      <c r="AS910" s="148"/>
      <c r="AT910" s="148"/>
      <c r="AU910" s="148"/>
      <c r="AV910" s="148"/>
      <c r="AW910" s="148"/>
      <c r="AX910" s="148"/>
      <c r="AY910" s="148"/>
      <c r="AZ910" s="148"/>
      <c r="BA910" s="149"/>
      <c r="BB910" s="15"/>
      <c r="BC910" s="15"/>
      <c r="BD910" s="15"/>
    </row>
    <row r="911" spans="1:56" ht="14.25" customHeight="1" x14ac:dyDescent="0.45">
      <c r="A911" s="10"/>
      <c r="B911" s="147"/>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c r="AB911" s="148"/>
      <c r="AC911" s="148"/>
      <c r="AD911" s="148"/>
      <c r="AE911" s="148"/>
      <c r="AF911" s="148"/>
      <c r="AG911" s="148"/>
      <c r="AH911" s="148"/>
      <c r="AI911" s="148"/>
      <c r="AJ911" s="148"/>
      <c r="AK911" s="148"/>
      <c r="AL911" s="148"/>
      <c r="AM911" s="148"/>
      <c r="AN911" s="148"/>
      <c r="AO911" s="148"/>
      <c r="AP911" s="148"/>
      <c r="AQ911" s="148"/>
      <c r="AR911" s="148"/>
      <c r="AS911" s="148"/>
      <c r="AT911" s="148"/>
      <c r="AU911" s="148"/>
      <c r="AV911" s="148"/>
      <c r="AW911" s="148"/>
      <c r="AX911" s="148"/>
      <c r="AY911" s="148"/>
      <c r="AZ911" s="148"/>
      <c r="BA911" s="149"/>
      <c r="BB911" s="15"/>
      <c r="BC911" s="15"/>
      <c r="BD911" s="15"/>
    </row>
    <row r="912" spans="1:56" ht="14.25" customHeight="1" x14ac:dyDescent="0.45">
      <c r="A912" s="10"/>
      <c r="B912" s="147"/>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c r="AB912" s="148"/>
      <c r="AC912" s="148"/>
      <c r="AD912" s="148"/>
      <c r="AE912" s="148"/>
      <c r="AF912" s="148"/>
      <c r="AG912" s="148"/>
      <c r="AH912" s="148"/>
      <c r="AI912" s="148"/>
      <c r="AJ912" s="148"/>
      <c r="AK912" s="148"/>
      <c r="AL912" s="148"/>
      <c r="AM912" s="148"/>
      <c r="AN912" s="148"/>
      <c r="AO912" s="148"/>
      <c r="AP912" s="148"/>
      <c r="AQ912" s="148"/>
      <c r="AR912" s="148"/>
      <c r="AS912" s="148"/>
      <c r="AT912" s="148"/>
      <c r="AU912" s="148"/>
      <c r="AV912" s="148"/>
      <c r="AW912" s="148"/>
      <c r="AX912" s="148"/>
      <c r="AY912" s="148"/>
      <c r="AZ912" s="148"/>
      <c r="BA912" s="149"/>
      <c r="BB912" s="15"/>
      <c r="BC912" s="15"/>
      <c r="BD912" s="15"/>
    </row>
    <row r="913" spans="1:56" ht="14.25" customHeight="1" x14ac:dyDescent="0.45">
      <c r="A913" s="10"/>
      <c r="B913" s="147"/>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c r="AB913" s="148"/>
      <c r="AC913" s="148"/>
      <c r="AD913" s="148"/>
      <c r="AE913" s="148"/>
      <c r="AF913" s="148"/>
      <c r="AG913" s="148"/>
      <c r="AH913" s="148"/>
      <c r="AI913" s="148"/>
      <c r="AJ913" s="148"/>
      <c r="AK913" s="148"/>
      <c r="AL913" s="148"/>
      <c r="AM913" s="148"/>
      <c r="AN913" s="148"/>
      <c r="AO913" s="148"/>
      <c r="AP913" s="148"/>
      <c r="AQ913" s="148"/>
      <c r="AR913" s="148"/>
      <c r="AS913" s="148"/>
      <c r="AT913" s="148"/>
      <c r="AU913" s="148"/>
      <c r="AV913" s="148"/>
      <c r="AW913" s="148"/>
      <c r="AX913" s="148"/>
      <c r="AY913" s="148"/>
      <c r="AZ913" s="148"/>
      <c r="BA913" s="149"/>
      <c r="BB913" s="15"/>
      <c r="BC913" s="15"/>
      <c r="BD913" s="15"/>
    </row>
    <row r="914" spans="1:56" ht="14.25" customHeight="1" x14ac:dyDescent="0.45">
      <c r="A914" s="10"/>
      <c r="B914" s="147"/>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c r="AB914" s="148"/>
      <c r="AC914" s="148"/>
      <c r="AD914" s="148"/>
      <c r="AE914" s="148"/>
      <c r="AF914" s="148"/>
      <c r="AG914" s="148"/>
      <c r="AH914" s="148"/>
      <c r="AI914" s="148"/>
      <c r="AJ914" s="148"/>
      <c r="AK914" s="148"/>
      <c r="AL914" s="148"/>
      <c r="AM914" s="148"/>
      <c r="AN914" s="148"/>
      <c r="AO914" s="148"/>
      <c r="AP914" s="148"/>
      <c r="AQ914" s="148"/>
      <c r="AR914" s="148"/>
      <c r="AS914" s="148"/>
      <c r="AT914" s="148"/>
      <c r="AU914" s="148"/>
      <c r="AV914" s="148"/>
      <c r="AW914" s="148"/>
      <c r="AX914" s="148"/>
      <c r="AY914" s="148"/>
      <c r="AZ914" s="148"/>
      <c r="BA914" s="149"/>
      <c r="BB914" s="15"/>
      <c r="BC914" s="15"/>
      <c r="BD914" s="15"/>
    </row>
    <row r="915" spans="1:56" ht="14.25" customHeight="1" x14ac:dyDescent="0.45">
      <c r="A915" s="10"/>
      <c r="B915" s="147"/>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c r="AB915" s="148"/>
      <c r="AC915" s="148"/>
      <c r="AD915" s="148"/>
      <c r="AE915" s="148"/>
      <c r="AF915" s="148"/>
      <c r="AG915" s="148"/>
      <c r="AH915" s="148"/>
      <c r="AI915" s="148"/>
      <c r="AJ915" s="148"/>
      <c r="AK915" s="148"/>
      <c r="AL915" s="148"/>
      <c r="AM915" s="148"/>
      <c r="AN915" s="148"/>
      <c r="AO915" s="148"/>
      <c r="AP915" s="148"/>
      <c r="AQ915" s="148"/>
      <c r="AR915" s="148"/>
      <c r="AS915" s="148"/>
      <c r="AT915" s="148"/>
      <c r="AU915" s="148"/>
      <c r="AV915" s="148"/>
      <c r="AW915" s="148"/>
      <c r="AX915" s="148"/>
      <c r="AY915" s="148"/>
      <c r="AZ915" s="148"/>
      <c r="BA915" s="149"/>
      <c r="BB915" s="15"/>
      <c r="BC915" s="15"/>
      <c r="BD915" s="15"/>
    </row>
    <row r="916" spans="1:56" ht="14.25" customHeight="1" x14ac:dyDescent="0.45">
      <c r="A916" s="10"/>
      <c r="B916" s="150"/>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c r="AA916" s="151"/>
      <c r="AB916" s="151"/>
      <c r="AC916" s="151"/>
      <c r="AD916" s="151"/>
      <c r="AE916" s="151"/>
      <c r="AF916" s="151"/>
      <c r="AG916" s="151"/>
      <c r="AH916" s="151"/>
      <c r="AI916" s="151"/>
      <c r="AJ916" s="151"/>
      <c r="AK916" s="151"/>
      <c r="AL916" s="151"/>
      <c r="AM916" s="151"/>
      <c r="AN916" s="151"/>
      <c r="AO916" s="151"/>
      <c r="AP916" s="151"/>
      <c r="AQ916" s="151"/>
      <c r="AR916" s="151"/>
      <c r="AS916" s="151"/>
      <c r="AT916" s="151"/>
      <c r="AU916" s="151"/>
      <c r="AV916" s="151"/>
      <c r="AW916" s="151"/>
      <c r="AX916" s="151"/>
      <c r="AY916" s="151"/>
      <c r="AZ916" s="151"/>
      <c r="BA916" s="152"/>
      <c r="BB916" s="15"/>
      <c r="BC916" s="15"/>
      <c r="BD916" s="15"/>
    </row>
    <row r="917" spans="1:56" ht="14.25" customHeight="1" x14ac:dyDescent="0.45">
      <c r="B917" s="177"/>
      <c r="C917" s="177"/>
      <c r="D917" s="177"/>
      <c r="E917" s="177"/>
      <c r="F917" s="177"/>
      <c r="G917" s="177"/>
      <c r="H917" s="177"/>
      <c r="I917" s="177"/>
      <c r="J917" s="177"/>
      <c r="K917" s="177"/>
      <c r="L917" s="177"/>
      <c r="M917" s="177"/>
      <c r="N917" s="177"/>
      <c r="O917" s="177"/>
      <c r="P917" s="177"/>
      <c r="Q917" s="177"/>
      <c r="R917" s="177"/>
      <c r="S917" s="177"/>
      <c r="T917" s="177"/>
      <c r="U917" s="177"/>
      <c r="V917" s="177"/>
      <c r="W917" s="177"/>
      <c r="X917" s="177"/>
      <c r="Y917" s="91"/>
      <c r="Z917" s="91"/>
      <c r="AJ917" s="15"/>
    </row>
    <row r="918" spans="1:56" ht="14.25" customHeight="1" x14ac:dyDescent="0.45">
      <c r="A918" s="17" t="s">
        <v>345</v>
      </c>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c r="AK918" s="17"/>
      <c r="AL918" s="17"/>
      <c r="AM918" s="17"/>
      <c r="AN918" s="17"/>
      <c r="AO918" s="17"/>
      <c r="AP918" s="17"/>
      <c r="AQ918" s="17"/>
      <c r="AR918" s="17"/>
      <c r="AS918" s="17"/>
      <c r="AT918" s="17"/>
      <c r="AU918" s="17"/>
      <c r="AV918" s="17"/>
      <c r="AW918" s="17"/>
      <c r="AX918" s="17"/>
      <c r="AY918" s="17"/>
      <c r="AZ918" s="17"/>
      <c r="BA918" s="17"/>
      <c r="BB918" s="17"/>
      <c r="BC918" s="17"/>
      <c r="BD918" s="17"/>
    </row>
    <row r="919" spans="1:56" ht="14.25" customHeight="1" x14ac:dyDescent="0.4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c r="AK919" s="17"/>
      <c r="AL919" s="17"/>
      <c r="AM919" s="17"/>
      <c r="AN919" s="17"/>
      <c r="AO919" s="17"/>
      <c r="AP919" s="17"/>
      <c r="AQ919" s="17"/>
      <c r="AR919" s="17"/>
      <c r="AS919" s="17"/>
      <c r="AT919" s="17"/>
      <c r="AU919" s="17"/>
      <c r="AV919" s="17"/>
      <c r="AW919" s="17"/>
      <c r="AX919" s="17"/>
      <c r="AY919" s="17"/>
      <c r="AZ919" s="17"/>
      <c r="BA919" s="17"/>
      <c r="BB919" s="17"/>
      <c r="BC919" s="17"/>
      <c r="BD919" s="17"/>
    </row>
    <row r="920" spans="1:56" ht="14.25" customHeight="1" x14ac:dyDescent="0.4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c r="AK920" s="17"/>
      <c r="AL920" s="17"/>
      <c r="AM920" s="17"/>
      <c r="AN920" s="17"/>
      <c r="AO920" s="17"/>
      <c r="AP920" s="17"/>
      <c r="AQ920" s="17"/>
      <c r="AR920" s="17"/>
      <c r="AS920" s="17"/>
      <c r="AT920" s="17"/>
      <c r="AU920" s="17"/>
      <c r="AV920" s="17"/>
      <c r="AW920" s="17"/>
      <c r="AX920" s="17"/>
      <c r="AY920" s="17"/>
      <c r="AZ920" s="17"/>
      <c r="BA920" s="17"/>
      <c r="BB920" s="17"/>
      <c r="BC920" s="17"/>
      <c r="BD920" s="17"/>
    </row>
    <row r="921" spans="1:56" ht="14.25" customHeight="1" x14ac:dyDescent="0.4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c r="AZ921" s="18"/>
      <c r="BA921" s="18"/>
      <c r="BB921" s="18"/>
      <c r="BC921" s="18"/>
      <c r="BD921" s="18"/>
    </row>
    <row r="922" spans="1:56" ht="14.25" customHeight="1" x14ac:dyDescent="0.45">
      <c r="A922" s="4" t="s">
        <v>346</v>
      </c>
      <c r="AJ922" s="15"/>
    </row>
    <row r="923" spans="1:56" ht="14.25" customHeight="1" x14ac:dyDescent="0.45">
      <c r="AJ923" s="15"/>
    </row>
    <row r="924" spans="1:56" ht="14.25" customHeight="1" x14ac:dyDescent="0.45">
      <c r="B924" s="45" t="s">
        <v>347</v>
      </c>
      <c r="C924" s="45"/>
      <c r="D924" s="45"/>
      <c r="E924" s="45"/>
      <c r="F924" s="45"/>
      <c r="G924" s="45"/>
      <c r="H924" s="45"/>
      <c r="I924" s="45"/>
      <c r="J924" s="45"/>
      <c r="K924" s="45"/>
      <c r="L924" s="45"/>
      <c r="M924" s="45"/>
      <c r="N924" s="45"/>
      <c r="O924" s="212" t="s">
        <v>348</v>
      </c>
      <c r="P924" s="213"/>
      <c r="Q924" s="213"/>
      <c r="R924" s="213"/>
      <c r="S924" s="213"/>
      <c r="T924" s="213"/>
      <c r="U924" s="213"/>
      <c r="V924" s="213"/>
      <c r="W924" s="212" t="s">
        <v>349</v>
      </c>
      <c r="X924" s="213"/>
      <c r="Y924" s="213"/>
      <c r="Z924" s="213"/>
      <c r="AA924" s="213"/>
      <c r="AB924" s="213"/>
      <c r="AC924" s="213"/>
      <c r="AD924" s="214"/>
      <c r="AE924" s="213" t="s">
        <v>350</v>
      </c>
      <c r="AF924" s="213"/>
      <c r="AG924" s="213"/>
      <c r="AH924" s="213"/>
      <c r="AI924" s="213"/>
      <c r="AJ924" s="213"/>
      <c r="AK924" s="213"/>
      <c r="AL924" s="214"/>
    </row>
    <row r="925" spans="1:56" ht="14.25" customHeight="1" x14ac:dyDescent="0.45">
      <c r="B925" s="45"/>
      <c r="C925" s="45"/>
      <c r="D925" s="45"/>
      <c r="E925" s="45"/>
      <c r="F925" s="45"/>
      <c r="G925" s="45"/>
      <c r="H925" s="45"/>
      <c r="I925" s="45"/>
      <c r="J925" s="45"/>
      <c r="K925" s="45"/>
      <c r="L925" s="45"/>
      <c r="M925" s="45"/>
      <c r="N925" s="45"/>
      <c r="O925" s="215"/>
      <c r="P925" s="216"/>
      <c r="Q925" s="216"/>
      <c r="R925" s="216"/>
      <c r="S925" s="216"/>
      <c r="T925" s="216"/>
      <c r="U925" s="216"/>
      <c r="V925" s="216"/>
      <c r="W925" s="215"/>
      <c r="X925" s="216"/>
      <c r="Y925" s="216"/>
      <c r="Z925" s="216"/>
      <c r="AA925" s="216"/>
      <c r="AB925" s="216"/>
      <c r="AC925" s="216"/>
      <c r="AD925" s="217"/>
      <c r="AE925" s="216"/>
      <c r="AF925" s="216"/>
      <c r="AG925" s="216"/>
      <c r="AH925" s="216"/>
      <c r="AI925" s="216"/>
      <c r="AJ925" s="216"/>
      <c r="AK925" s="216"/>
      <c r="AL925" s="217"/>
    </row>
    <row r="926" spans="1:56" ht="14.25" customHeight="1" x14ac:dyDescent="0.45">
      <c r="B926" s="102" t="s">
        <v>351</v>
      </c>
      <c r="C926" s="103"/>
      <c r="D926" s="103"/>
      <c r="E926" s="103"/>
      <c r="F926" s="103"/>
      <c r="G926" s="103"/>
      <c r="H926" s="103"/>
      <c r="I926" s="103"/>
      <c r="J926" s="103"/>
      <c r="K926" s="103"/>
      <c r="L926" s="103"/>
      <c r="M926" s="103"/>
      <c r="N926" s="103"/>
      <c r="O926" s="79" t="str">
        <f>VLOOKUP($B926,[1]D4_12!$B$5:$H$27,5,FALSE)&amp;""</f>
        <v/>
      </c>
      <c r="P926" s="45"/>
      <c r="Q926" s="45"/>
      <c r="R926" s="45"/>
      <c r="S926" s="45"/>
      <c r="T926" s="45"/>
      <c r="U926" s="45"/>
      <c r="V926" s="45"/>
      <c r="W926" s="79" t="str">
        <f>VLOOKUP($B926,[1]D4_12!$B$5:$H$27,6,FALSE)&amp;""</f>
        <v/>
      </c>
      <c r="X926" s="45"/>
      <c r="Y926" s="45"/>
      <c r="Z926" s="45"/>
      <c r="AA926" s="45"/>
      <c r="AB926" s="45"/>
      <c r="AC926" s="45"/>
      <c r="AD926" s="45"/>
      <c r="AE926" s="33" t="str">
        <f>VLOOKUP($B926,[1]D4_12!$B$5:$H$27,7,FALSE)&amp;""</f>
        <v/>
      </c>
      <c r="AF926" s="82"/>
      <c r="AG926" s="82"/>
      <c r="AH926" s="82"/>
      <c r="AI926" s="82"/>
      <c r="AJ926" s="82"/>
      <c r="AK926" s="82"/>
      <c r="AL926" s="72"/>
    </row>
    <row r="927" spans="1:56" ht="14.25" customHeight="1" x14ac:dyDescent="0.45">
      <c r="B927" s="105"/>
      <c r="C927" s="106"/>
      <c r="D927" s="106"/>
      <c r="E927" s="106"/>
      <c r="F927" s="106"/>
      <c r="G927" s="106"/>
      <c r="H927" s="106"/>
      <c r="I927" s="106"/>
      <c r="J927" s="106"/>
      <c r="K927" s="106"/>
      <c r="L927" s="106"/>
      <c r="M927" s="106"/>
      <c r="N927" s="106"/>
      <c r="O927" s="45"/>
      <c r="P927" s="45"/>
      <c r="Q927" s="45"/>
      <c r="R927" s="45"/>
      <c r="S927" s="45"/>
      <c r="T927" s="45"/>
      <c r="U927" s="45"/>
      <c r="V927" s="45"/>
      <c r="W927" s="45"/>
      <c r="X927" s="45"/>
      <c r="Y927" s="45"/>
      <c r="Z927" s="45"/>
      <c r="AA927" s="45"/>
      <c r="AB927" s="45"/>
      <c r="AC927" s="45"/>
      <c r="AD927" s="45"/>
      <c r="AE927" s="64"/>
      <c r="AF927" s="65"/>
      <c r="AG927" s="65"/>
      <c r="AH927" s="65"/>
      <c r="AI927" s="65"/>
      <c r="AJ927" s="65"/>
      <c r="AK927" s="65"/>
      <c r="AL927" s="66"/>
    </row>
    <row r="928" spans="1:56" ht="14.25" customHeight="1" x14ac:dyDescent="0.45">
      <c r="B928" s="102" t="s">
        <v>352</v>
      </c>
      <c r="C928" s="103"/>
      <c r="D928" s="103"/>
      <c r="E928" s="103"/>
      <c r="F928" s="103"/>
      <c r="G928" s="103"/>
      <c r="H928" s="103"/>
      <c r="I928" s="103"/>
      <c r="J928" s="103"/>
      <c r="K928" s="103"/>
      <c r="L928" s="103"/>
      <c r="M928" s="103"/>
      <c r="N928" s="103"/>
      <c r="O928" s="79" t="str">
        <f>VLOOKUP($B928,[1]D4_12!$B$5:$H$27,5,FALSE)&amp;""</f>
        <v/>
      </c>
      <c r="P928" s="45"/>
      <c r="Q928" s="45"/>
      <c r="R928" s="45"/>
      <c r="S928" s="45"/>
      <c r="T928" s="45"/>
      <c r="U928" s="45"/>
      <c r="V928" s="45"/>
      <c r="W928" s="79" t="str">
        <f>VLOOKUP($B928,[1]D4_12!$B$5:$H$27,6,FALSE)&amp;""</f>
        <v/>
      </c>
      <c r="X928" s="45"/>
      <c r="Y928" s="45"/>
      <c r="Z928" s="45"/>
      <c r="AA928" s="45"/>
      <c r="AB928" s="45"/>
      <c r="AC928" s="45"/>
      <c r="AD928" s="45"/>
      <c r="AE928" s="33" t="str">
        <f>VLOOKUP($B928,[1]D4_12!$B$5:$H$27,7,FALSE)&amp;""</f>
        <v/>
      </c>
      <c r="AF928" s="82"/>
      <c r="AG928" s="82"/>
      <c r="AH928" s="82"/>
      <c r="AI928" s="82"/>
      <c r="AJ928" s="82"/>
      <c r="AK928" s="82"/>
      <c r="AL928" s="72"/>
    </row>
    <row r="929" spans="2:38" ht="14.25" customHeight="1" x14ac:dyDescent="0.45">
      <c r="B929" s="105"/>
      <c r="C929" s="106"/>
      <c r="D929" s="106"/>
      <c r="E929" s="106"/>
      <c r="F929" s="106"/>
      <c r="G929" s="106"/>
      <c r="H929" s="106"/>
      <c r="I929" s="106"/>
      <c r="J929" s="106"/>
      <c r="K929" s="106"/>
      <c r="L929" s="106"/>
      <c r="M929" s="106"/>
      <c r="N929" s="106"/>
      <c r="O929" s="45"/>
      <c r="P929" s="45"/>
      <c r="Q929" s="45"/>
      <c r="R929" s="45"/>
      <c r="S929" s="45"/>
      <c r="T929" s="45"/>
      <c r="U929" s="45"/>
      <c r="V929" s="45"/>
      <c r="W929" s="45"/>
      <c r="X929" s="45"/>
      <c r="Y929" s="45"/>
      <c r="Z929" s="45"/>
      <c r="AA929" s="45"/>
      <c r="AB929" s="45"/>
      <c r="AC929" s="45"/>
      <c r="AD929" s="45"/>
      <c r="AE929" s="64"/>
      <c r="AF929" s="65"/>
      <c r="AG929" s="65"/>
      <c r="AH929" s="65"/>
      <c r="AI929" s="65"/>
      <c r="AJ929" s="65"/>
      <c r="AK929" s="65"/>
      <c r="AL929" s="66"/>
    </row>
    <row r="930" spans="2:38" ht="14.25" customHeight="1" x14ac:dyDescent="0.45">
      <c r="B930" s="102" t="s">
        <v>353</v>
      </c>
      <c r="C930" s="103"/>
      <c r="D930" s="103"/>
      <c r="E930" s="103"/>
      <c r="F930" s="103"/>
      <c r="G930" s="103"/>
      <c r="H930" s="103"/>
      <c r="I930" s="103"/>
      <c r="J930" s="103"/>
      <c r="K930" s="103"/>
      <c r="L930" s="103"/>
      <c r="M930" s="103"/>
      <c r="N930" s="103"/>
      <c r="O930" s="79" t="str">
        <f>VLOOKUP($B930,[1]D4_12!$B$5:$H$27,5,FALSE)&amp;""</f>
        <v/>
      </c>
      <c r="P930" s="45"/>
      <c r="Q930" s="45"/>
      <c r="R930" s="45"/>
      <c r="S930" s="45"/>
      <c r="T930" s="45"/>
      <c r="U930" s="45"/>
      <c r="V930" s="45"/>
      <c r="W930" s="79" t="str">
        <f>VLOOKUP($B930,[1]D4_12!$B$5:$H$27,6,FALSE)&amp;""</f>
        <v/>
      </c>
      <c r="X930" s="45"/>
      <c r="Y930" s="45"/>
      <c r="Z930" s="45"/>
      <c r="AA930" s="45"/>
      <c r="AB930" s="45"/>
      <c r="AC930" s="45"/>
      <c r="AD930" s="45"/>
      <c r="AE930" s="33" t="str">
        <f>VLOOKUP($B930,[1]D4_12!$B$5:$H$27,7,FALSE)&amp;""</f>
        <v/>
      </c>
      <c r="AF930" s="82"/>
      <c r="AG930" s="82"/>
      <c r="AH930" s="82"/>
      <c r="AI930" s="82"/>
      <c r="AJ930" s="82"/>
      <c r="AK930" s="82"/>
      <c r="AL930" s="72"/>
    </row>
    <row r="931" spans="2:38" ht="14.25" customHeight="1" x14ac:dyDescent="0.45">
      <c r="B931" s="105"/>
      <c r="C931" s="106"/>
      <c r="D931" s="106"/>
      <c r="E931" s="106"/>
      <c r="F931" s="106"/>
      <c r="G931" s="106"/>
      <c r="H931" s="106"/>
      <c r="I931" s="106"/>
      <c r="J931" s="106"/>
      <c r="K931" s="106"/>
      <c r="L931" s="106"/>
      <c r="M931" s="106"/>
      <c r="N931" s="106"/>
      <c r="O931" s="45"/>
      <c r="P931" s="45"/>
      <c r="Q931" s="45"/>
      <c r="R931" s="45"/>
      <c r="S931" s="45"/>
      <c r="T931" s="45"/>
      <c r="U931" s="45"/>
      <c r="V931" s="45"/>
      <c r="W931" s="45"/>
      <c r="X931" s="45"/>
      <c r="Y931" s="45"/>
      <c r="Z931" s="45"/>
      <c r="AA931" s="45"/>
      <c r="AB931" s="45"/>
      <c r="AC931" s="45"/>
      <c r="AD931" s="45"/>
      <c r="AE931" s="64"/>
      <c r="AF931" s="65"/>
      <c r="AG931" s="65"/>
      <c r="AH931" s="65"/>
      <c r="AI931" s="65"/>
      <c r="AJ931" s="65"/>
      <c r="AK931" s="65"/>
      <c r="AL931" s="66"/>
    </row>
    <row r="932" spans="2:38" ht="14.25" customHeight="1" x14ac:dyDescent="0.45">
      <c r="B932" s="21" t="s">
        <v>354</v>
      </c>
      <c r="C932" s="21"/>
      <c r="D932" s="21"/>
      <c r="E932" s="21"/>
      <c r="F932" s="21"/>
      <c r="G932" s="21"/>
      <c r="H932" s="21"/>
      <c r="I932" s="21"/>
      <c r="J932" s="21"/>
      <c r="K932" s="21"/>
      <c r="L932" s="21"/>
      <c r="M932" s="21"/>
      <c r="N932" s="21"/>
      <c r="O932" s="45">
        <f>IF(O926&lt;&gt;"",VALUE(O926),0)+IF(O928&lt;&gt;"",VALUE(O928),0)+IF(O930&lt;&gt;"",VALUE(O930),0)</f>
        <v>0</v>
      </c>
      <c r="P932" s="45"/>
      <c r="Q932" s="45"/>
      <c r="R932" s="45"/>
      <c r="S932" s="45"/>
      <c r="T932" s="45"/>
      <c r="U932" s="45"/>
      <c r="V932" s="45"/>
      <c r="W932" s="45">
        <f>IF(W926&lt;&gt;"",VALUE(W926),0)+IF(W928&lt;&gt;"",VALUE(W928),0)+IF(W930&lt;&gt;"",VALUE(W930),0)</f>
        <v>0</v>
      </c>
      <c r="X932" s="45"/>
      <c r="Y932" s="45"/>
      <c r="Z932" s="45"/>
      <c r="AA932" s="45"/>
      <c r="AB932" s="45"/>
      <c r="AC932" s="45"/>
      <c r="AD932" s="45"/>
      <c r="AE932" s="45">
        <f>IF(AE926&lt;&gt;"",VALUE(AE926),0)+IF(AE928&lt;&gt;"",VALUE(AE928),0)+IF(AE930&lt;&gt;"",VALUE(AE930),0)</f>
        <v>0</v>
      </c>
      <c r="AF932" s="45"/>
      <c r="AG932" s="45"/>
      <c r="AH932" s="45"/>
      <c r="AI932" s="45"/>
      <c r="AJ932" s="45"/>
      <c r="AK932" s="45"/>
      <c r="AL932" s="45"/>
    </row>
    <row r="933" spans="2:38" ht="14.25" customHeight="1" x14ac:dyDescent="0.45">
      <c r="B933" s="21"/>
      <c r="C933" s="21"/>
      <c r="D933" s="21"/>
      <c r="E933" s="21"/>
      <c r="F933" s="21"/>
      <c r="G933" s="21"/>
      <c r="H933" s="21"/>
      <c r="I933" s="21"/>
      <c r="J933" s="21"/>
      <c r="K933" s="21"/>
      <c r="L933" s="21"/>
      <c r="M933" s="21"/>
      <c r="N933" s="21"/>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row>
    <row r="934" spans="2:38" ht="14.25" customHeight="1" x14ac:dyDescent="0.45">
      <c r="B934" s="15" t="s">
        <v>355</v>
      </c>
    </row>
    <row r="935" spans="2:38" ht="14.25" customHeight="1" x14ac:dyDescent="0.45">
      <c r="B935" s="15" t="s">
        <v>356</v>
      </c>
    </row>
    <row r="936" spans="2:38" ht="14.25" customHeight="1" x14ac:dyDescent="0.45">
      <c r="B936" s="15" t="s">
        <v>357</v>
      </c>
    </row>
    <row r="937" spans="2:38" ht="14.25" customHeight="1" x14ac:dyDescent="0.45">
      <c r="B937" s="15" t="s">
        <v>358</v>
      </c>
    </row>
    <row r="938" spans="2:38" ht="14.25" customHeight="1" x14ac:dyDescent="0.45">
      <c r="B938" s="15" t="s">
        <v>359</v>
      </c>
    </row>
    <row r="939" spans="2:38" ht="14.25" customHeight="1" x14ac:dyDescent="0.45">
      <c r="AJ939" s="15"/>
    </row>
  </sheetData>
  <mergeCells count="1501">
    <mergeCell ref="B930:N931"/>
    <mergeCell ref="O930:V931"/>
    <mergeCell ref="W930:AD931"/>
    <mergeCell ref="AE930:AL931"/>
    <mergeCell ref="B932:N933"/>
    <mergeCell ref="O932:V933"/>
    <mergeCell ref="W932:AD933"/>
    <mergeCell ref="AE932:AL933"/>
    <mergeCell ref="B926:N927"/>
    <mergeCell ref="O926:V927"/>
    <mergeCell ref="W926:AD927"/>
    <mergeCell ref="AE926:AL927"/>
    <mergeCell ref="B928:N929"/>
    <mergeCell ref="O928:V929"/>
    <mergeCell ref="W928:AD929"/>
    <mergeCell ref="AE928:AL929"/>
    <mergeCell ref="B902:BA916"/>
    <mergeCell ref="A918:BD920"/>
    <mergeCell ref="B924:N925"/>
    <mergeCell ref="O924:V925"/>
    <mergeCell ref="W924:AD925"/>
    <mergeCell ref="AE924:AL925"/>
    <mergeCell ref="C889:P890"/>
    <mergeCell ref="Q889:R890"/>
    <mergeCell ref="B894:X894"/>
    <mergeCell ref="Y894:Z894"/>
    <mergeCell ref="B895:X897"/>
    <mergeCell ref="Y895:Z897"/>
    <mergeCell ref="B883:O883"/>
    <mergeCell ref="P883:Q883"/>
    <mergeCell ref="B884:O885"/>
    <mergeCell ref="P884:Q885"/>
    <mergeCell ref="C888:P888"/>
    <mergeCell ref="Q888:R888"/>
    <mergeCell ref="B877:J877"/>
    <mergeCell ref="K877:L877"/>
    <mergeCell ref="M877:W877"/>
    <mergeCell ref="B878:J879"/>
    <mergeCell ref="K878:L879"/>
    <mergeCell ref="M878:U879"/>
    <mergeCell ref="V878:W879"/>
    <mergeCell ref="B868:R869"/>
    <mergeCell ref="S868:T869"/>
    <mergeCell ref="B871:AA871"/>
    <mergeCell ref="AB871:AC871"/>
    <mergeCell ref="B872:AA873"/>
    <mergeCell ref="AB872:AC873"/>
    <mergeCell ref="B863:R863"/>
    <mergeCell ref="S863:T863"/>
    <mergeCell ref="B864:R865"/>
    <mergeCell ref="S864:T865"/>
    <mergeCell ref="B867:R867"/>
    <mergeCell ref="S867:T867"/>
    <mergeCell ref="A848:BD850"/>
    <mergeCell ref="B853:O853"/>
    <mergeCell ref="P853:Q853"/>
    <mergeCell ref="B854:O855"/>
    <mergeCell ref="P854:Q855"/>
    <mergeCell ref="A857:BD859"/>
    <mergeCell ref="B845:O846"/>
    <mergeCell ref="P845:Q846"/>
    <mergeCell ref="R845:AE846"/>
    <mergeCell ref="AF845:AG846"/>
    <mergeCell ref="AH845:AU846"/>
    <mergeCell ref="AV845:AW846"/>
    <mergeCell ref="B843:O844"/>
    <mergeCell ref="P843:Q844"/>
    <mergeCell ref="R843:AE844"/>
    <mergeCell ref="AF843:AG844"/>
    <mergeCell ref="AH843:AU844"/>
    <mergeCell ref="AV843:AW844"/>
    <mergeCell ref="B842:O842"/>
    <mergeCell ref="P842:Q842"/>
    <mergeCell ref="R842:AE842"/>
    <mergeCell ref="AF842:AG842"/>
    <mergeCell ref="AH842:AU842"/>
    <mergeCell ref="AV842:AW842"/>
    <mergeCell ref="C823:P824"/>
    <mergeCell ref="Q823:R824"/>
    <mergeCell ref="C828:BB832"/>
    <mergeCell ref="B836:O836"/>
    <mergeCell ref="P836:Q836"/>
    <mergeCell ref="B837:O838"/>
    <mergeCell ref="P837:Q838"/>
    <mergeCell ref="AI820:AV820"/>
    <mergeCell ref="AW820:AX820"/>
    <mergeCell ref="C821:P822"/>
    <mergeCell ref="Q821:R822"/>
    <mergeCell ref="S821:AF822"/>
    <mergeCell ref="AG821:AH822"/>
    <mergeCell ref="AI821:AV822"/>
    <mergeCell ref="AW821:AX822"/>
    <mergeCell ref="C816:P817"/>
    <mergeCell ref="Q816:R817"/>
    <mergeCell ref="C820:P820"/>
    <mergeCell ref="Q820:R820"/>
    <mergeCell ref="S820:AF820"/>
    <mergeCell ref="AG820:AH820"/>
    <mergeCell ref="AI813:AV813"/>
    <mergeCell ref="AW813:AX813"/>
    <mergeCell ref="C814:P815"/>
    <mergeCell ref="Q814:R815"/>
    <mergeCell ref="S814:AF815"/>
    <mergeCell ref="AG814:AH815"/>
    <mergeCell ref="AI814:AV815"/>
    <mergeCell ref="AW814:AX815"/>
    <mergeCell ref="C809:P810"/>
    <mergeCell ref="Q809:R810"/>
    <mergeCell ref="C813:P813"/>
    <mergeCell ref="Q813:R813"/>
    <mergeCell ref="S813:AF813"/>
    <mergeCell ref="AG813:AH813"/>
    <mergeCell ref="C807:P808"/>
    <mergeCell ref="Q807:R808"/>
    <mergeCell ref="S807:AF808"/>
    <mergeCell ref="AG807:AH808"/>
    <mergeCell ref="AI807:AV808"/>
    <mergeCell ref="AW807:AX808"/>
    <mergeCell ref="C805:P806"/>
    <mergeCell ref="Q805:R806"/>
    <mergeCell ref="S805:AF806"/>
    <mergeCell ref="AG805:AH806"/>
    <mergeCell ref="AI805:AV806"/>
    <mergeCell ref="AW805:AX806"/>
    <mergeCell ref="C804:P804"/>
    <mergeCell ref="Q804:R804"/>
    <mergeCell ref="S804:AF804"/>
    <mergeCell ref="AG804:AH804"/>
    <mergeCell ref="AI804:AV804"/>
    <mergeCell ref="AW804:AX804"/>
    <mergeCell ref="C798:P799"/>
    <mergeCell ref="Q798:R799"/>
    <mergeCell ref="S798:AF799"/>
    <mergeCell ref="AG798:AH799"/>
    <mergeCell ref="AI798:AV799"/>
    <mergeCell ref="AW798:AX799"/>
    <mergeCell ref="C797:P797"/>
    <mergeCell ref="Q797:R797"/>
    <mergeCell ref="S797:AF797"/>
    <mergeCell ref="AG797:AH797"/>
    <mergeCell ref="AI797:AV797"/>
    <mergeCell ref="AW797:AX797"/>
    <mergeCell ref="B747:BA763"/>
    <mergeCell ref="A765:BD767"/>
    <mergeCell ref="B772:BA786"/>
    <mergeCell ref="B790:O790"/>
    <mergeCell ref="P790:Q790"/>
    <mergeCell ref="B791:O792"/>
    <mergeCell ref="P791:Q792"/>
    <mergeCell ref="B740:O740"/>
    <mergeCell ref="P740:Q740"/>
    <mergeCell ref="R740:AE740"/>
    <mergeCell ref="AF740:AG740"/>
    <mergeCell ref="B741:O742"/>
    <mergeCell ref="P741:Q742"/>
    <mergeCell ref="R741:AE742"/>
    <mergeCell ref="AF741:AG742"/>
    <mergeCell ref="B731:P732"/>
    <mergeCell ref="Q731:R732"/>
    <mergeCell ref="B734:P734"/>
    <mergeCell ref="Q734:R734"/>
    <mergeCell ref="B735:P736"/>
    <mergeCell ref="Q735:R736"/>
    <mergeCell ref="B726:P726"/>
    <mergeCell ref="Q726:R726"/>
    <mergeCell ref="B727:P728"/>
    <mergeCell ref="Q727:R728"/>
    <mergeCell ref="B730:P730"/>
    <mergeCell ref="Q730:R730"/>
    <mergeCell ref="B717:AA718"/>
    <mergeCell ref="AB717:AC718"/>
    <mergeCell ref="B722:P722"/>
    <mergeCell ref="Q722:R722"/>
    <mergeCell ref="B723:P724"/>
    <mergeCell ref="Q723:R724"/>
    <mergeCell ref="B696:BB710"/>
    <mergeCell ref="B712:AA712"/>
    <mergeCell ref="AB712:AC712"/>
    <mergeCell ref="B713:AA714"/>
    <mergeCell ref="AB713:AC714"/>
    <mergeCell ref="B716:AA716"/>
    <mergeCell ref="AB716:AC716"/>
    <mergeCell ref="B688:U689"/>
    <mergeCell ref="V688:W689"/>
    <mergeCell ref="B691:U691"/>
    <mergeCell ref="V691:W691"/>
    <mergeCell ref="B692:U693"/>
    <mergeCell ref="V692:W693"/>
    <mergeCell ref="B683:U683"/>
    <mergeCell ref="V683:W683"/>
    <mergeCell ref="B684:U685"/>
    <mergeCell ref="V684:W685"/>
    <mergeCell ref="B687:U687"/>
    <mergeCell ref="V687:W687"/>
    <mergeCell ref="B676:U677"/>
    <mergeCell ref="V676:W677"/>
    <mergeCell ref="B679:U679"/>
    <mergeCell ref="V679:W679"/>
    <mergeCell ref="B680:U681"/>
    <mergeCell ref="V680:W681"/>
    <mergeCell ref="B671:U671"/>
    <mergeCell ref="V671:W671"/>
    <mergeCell ref="B672:U673"/>
    <mergeCell ref="V672:W673"/>
    <mergeCell ref="B675:U675"/>
    <mergeCell ref="V675:W675"/>
    <mergeCell ref="B664:U665"/>
    <mergeCell ref="V664:W665"/>
    <mergeCell ref="B667:U667"/>
    <mergeCell ref="V667:W667"/>
    <mergeCell ref="B668:U669"/>
    <mergeCell ref="V668:W669"/>
    <mergeCell ref="B659:U659"/>
    <mergeCell ref="V659:W659"/>
    <mergeCell ref="B660:U661"/>
    <mergeCell ref="V660:W661"/>
    <mergeCell ref="B663:U663"/>
    <mergeCell ref="V663:W663"/>
    <mergeCell ref="AY642:BA643"/>
    <mergeCell ref="K644:P648"/>
    <mergeCell ref="Q644:BA648"/>
    <mergeCell ref="B653:U653"/>
    <mergeCell ref="V653:W653"/>
    <mergeCell ref="B654:U655"/>
    <mergeCell ref="V654:W655"/>
    <mergeCell ref="AU640:AW641"/>
    <mergeCell ref="AX640:AX641"/>
    <mergeCell ref="AY640:BA641"/>
    <mergeCell ref="K642:P643"/>
    <mergeCell ref="Q642:R643"/>
    <mergeCell ref="AI642:AN643"/>
    <mergeCell ref="AO642:AP643"/>
    <mergeCell ref="AQ642:AT643"/>
    <mergeCell ref="AU642:AW643"/>
    <mergeCell ref="AX642:AX643"/>
    <mergeCell ref="AC640:AD643"/>
    <mergeCell ref="AE640:AF643"/>
    <mergeCell ref="AG640:AH643"/>
    <mergeCell ref="AI640:AN641"/>
    <mergeCell ref="AO640:AP641"/>
    <mergeCell ref="AQ640:AT641"/>
    <mergeCell ref="AQ638:BA639"/>
    <mergeCell ref="B640:F648"/>
    <mergeCell ref="G640:J648"/>
    <mergeCell ref="K640:P641"/>
    <mergeCell ref="Q640:R641"/>
    <mergeCell ref="S640:T643"/>
    <mergeCell ref="U640:V643"/>
    <mergeCell ref="W640:X643"/>
    <mergeCell ref="Y640:Z643"/>
    <mergeCell ref="AA640:AB643"/>
    <mergeCell ref="Y638:Z639"/>
    <mergeCell ref="AA638:AB639"/>
    <mergeCell ref="AC638:AD639"/>
    <mergeCell ref="AE638:AF639"/>
    <mergeCell ref="AG638:AH639"/>
    <mergeCell ref="AI638:AP639"/>
    <mergeCell ref="AX627:AX628"/>
    <mergeCell ref="AY627:BA628"/>
    <mergeCell ref="K629:P633"/>
    <mergeCell ref="Q629:BA633"/>
    <mergeCell ref="B638:F639"/>
    <mergeCell ref="G638:J639"/>
    <mergeCell ref="K638:R639"/>
    <mergeCell ref="S638:T639"/>
    <mergeCell ref="U638:V639"/>
    <mergeCell ref="W638:X639"/>
    <mergeCell ref="K627:P628"/>
    <mergeCell ref="Q627:R628"/>
    <mergeCell ref="AI627:AN628"/>
    <mergeCell ref="AO627:AP628"/>
    <mergeCell ref="AQ627:AT628"/>
    <mergeCell ref="AU627:AW628"/>
    <mergeCell ref="AI625:AN626"/>
    <mergeCell ref="AO625:AP626"/>
    <mergeCell ref="AQ625:AT626"/>
    <mergeCell ref="AU625:AW626"/>
    <mergeCell ref="AX625:AX626"/>
    <mergeCell ref="AY625:BA626"/>
    <mergeCell ref="W625:X628"/>
    <mergeCell ref="Y625:Z628"/>
    <mergeCell ref="AA625:AB628"/>
    <mergeCell ref="AC625:AD628"/>
    <mergeCell ref="AE625:AF628"/>
    <mergeCell ref="AG625:AH628"/>
    <mergeCell ref="AX618:AX619"/>
    <mergeCell ref="AY618:BA619"/>
    <mergeCell ref="K620:P624"/>
    <mergeCell ref="Q620:BA624"/>
    <mergeCell ref="B625:F633"/>
    <mergeCell ref="G625:J633"/>
    <mergeCell ref="K625:P626"/>
    <mergeCell ref="Q625:R626"/>
    <mergeCell ref="S625:T628"/>
    <mergeCell ref="U625:V628"/>
    <mergeCell ref="K618:P619"/>
    <mergeCell ref="Q618:R619"/>
    <mergeCell ref="AI618:AN619"/>
    <mergeCell ref="AO618:AP619"/>
    <mergeCell ref="AQ618:AT619"/>
    <mergeCell ref="AU618:AW619"/>
    <mergeCell ref="AI616:AN617"/>
    <mergeCell ref="AO616:AP617"/>
    <mergeCell ref="AQ616:AT617"/>
    <mergeCell ref="AU616:AW617"/>
    <mergeCell ref="AX616:AX617"/>
    <mergeCell ref="AY616:BA617"/>
    <mergeCell ref="W616:X619"/>
    <mergeCell ref="Y616:Z619"/>
    <mergeCell ref="AA616:AB619"/>
    <mergeCell ref="AC616:AD619"/>
    <mergeCell ref="AE616:AF619"/>
    <mergeCell ref="AG616:AH619"/>
    <mergeCell ref="AX609:AX610"/>
    <mergeCell ref="AY609:BA610"/>
    <mergeCell ref="K611:P615"/>
    <mergeCell ref="Q611:BA615"/>
    <mergeCell ref="B616:F624"/>
    <mergeCell ref="G616:J624"/>
    <mergeCell ref="K616:P617"/>
    <mergeCell ref="Q616:R617"/>
    <mergeCell ref="S616:T619"/>
    <mergeCell ref="U616:V619"/>
    <mergeCell ref="K609:P610"/>
    <mergeCell ref="Q609:R610"/>
    <mergeCell ref="AI609:AN610"/>
    <mergeCell ref="AO609:AP610"/>
    <mergeCell ref="AQ609:AT610"/>
    <mergeCell ref="AU609:AW610"/>
    <mergeCell ref="AI607:AN608"/>
    <mergeCell ref="AO607:AP608"/>
    <mergeCell ref="AQ607:AT608"/>
    <mergeCell ref="AU607:AW608"/>
    <mergeCell ref="AX607:AX608"/>
    <mergeCell ref="AY607:BA608"/>
    <mergeCell ref="W607:X610"/>
    <mergeCell ref="Y607:Z610"/>
    <mergeCell ref="AA607:AB610"/>
    <mergeCell ref="AC607:AD610"/>
    <mergeCell ref="AE607:AF610"/>
    <mergeCell ref="AG607:AH610"/>
    <mergeCell ref="AX600:AX601"/>
    <mergeCell ref="AY600:BA601"/>
    <mergeCell ref="K602:P606"/>
    <mergeCell ref="Q602:BA606"/>
    <mergeCell ref="B607:F615"/>
    <mergeCell ref="G607:J615"/>
    <mergeCell ref="K607:P608"/>
    <mergeCell ref="Q607:R608"/>
    <mergeCell ref="S607:T610"/>
    <mergeCell ref="U607:V610"/>
    <mergeCell ref="K600:P601"/>
    <mergeCell ref="Q600:R601"/>
    <mergeCell ref="AI600:AN601"/>
    <mergeCell ref="AO600:AP601"/>
    <mergeCell ref="AQ600:AT601"/>
    <mergeCell ref="AU600:AW601"/>
    <mergeCell ref="AI598:AN599"/>
    <mergeCell ref="AO598:AP599"/>
    <mergeCell ref="AQ598:AT599"/>
    <mergeCell ref="AU598:AW599"/>
    <mergeCell ref="AX598:AX599"/>
    <mergeCell ref="AY598:BA599"/>
    <mergeCell ref="W598:X601"/>
    <mergeCell ref="Y598:Z601"/>
    <mergeCell ref="AA598:AB601"/>
    <mergeCell ref="AC598:AD601"/>
    <mergeCell ref="AE598:AF601"/>
    <mergeCell ref="AG598:AH601"/>
    <mergeCell ref="AX591:AX592"/>
    <mergeCell ref="AY591:BA592"/>
    <mergeCell ref="K593:P597"/>
    <mergeCell ref="Q593:BA597"/>
    <mergeCell ref="B598:F606"/>
    <mergeCell ref="G598:J606"/>
    <mergeCell ref="K598:P599"/>
    <mergeCell ref="Q598:R599"/>
    <mergeCell ref="S598:T601"/>
    <mergeCell ref="U598:V601"/>
    <mergeCell ref="K591:P592"/>
    <mergeCell ref="Q591:R592"/>
    <mergeCell ref="AI591:AN592"/>
    <mergeCell ref="AO591:AP592"/>
    <mergeCell ref="AQ591:AT592"/>
    <mergeCell ref="AU591:AW592"/>
    <mergeCell ref="AI589:AN590"/>
    <mergeCell ref="AO589:AP590"/>
    <mergeCell ref="AQ589:AT590"/>
    <mergeCell ref="AU589:AW590"/>
    <mergeCell ref="AX589:AX590"/>
    <mergeCell ref="AY589:BA590"/>
    <mergeCell ref="W589:X592"/>
    <mergeCell ref="Y589:Z592"/>
    <mergeCell ref="AA589:AB592"/>
    <mergeCell ref="AC589:AD592"/>
    <mergeCell ref="AE589:AF592"/>
    <mergeCell ref="AG589:AH592"/>
    <mergeCell ref="AX582:AX583"/>
    <mergeCell ref="AY582:BA583"/>
    <mergeCell ref="K584:P588"/>
    <mergeCell ref="Q584:BA588"/>
    <mergeCell ref="B589:F597"/>
    <mergeCell ref="G589:J597"/>
    <mergeCell ref="K589:P590"/>
    <mergeCell ref="Q589:R590"/>
    <mergeCell ref="S589:T592"/>
    <mergeCell ref="U589:V592"/>
    <mergeCell ref="K582:P583"/>
    <mergeCell ref="Q582:R583"/>
    <mergeCell ref="AI582:AN583"/>
    <mergeCell ref="AO582:AP583"/>
    <mergeCell ref="AQ582:AT583"/>
    <mergeCell ref="AU582:AW583"/>
    <mergeCell ref="AI580:AN581"/>
    <mergeCell ref="AO580:AP581"/>
    <mergeCell ref="AQ580:AT581"/>
    <mergeCell ref="AU580:AW581"/>
    <mergeCell ref="AX580:AX581"/>
    <mergeCell ref="AY580:BA581"/>
    <mergeCell ref="W580:X583"/>
    <mergeCell ref="Y580:Z583"/>
    <mergeCell ref="AA580:AB583"/>
    <mergeCell ref="AC580:AD583"/>
    <mergeCell ref="AE580:AF583"/>
    <mergeCell ref="AG580:AH583"/>
    <mergeCell ref="AX573:AX574"/>
    <mergeCell ref="AY573:BA574"/>
    <mergeCell ref="K575:P579"/>
    <mergeCell ref="Q575:BA579"/>
    <mergeCell ref="B580:F588"/>
    <mergeCell ref="G580:J588"/>
    <mergeCell ref="K580:P581"/>
    <mergeCell ref="Q580:R581"/>
    <mergeCell ref="S580:T583"/>
    <mergeCell ref="U580:V583"/>
    <mergeCell ref="K573:P574"/>
    <mergeCell ref="Q573:R574"/>
    <mergeCell ref="AI573:AN574"/>
    <mergeCell ref="AO573:AP574"/>
    <mergeCell ref="AQ573:AT574"/>
    <mergeCell ref="AU573:AW574"/>
    <mergeCell ref="AI571:AN572"/>
    <mergeCell ref="AO571:AP572"/>
    <mergeCell ref="AQ571:AT572"/>
    <mergeCell ref="AU571:AW572"/>
    <mergeCell ref="AX571:AX572"/>
    <mergeCell ref="AY571:BA572"/>
    <mergeCell ref="W571:X574"/>
    <mergeCell ref="Y571:Z574"/>
    <mergeCell ref="AA571:AB574"/>
    <mergeCell ref="AC571:AD574"/>
    <mergeCell ref="AE571:AF574"/>
    <mergeCell ref="AG571:AH574"/>
    <mergeCell ref="AX564:AX565"/>
    <mergeCell ref="AY564:BA565"/>
    <mergeCell ref="K566:P570"/>
    <mergeCell ref="Q566:BA570"/>
    <mergeCell ref="B571:F579"/>
    <mergeCell ref="G571:J579"/>
    <mergeCell ref="K571:P572"/>
    <mergeCell ref="Q571:R572"/>
    <mergeCell ref="S571:T574"/>
    <mergeCell ref="U571:V574"/>
    <mergeCell ref="K564:P565"/>
    <mergeCell ref="Q564:R565"/>
    <mergeCell ref="AI564:AN565"/>
    <mergeCell ref="AO564:AP565"/>
    <mergeCell ref="AQ564:AT565"/>
    <mergeCell ref="AU564:AW565"/>
    <mergeCell ref="AI562:AN563"/>
    <mergeCell ref="AO562:AP563"/>
    <mergeCell ref="AQ562:AT563"/>
    <mergeCell ref="AU562:AW563"/>
    <mergeCell ref="AX562:AX563"/>
    <mergeCell ref="AY562:BA563"/>
    <mergeCell ref="W562:X565"/>
    <mergeCell ref="Y562:Z565"/>
    <mergeCell ref="AA562:AB565"/>
    <mergeCell ref="AC562:AD565"/>
    <mergeCell ref="AE562:AF565"/>
    <mergeCell ref="AG562:AH565"/>
    <mergeCell ref="AX555:AX556"/>
    <mergeCell ref="AY555:BA556"/>
    <mergeCell ref="K557:P561"/>
    <mergeCell ref="Q557:BA561"/>
    <mergeCell ref="B562:F570"/>
    <mergeCell ref="G562:J570"/>
    <mergeCell ref="K562:P563"/>
    <mergeCell ref="Q562:R563"/>
    <mergeCell ref="S562:T565"/>
    <mergeCell ref="U562:V565"/>
    <mergeCell ref="K555:P556"/>
    <mergeCell ref="Q555:R556"/>
    <mergeCell ref="AI555:AN556"/>
    <mergeCell ref="AO555:AP556"/>
    <mergeCell ref="AQ555:AT556"/>
    <mergeCell ref="AU555:AW556"/>
    <mergeCell ref="AI553:AN554"/>
    <mergeCell ref="AO553:AP554"/>
    <mergeCell ref="AQ553:AT554"/>
    <mergeCell ref="AU553:AW554"/>
    <mergeCell ref="AX553:AX554"/>
    <mergeCell ref="AY553:BA554"/>
    <mergeCell ref="W553:X556"/>
    <mergeCell ref="Y553:Z556"/>
    <mergeCell ref="AA553:AB556"/>
    <mergeCell ref="AC553:AD556"/>
    <mergeCell ref="AE553:AF556"/>
    <mergeCell ref="AG553:AH556"/>
    <mergeCell ref="AX546:AX547"/>
    <mergeCell ref="AY546:BA547"/>
    <mergeCell ref="K548:P552"/>
    <mergeCell ref="Q548:BA552"/>
    <mergeCell ref="B553:F561"/>
    <mergeCell ref="G553:J561"/>
    <mergeCell ref="K553:P554"/>
    <mergeCell ref="Q553:R554"/>
    <mergeCell ref="S553:T556"/>
    <mergeCell ref="U553:V556"/>
    <mergeCell ref="K546:P547"/>
    <mergeCell ref="Q546:R547"/>
    <mergeCell ref="AI546:AN547"/>
    <mergeCell ref="AO546:AP547"/>
    <mergeCell ref="AQ546:AT547"/>
    <mergeCell ref="AU546:AW547"/>
    <mergeCell ref="AI544:AN545"/>
    <mergeCell ref="AO544:AP545"/>
    <mergeCell ref="AQ544:AT545"/>
    <mergeCell ref="AU544:AW545"/>
    <mergeCell ref="AX544:AX545"/>
    <mergeCell ref="AY544:BA545"/>
    <mergeCell ref="W544:X547"/>
    <mergeCell ref="Y544:Z547"/>
    <mergeCell ref="AA544:AB547"/>
    <mergeCell ref="AC544:AD547"/>
    <mergeCell ref="AE544:AF547"/>
    <mergeCell ref="AG544:AH547"/>
    <mergeCell ref="AX537:AX538"/>
    <mergeCell ref="AY537:BA538"/>
    <mergeCell ref="K539:P543"/>
    <mergeCell ref="Q539:BA543"/>
    <mergeCell ref="B544:F552"/>
    <mergeCell ref="G544:J552"/>
    <mergeCell ref="K544:P545"/>
    <mergeCell ref="Q544:R545"/>
    <mergeCell ref="S544:T547"/>
    <mergeCell ref="U544:V547"/>
    <mergeCell ref="K537:P538"/>
    <mergeCell ref="Q537:R538"/>
    <mergeCell ref="AI537:AN538"/>
    <mergeCell ref="AO537:AP538"/>
    <mergeCell ref="AQ537:AT538"/>
    <mergeCell ref="AU537:AW538"/>
    <mergeCell ref="AI535:AN536"/>
    <mergeCell ref="AO535:AP536"/>
    <mergeCell ref="AQ535:AT536"/>
    <mergeCell ref="AU535:AW536"/>
    <mergeCell ref="AX535:AX536"/>
    <mergeCell ref="AY535:BA536"/>
    <mergeCell ref="W535:X538"/>
    <mergeCell ref="Y535:Z538"/>
    <mergeCell ref="AA535:AB538"/>
    <mergeCell ref="AC535:AD538"/>
    <mergeCell ref="AE535:AF538"/>
    <mergeCell ref="AG535:AH538"/>
    <mergeCell ref="AX528:AX529"/>
    <mergeCell ref="AY528:BA529"/>
    <mergeCell ref="K530:P534"/>
    <mergeCell ref="Q530:BA534"/>
    <mergeCell ref="B535:F543"/>
    <mergeCell ref="G535:J543"/>
    <mergeCell ref="K535:P536"/>
    <mergeCell ref="Q535:R536"/>
    <mergeCell ref="S535:T538"/>
    <mergeCell ref="U535:V538"/>
    <mergeCell ref="K528:P529"/>
    <mergeCell ref="Q528:R529"/>
    <mergeCell ref="AI528:AN529"/>
    <mergeCell ref="AO528:AP529"/>
    <mergeCell ref="AQ528:AT529"/>
    <mergeCell ref="AU528:AW529"/>
    <mergeCell ref="AI526:AN527"/>
    <mergeCell ref="AO526:AP527"/>
    <mergeCell ref="AQ526:AT527"/>
    <mergeCell ref="AU526:AW527"/>
    <mergeCell ref="AX526:AX527"/>
    <mergeCell ref="AY526:BA527"/>
    <mergeCell ref="W526:X529"/>
    <mergeCell ref="Y526:Z529"/>
    <mergeCell ref="AA526:AB529"/>
    <mergeCell ref="AC526:AD529"/>
    <mergeCell ref="AE526:AF529"/>
    <mergeCell ref="AG526:AH529"/>
    <mergeCell ref="AX519:AX520"/>
    <mergeCell ref="AY519:BA520"/>
    <mergeCell ref="K521:P525"/>
    <mergeCell ref="Q521:BA525"/>
    <mergeCell ref="B526:F534"/>
    <mergeCell ref="G526:J534"/>
    <mergeCell ref="K526:P527"/>
    <mergeCell ref="Q526:R527"/>
    <mergeCell ref="S526:T529"/>
    <mergeCell ref="U526:V529"/>
    <mergeCell ref="K519:P520"/>
    <mergeCell ref="Q519:R520"/>
    <mergeCell ref="AI519:AN520"/>
    <mergeCell ref="AO519:AP520"/>
    <mergeCell ref="AQ519:AT520"/>
    <mergeCell ref="AU519:AW520"/>
    <mergeCell ref="AI517:AN518"/>
    <mergeCell ref="AO517:AP518"/>
    <mergeCell ref="AQ517:AT518"/>
    <mergeCell ref="AU517:AW518"/>
    <mergeCell ref="AX517:AX518"/>
    <mergeCell ref="AY517:BA518"/>
    <mergeCell ref="W517:X520"/>
    <mergeCell ref="Y517:Z520"/>
    <mergeCell ref="AA517:AB520"/>
    <mergeCell ref="AC517:AD520"/>
    <mergeCell ref="AE517:AF520"/>
    <mergeCell ref="AG517:AH520"/>
    <mergeCell ref="AX510:AX511"/>
    <mergeCell ref="AY510:BA511"/>
    <mergeCell ref="K512:P516"/>
    <mergeCell ref="Q512:BA516"/>
    <mergeCell ref="B517:F525"/>
    <mergeCell ref="G517:J525"/>
    <mergeCell ref="K517:P518"/>
    <mergeCell ref="Q517:R518"/>
    <mergeCell ref="S517:T520"/>
    <mergeCell ref="U517:V520"/>
    <mergeCell ref="K510:P511"/>
    <mergeCell ref="Q510:R511"/>
    <mergeCell ref="AI510:AN511"/>
    <mergeCell ref="AO510:AP511"/>
    <mergeCell ref="AQ510:AT511"/>
    <mergeCell ref="AU510:AW511"/>
    <mergeCell ref="AI508:AN509"/>
    <mergeCell ref="AO508:AP509"/>
    <mergeCell ref="AQ508:AT509"/>
    <mergeCell ref="AU508:AW509"/>
    <mergeCell ref="AX508:AX509"/>
    <mergeCell ref="AY508:BA509"/>
    <mergeCell ref="W508:X511"/>
    <mergeCell ref="Y508:Z511"/>
    <mergeCell ref="AA508:AB511"/>
    <mergeCell ref="AC508:AD511"/>
    <mergeCell ref="AE508:AF511"/>
    <mergeCell ref="AG508:AH511"/>
    <mergeCell ref="AX501:AX502"/>
    <mergeCell ref="AY501:BA502"/>
    <mergeCell ref="K503:P507"/>
    <mergeCell ref="Q503:BA507"/>
    <mergeCell ref="B508:F516"/>
    <mergeCell ref="G508:J516"/>
    <mergeCell ref="K508:P509"/>
    <mergeCell ref="Q508:R509"/>
    <mergeCell ref="S508:T511"/>
    <mergeCell ref="U508:V511"/>
    <mergeCell ref="K501:P502"/>
    <mergeCell ref="Q501:R502"/>
    <mergeCell ref="AI501:AN502"/>
    <mergeCell ref="AO501:AP502"/>
    <mergeCell ref="AQ501:AT502"/>
    <mergeCell ref="AU501:AW502"/>
    <mergeCell ref="AI499:AN500"/>
    <mergeCell ref="AO499:AP500"/>
    <mergeCell ref="AQ499:AT500"/>
    <mergeCell ref="AU499:AW500"/>
    <mergeCell ref="AX499:AX500"/>
    <mergeCell ref="AY499:BA500"/>
    <mergeCell ref="W499:X502"/>
    <mergeCell ref="Y499:Z502"/>
    <mergeCell ref="AA499:AB502"/>
    <mergeCell ref="AC499:AD502"/>
    <mergeCell ref="AE499:AF502"/>
    <mergeCell ref="AG499:AH502"/>
    <mergeCell ref="AX492:AX493"/>
    <mergeCell ref="AY492:BA493"/>
    <mergeCell ref="K494:P498"/>
    <mergeCell ref="Q494:BA498"/>
    <mergeCell ref="B499:F507"/>
    <mergeCell ref="G499:J507"/>
    <mergeCell ref="K499:P500"/>
    <mergeCell ref="Q499:R500"/>
    <mergeCell ref="S499:T502"/>
    <mergeCell ref="U499:V502"/>
    <mergeCell ref="K492:P493"/>
    <mergeCell ref="Q492:R493"/>
    <mergeCell ref="AI492:AN493"/>
    <mergeCell ref="AO492:AP493"/>
    <mergeCell ref="AQ492:AT493"/>
    <mergeCell ref="AU492:AW493"/>
    <mergeCell ref="AI490:AN491"/>
    <mergeCell ref="AO490:AP491"/>
    <mergeCell ref="AQ490:AT491"/>
    <mergeCell ref="AU490:AW491"/>
    <mergeCell ref="AX490:AX491"/>
    <mergeCell ref="AY490:BA491"/>
    <mergeCell ref="W490:X493"/>
    <mergeCell ref="Y490:Z493"/>
    <mergeCell ref="AA490:AB493"/>
    <mergeCell ref="AC490:AD493"/>
    <mergeCell ref="AE490:AF493"/>
    <mergeCell ref="AG490:AH493"/>
    <mergeCell ref="AX483:AX484"/>
    <mergeCell ref="AY483:BA484"/>
    <mergeCell ref="K485:P489"/>
    <mergeCell ref="Q485:BA489"/>
    <mergeCell ref="B490:F498"/>
    <mergeCell ref="G490:J498"/>
    <mergeCell ref="K490:P491"/>
    <mergeCell ref="Q490:R491"/>
    <mergeCell ref="S490:T493"/>
    <mergeCell ref="U490:V493"/>
    <mergeCell ref="K483:P484"/>
    <mergeCell ref="Q483:R484"/>
    <mergeCell ref="AI483:AN484"/>
    <mergeCell ref="AO483:AP484"/>
    <mergeCell ref="AQ483:AT484"/>
    <mergeCell ref="AU483:AW484"/>
    <mergeCell ref="AI481:AN482"/>
    <mergeCell ref="AO481:AP482"/>
    <mergeCell ref="AQ481:AT482"/>
    <mergeCell ref="AU481:AW482"/>
    <mergeCell ref="AX481:AX482"/>
    <mergeCell ref="AY481:BA482"/>
    <mergeCell ref="W481:X484"/>
    <mergeCell ref="Y481:Z484"/>
    <mergeCell ref="AA481:AB484"/>
    <mergeCell ref="AC481:AD484"/>
    <mergeCell ref="AE481:AF484"/>
    <mergeCell ref="AG481:AH484"/>
    <mergeCell ref="AX474:AX475"/>
    <mergeCell ref="AY474:BA475"/>
    <mergeCell ref="K476:P480"/>
    <mergeCell ref="Q476:BA480"/>
    <mergeCell ref="B481:F489"/>
    <mergeCell ref="G481:J489"/>
    <mergeCell ref="K481:P482"/>
    <mergeCell ref="Q481:R482"/>
    <mergeCell ref="S481:T484"/>
    <mergeCell ref="U481:V484"/>
    <mergeCell ref="K474:P475"/>
    <mergeCell ref="Q474:R475"/>
    <mergeCell ref="AI474:AN475"/>
    <mergeCell ref="AO474:AP475"/>
    <mergeCell ref="AQ474:AT475"/>
    <mergeCell ref="AU474:AW475"/>
    <mergeCell ref="AI472:AN473"/>
    <mergeCell ref="AO472:AP473"/>
    <mergeCell ref="AQ472:AT473"/>
    <mergeCell ref="AU472:AW473"/>
    <mergeCell ref="AX472:AX473"/>
    <mergeCell ref="AY472:BA473"/>
    <mergeCell ref="W472:X475"/>
    <mergeCell ref="Y472:Z475"/>
    <mergeCell ref="AA472:AB475"/>
    <mergeCell ref="AC472:AD475"/>
    <mergeCell ref="AE472:AF475"/>
    <mergeCell ref="AG472:AH475"/>
    <mergeCell ref="AX465:AX466"/>
    <mergeCell ref="AY465:BA466"/>
    <mergeCell ref="K467:P471"/>
    <mergeCell ref="Q467:BA471"/>
    <mergeCell ref="B472:F480"/>
    <mergeCell ref="G472:J480"/>
    <mergeCell ref="K472:P473"/>
    <mergeCell ref="Q472:R473"/>
    <mergeCell ref="S472:T475"/>
    <mergeCell ref="U472:V475"/>
    <mergeCell ref="K465:P466"/>
    <mergeCell ref="Q465:R466"/>
    <mergeCell ref="AI465:AN466"/>
    <mergeCell ref="AO465:AP466"/>
    <mergeCell ref="AQ465:AT466"/>
    <mergeCell ref="AU465:AW466"/>
    <mergeCell ref="AI463:AN464"/>
    <mergeCell ref="AO463:AP464"/>
    <mergeCell ref="AQ463:AT464"/>
    <mergeCell ref="AU463:AW464"/>
    <mergeCell ref="AX463:AX464"/>
    <mergeCell ref="AY463:BA464"/>
    <mergeCell ref="W463:X466"/>
    <mergeCell ref="Y463:Z466"/>
    <mergeCell ref="AA463:AB466"/>
    <mergeCell ref="AC463:AD466"/>
    <mergeCell ref="AE463:AF466"/>
    <mergeCell ref="AG463:AH466"/>
    <mergeCell ref="AX456:AX457"/>
    <mergeCell ref="AY456:BA457"/>
    <mergeCell ref="K458:P462"/>
    <mergeCell ref="Q458:BA462"/>
    <mergeCell ref="B463:F471"/>
    <mergeCell ref="G463:J471"/>
    <mergeCell ref="K463:P464"/>
    <mergeCell ref="Q463:R464"/>
    <mergeCell ref="S463:T466"/>
    <mergeCell ref="U463:V466"/>
    <mergeCell ref="K456:P457"/>
    <mergeCell ref="Q456:R457"/>
    <mergeCell ref="AI456:AN457"/>
    <mergeCell ref="AO456:AP457"/>
    <mergeCell ref="AQ456:AT457"/>
    <mergeCell ref="AU456:AW457"/>
    <mergeCell ref="AI454:AN455"/>
    <mergeCell ref="AO454:AP455"/>
    <mergeCell ref="AQ454:AT455"/>
    <mergeCell ref="AU454:AW455"/>
    <mergeCell ref="AX454:AX455"/>
    <mergeCell ref="AY454:BA455"/>
    <mergeCell ref="W454:X457"/>
    <mergeCell ref="Y454:Z457"/>
    <mergeCell ref="AA454:AB457"/>
    <mergeCell ref="AC454:AD457"/>
    <mergeCell ref="AE454:AF457"/>
    <mergeCell ref="AG454:AH457"/>
    <mergeCell ref="AX447:AX448"/>
    <mergeCell ref="AY447:BA448"/>
    <mergeCell ref="K449:P453"/>
    <mergeCell ref="Q449:BA453"/>
    <mergeCell ref="B454:F462"/>
    <mergeCell ref="G454:J462"/>
    <mergeCell ref="K454:P455"/>
    <mergeCell ref="Q454:R455"/>
    <mergeCell ref="S454:T457"/>
    <mergeCell ref="U454:V457"/>
    <mergeCell ref="K447:P448"/>
    <mergeCell ref="Q447:R448"/>
    <mergeCell ref="AI447:AN448"/>
    <mergeCell ref="AO447:AP448"/>
    <mergeCell ref="AQ447:AT448"/>
    <mergeCell ref="AU447:AW448"/>
    <mergeCell ref="AI445:AN446"/>
    <mergeCell ref="AO445:AP446"/>
    <mergeCell ref="AQ445:AT446"/>
    <mergeCell ref="AU445:AW446"/>
    <mergeCell ref="AX445:AX446"/>
    <mergeCell ref="AY445:BA446"/>
    <mergeCell ref="W445:X448"/>
    <mergeCell ref="Y445:Z448"/>
    <mergeCell ref="AA445:AB448"/>
    <mergeCell ref="AC445:AD448"/>
    <mergeCell ref="AE445:AF448"/>
    <mergeCell ref="AG445:AH448"/>
    <mergeCell ref="AX438:AX439"/>
    <mergeCell ref="AY438:BA439"/>
    <mergeCell ref="K440:P444"/>
    <mergeCell ref="Q440:BA444"/>
    <mergeCell ref="B445:F453"/>
    <mergeCell ref="G445:J453"/>
    <mergeCell ref="K445:P446"/>
    <mergeCell ref="Q445:R446"/>
    <mergeCell ref="S445:T448"/>
    <mergeCell ref="U445:V448"/>
    <mergeCell ref="K438:P439"/>
    <mergeCell ref="Q438:R439"/>
    <mergeCell ref="AI438:AN439"/>
    <mergeCell ref="AO438:AP439"/>
    <mergeCell ref="AQ438:AT439"/>
    <mergeCell ref="AU438:AW439"/>
    <mergeCell ref="AI436:AN437"/>
    <mergeCell ref="AO436:AP437"/>
    <mergeCell ref="AQ436:AT437"/>
    <mergeCell ref="AU436:AW437"/>
    <mergeCell ref="AX436:AX437"/>
    <mergeCell ref="AY436:BA437"/>
    <mergeCell ref="W436:X439"/>
    <mergeCell ref="Y436:Z439"/>
    <mergeCell ref="AA436:AB439"/>
    <mergeCell ref="AC436:AD439"/>
    <mergeCell ref="AE436:AF439"/>
    <mergeCell ref="AG436:AH439"/>
    <mergeCell ref="AE434:AF435"/>
    <mergeCell ref="AG434:AH435"/>
    <mergeCell ref="AI434:AP435"/>
    <mergeCell ref="AQ434:BA435"/>
    <mergeCell ref="B436:F444"/>
    <mergeCell ref="G436:J444"/>
    <mergeCell ref="K436:P437"/>
    <mergeCell ref="Q436:R437"/>
    <mergeCell ref="S436:T439"/>
    <mergeCell ref="U436:V439"/>
    <mergeCell ref="C428:BA429"/>
    <mergeCell ref="B434:F435"/>
    <mergeCell ref="G434:J435"/>
    <mergeCell ref="K434:R435"/>
    <mergeCell ref="S434:T435"/>
    <mergeCell ref="U434:V435"/>
    <mergeCell ref="W434:X435"/>
    <mergeCell ref="Y434:Z435"/>
    <mergeCell ref="AA434:AB435"/>
    <mergeCell ref="AC434:AD435"/>
    <mergeCell ref="B400:I400"/>
    <mergeCell ref="J400:K400"/>
    <mergeCell ref="B401:I402"/>
    <mergeCell ref="J401:K402"/>
    <mergeCell ref="A404:BD406"/>
    <mergeCell ref="B411:BA425"/>
    <mergeCell ref="AF394:AM394"/>
    <mergeCell ref="AN394:AO394"/>
    <mergeCell ref="B395:I396"/>
    <mergeCell ref="J395:K396"/>
    <mergeCell ref="L395:S396"/>
    <mergeCell ref="T395:U396"/>
    <mergeCell ref="V395:AC396"/>
    <mergeCell ref="AD395:AE396"/>
    <mergeCell ref="AF395:AM396"/>
    <mergeCell ref="AN395:AO396"/>
    <mergeCell ref="B387:J388"/>
    <mergeCell ref="K387:BA388"/>
    <mergeCell ref="B389:J390"/>
    <mergeCell ref="K389:BA390"/>
    <mergeCell ref="B394:I394"/>
    <mergeCell ref="J394:K394"/>
    <mergeCell ref="L394:S394"/>
    <mergeCell ref="T394:U394"/>
    <mergeCell ref="V394:AC394"/>
    <mergeCell ref="AD394:AE394"/>
    <mergeCell ref="B381:J382"/>
    <mergeCell ref="K381:BA382"/>
    <mergeCell ref="B383:J384"/>
    <mergeCell ref="K383:BA384"/>
    <mergeCell ref="B385:J386"/>
    <mergeCell ref="K385:BA386"/>
    <mergeCell ref="B376:I377"/>
    <mergeCell ref="J376:K377"/>
    <mergeCell ref="L376:S377"/>
    <mergeCell ref="T376:U377"/>
    <mergeCell ref="V376:AC377"/>
    <mergeCell ref="AD376:AE377"/>
    <mergeCell ref="W369:Y370"/>
    <mergeCell ref="Z369:AB370"/>
    <mergeCell ref="AC369:AD370"/>
    <mergeCell ref="AE369:AG370"/>
    <mergeCell ref="B375:I375"/>
    <mergeCell ref="J375:K375"/>
    <mergeCell ref="L375:S375"/>
    <mergeCell ref="T375:U375"/>
    <mergeCell ref="V375:AC375"/>
    <mergeCell ref="AD375:AE375"/>
    <mergeCell ref="W367:Y368"/>
    <mergeCell ref="Z367:AB368"/>
    <mergeCell ref="AC367:AD368"/>
    <mergeCell ref="AE367:AG368"/>
    <mergeCell ref="B369:I370"/>
    <mergeCell ref="J369:L370"/>
    <mergeCell ref="M369:N370"/>
    <mergeCell ref="O369:Q370"/>
    <mergeCell ref="R369:T370"/>
    <mergeCell ref="U369:V370"/>
    <mergeCell ref="W365:Y366"/>
    <mergeCell ref="Z365:AB366"/>
    <mergeCell ref="AC365:AD366"/>
    <mergeCell ref="AE365:AG366"/>
    <mergeCell ref="B367:I368"/>
    <mergeCell ref="J367:L368"/>
    <mergeCell ref="M367:N368"/>
    <mergeCell ref="O367:Q368"/>
    <mergeCell ref="R367:T368"/>
    <mergeCell ref="U367:V368"/>
    <mergeCell ref="W363:Y364"/>
    <mergeCell ref="Z363:AB364"/>
    <mergeCell ref="AC363:AD364"/>
    <mergeCell ref="AE363:AG364"/>
    <mergeCell ref="B365:I366"/>
    <mergeCell ref="J365:L366"/>
    <mergeCell ref="M365:N366"/>
    <mergeCell ref="O365:Q366"/>
    <mergeCell ref="R365:T366"/>
    <mergeCell ref="U365:V366"/>
    <mergeCell ref="W361:Y362"/>
    <mergeCell ref="Z361:AB362"/>
    <mergeCell ref="AC361:AD362"/>
    <mergeCell ref="AE361:AG362"/>
    <mergeCell ref="B363:I364"/>
    <mergeCell ref="J363:L364"/>
    <mergeCell ref="M363:N364"/>
    <mergeCell ref="O363:Q364"/>
    <mergeCell ref="R363:T364"/>
    <mergeCell ref="U363:V364"/>
    <mergeCell ref="W359:Y360"/>
    <mergeCell ref="Z359:AB360"/>
    <mergeCell ref="AC359:AD360"/>
    <mergeCell ref="AE359:AG360"/>
    <mergeCell ref="B361:I362"/>
    <mergeCell ref="J361:L362"/>
    <mergeCell ref="M361:N362"/>
    <mergeCell ref="O361:Q362"/>
    <mergeCell ref="R361:T362"/>
    <mergeCell ref="U361:V362"/>
    <mergeCell ref="W357:Y358"/>
    <mergeCell ref="Z357:AB358"/>
    <mergeCell ref="AC357:AD358"/>
    <mergeCell ref="AE357:AG358"/>
    <mergeCell ref="B359:I360"/>
    <mergeCell ref="J359:L360"/>
    <mergeCell ref="M359:N360"/>
    <mergeCell ref="O359:Q360"/>
    <mergeCell ref="R359:T360"/>
    <mergeCell ref="U359:V360"/>
    <mergeCell ref="W355:Y356"/>
    <mergeCell ref="Z355:AB356"/>
    <mergeCell ref="AC355:AD356"/>
    <mergeCell ref="AE355:AG356"/>
    <mergeCell ref="B357:I358"/>
    <mergeCell ref="J357:L358"/>
    <mergeCell ref="M357:N358"/>
    <mergeCell ref="O357:Q358"/>
    <mergeCell ref="R357:T358"/>
    <mergeCell ref="U357:V358"/>
    <mergeCell ref="B355:I356"/>
    <mergeCell ref="J355:L356"/>
    <mergeCell ref="M355:N356"/>
    <mergeCell ref="O355:Q356"/>
    <mergeCell ref="R355:T356"/>
    <mergeCell ref="U355:V356"/>
    <mergeCell ref="B348:O349"/>
    <mergeCell ref="P348:Q349"/>
    <mergeCell ref="B351:AG352"/>
    <mergeCell ref="B353:I354"/>
    <mergeCell ref="J353:Q354"/>
    <mergeCell ref="R353:Y354"/>
    <mergeCell ref="Z353:AG354"/>
    <mergeCell ref="B343:O343"/>
    <mergeCell ref="P343:Q343"/>
    <mergeCell ref="B344:O345"/>
    <mergeCell ref="P344:Q345"/>
    <mergeCell ref="B347:O347"/>
    <mergeCell ref="P347:Q347"/>
    <mergeCell ref="B332:O332"/>
    <mergeCell ref="P332:Q332"/>
    <mergeCell ref="B333:O334"/>
    <mergeCell ref="P333:Q334"/>
    <mergeCell ref="B338:L339"/>
    <mergeCell ref="M338:BA339"/>
    <mergeCell ref="C306:J307"/>
    <mergeCell ref="K306:O307"/>
    <mergeCell ref="P306:Q307"/>
    <mergeCell ref="B310:BA324"/>
    <mergeCell ref="B328:L329"/>
    <mergeCell ref="M328:BA329"/>
    <mergeCell ref="C300:J303"/>
    <mergeCell ref="K300:L301"/>
    <mergeCell ref="M300:Q301"/>
    <mergeCell ref="R300:S301"/>
    <mergeCell ref="K302:L303"/>
    <mergeCell ref="M302:Q303"/>
    <mergeCell ref="R302:S303"/>
    <mergeCell ref="I273:T273"/>
    <mergeCell ref="I274:T274"/>
    <mergeCell ref="B277:BA291"/>
    <mergeCell ref="B295:J295"/>
    <mergeCell ref="K295:L295"/>
    <mergeCell ref="B296:J297"/>
    <mergeCell ref="K296:L297"/>
    <mergeCell ref="I267:T268"/>
    <mergeCell ref="U267:BB268"/>
    <mergeCell ref="B270:H274"/>
    <mergeCell ref="I270:O270"/>
    <mergeCell ref="P270:Z270"/>
    <mergeCell ref="AA270:AG270"/>
    <mergeCell ref="AH270:AR270"/>
    <mergeCell ref="I271:AG271"/>
    <mergeCell ref="AH271:AR271"/>
    <mergeCell ref="I272:T272"/>
    <mergeCell ref="I261:AQ262"/>
    <mergeCell ref="AR261:BB262"/>
    <mergeCell ref="I263:T264"/>
    <mergeCell ref="U263:BB264"/>
    <mergeCell ref="I265:T266"/>
    <mergeCell ref="U265:BB266"/>
    <mergeCell ref="U253:BB254"/>
    <mergeCell ref="I255:T256"/>
    <mergeCell ref="U255:BB256"/>
    <mergeCell ref="I257:T258"/>
    <mergeCell ref="U257:BB258"/>
    <mergeCell ref="B259:H268"/>
    <mergeCell ref="I259:O260"/>
    <mergeCell ref="P259:AD260"/>
    <mergeCell ref="AE259:AK260"/>
    <mergeCell ref="AL259:BB260"/>
    <mergeCell ref="I247:T248"/>
    <mergeCell ref="U247:BB248"/>
    <mergeCell ref="B249:H258"/>
    <mergeCell ref="I249:O250"/>
    <mergeCell ref="P249:AD250"/>
    <mergeCell ref="AE249:AK250"/>
    <mergeCell ref="AL249:BB250"/>
    <mergeCell ref="I251:AQ252"/>
    <mergeCell ref="AR251:BB252"/>
    <mergeCell ref="I253:T254"/>
    <mergeCell ref="I241:AQ242"/>
    <mergeCell ref="AR241:BB242"/>
    <mergeCell ref="I243:T244"/>
    <mergeCell ref="U243:BB244"/>
    <mergeCell ref="I245:T246"/>
    <mergeCell ref="U245:BB246"/>
    <mergeCell ref="T229:V230"/>
    <mergeCell ref="W229:Y230"/>
    <mergeCell ref="Z229:Z230"/>
    <mergeCell ref="AA229:AC230"/>
    <mergeCell ref="A233:BD235"/>
    <mergeCell ref="B239:H248"/>
    <mergeCell ref="I239:O240"/>
    <mergeCell ref="P239:AD240"/>
    <mergeCell ref="AE239:AK240"/>
    <mergeCell ref="AL239:BB240"/>
    <mergeCell ref="T227:V228"/>
    <mergeCell ref="W227:Y228"/>
    <mergeCell ref="Z227:Z228"/>
    <mergeCell ref="AA227:AC228"/>
    <mergeCell ref="C229:H230"/>
    <mergeCell ref="I229:K230"/>
    <mergeCell ref="L229:L230"/>
    <mergeCell ref="M229:O230"/>
    <mergeCell ref="P229:R230"/>
    <mergeCell ref="S229:S230"/>
    <mergeCell ref="T225:V226"/>
    <mergeCell ref="W225:Y226"/>
    <mergeCell ref="Z225:Z226"/>
    <mergeCell ref="AA225:AC226"/>
    <mergeCell ref="C227:H228"/>
    <mergeCell ref="I227:K228"/>
    <mergeCell ref="L227:L228"/>
    <mergeCell ref="M227:O228"/>
    <mergeCell ref="P227:R228"/>
    <mergeCell ref="S227:S228"/>
    <mergeCell ref="T223:V224"/>
    <mergeCell ref="W223:Y224"/>
    <mergeCell ref="Z223:Z224"/>
    <mergeCell ref="AA223:AC224"/>
    <mergeCell ref="C225:H226"/>
    <mergeCell ref="I225:K226"/>
    <mergeCell ref="L225:L226"/>
    <mergeCell ref="M225:O226"/>
    <mergeCell ref="P225:R226"/>
    <mergeCell ref="S225:S226"/>
    <mergeCell ref="T221:V222"/>
    <mergeCell ref="W221:Y222"/>
    <mergeCell ref="Z221:Z222"/>
    <mergeCell ref="AA221:AC222"/>
    <mergeCell ref="C223:H224"/>
    <mergeCell ref="I223:K224"/>
    <mergeCell ref="L223:L224"/>
    <mergeCell ref="M223:O224"/>
    <mergeCell ref="P223:R224"/>
    <mergeCell ref="S223:S224"/>
    <mergeCell ref="T219:V220"/>
    <mergeCell ref="W219:Y220"/>
    <mergeCell ref="Z219:Z220"/>
    <mergeCell ref="AA219:AC220"/>
    <mergeCell ref="C221:H222"/>
    <mergeCell ref="I221:K222"/>
    <mergeCell ref="L221:L222"/>
    <mergeCell ref="M221:O222"/>
    <mergeCell ref="P221:R222"/>
    <mergeCell ref="S221:S222"/>
    <mergeCell ref="T217:V218"/>
    <mergeCell ref="W217:Y218"/>
    <mergeCell ref="Z217:Z218"/>
    <mergeCell ref="AA217:AC218"/>
    <mergeCell ref="C219:H220"/>
    <mergeCell ref="I219:K220"/>
    <mergeCell ref="L219:L220"/>
    <mergeCell ref="M219:O220"/>
    <mergeCell ref="P219:R220"/>
    <mergeCell ref="S219:S220"/>
    <mergeCell ref="T215:V216"/>
    <mergeCell ref="W215:Y216"/>
    <mergeCell ref="Z215:Z216"/>
    <mergeCell ref="AA215:AC216"/>
    <mergeCell ref="C217:H218"/>
    <mergeCell ref="I217:K218"/>
    <mergeCell ref="L217:L218"/>
    <mergeCell ref="M217:O218"/>
    <mergeCell ref="P217:R218"/>
    <mergeCell ref="S217:S218"/>
    <mergeCell ref="C214:H214"/>
    <mergeCell ref="I214:O214"/>
    <mergeCell ref="P214:V214"/>
    <mergeCell ref="W214:AC214"/>
    <mergeCell ref="C215:H216"/>
    <mergeCell ref="I215:K216"/>
    <mergeCell ref="L215:L216"/>
    <mergeCell ref="M215:O216"/>
    <mergeCell ref="P215:R216"/>
    <mergeCell ref="S215:S216"/>
    <mergeCell ref="R205:X206"/>
    <mergeCell ref="Y205:Z206"/>
    <mergeCell ref="AA205:AG206"/>
    <mergeCell ref="K207:Q208"/>
    <mergeCell ref="R207:X208"/>
    <mergeCell ref="Y207:Z208"/>
    <mergeCell ref="AA207:AG208"/>
    <mergeCell ref="T197:V198"/>
    <mergeCell ref="W197:Y198"/>
    <mergeCell ref="Z197:Z198"/>
    <mergeCell ref="AA197:AC198"/>
    <mergeCell ref="B203:J208"/>
    <mergeCell ref="K203:Q204"/>
    <mergeCell ref="R203:X204"/>
    <mergeCell ref="Y203:Z204"/>
    <mergeCell ref="AA203:AG204"/>
    <mergeCell ref="K205:Q206"/>
    <mergeCell ref="T195:V196"/>
    <mergeCell ref="W195:Y196"/>
    <mergeCell ref="Z195:Z196"/>
    <mergeCell ref="AA195:AC196"/>
    <mergeCell ref="C197:H198"/>
    <mergeCell ref="I197:K198"/>
    <mergeCell ref="L197:L198"/>
    <mergeCell ref="M197:O198"/>
    <mergeCell ref="P197:R198"/>
    <mergeCell ref="S197:S198"/>
    <mergeCell ref="T193:V194"/>
    <mergeCell ref="W193:Y194"/>
    <mergeCell ref="Z193:Z194"/>
    <mergeCell ref="AA193:AC194"/>
    <mergeCell ref="C195:H196"/>
    <mergeCell ref="I195:K196"/>
    <mergeCell ref="L195:L196"/>
    <mergeCell ref="M195:O196"/>
    <mergeCell ref="P195:R196"/>
    <mergeCell ref="S195:S196"/>
    <mergeCell ref="T191:V192"/>
    <mergeCell ref="W191:Y192"/>
    <mergeCell ref="Z191:Z192"/>
    <mergeCell ref="AA191:AC192"/>
    <mergeCell ref="C193:H194"/>
    <mergeCell ref="I193:K194"/>
    <mergeCell ref="L193:L194"/>
    <mergeCell ref="M193:O194"/>
    <mergeCell ref="P193:R194"/>
    <mergeCell ref="S193:S194"/>
    <mergeCell ref="T189:V190"/>
    <mergeCell ref="W189:Y190"/>
    <mergeCell ref="Z189:Z190"/>
    <mergeCell ref="AA189:AC190"/>
    <mergeCell ref="C191:H192"/>
    <mergeCell ref="I191:K192"/>
    <mergeCell ref="L191:L192"/>
    <mergeCell ref="M191:O192"/>
    <mergeCell ref="P191:R192"/>
    <mergeCell ref="S191:S192"/>
    <mergeCell ref="T187:V188"/>
    <mergeCell ref="W187:Y188"/>
    <mergeCell ref="Z187:Z188"/>
    <mergeCell ref="AA187:AC188"/>
    <mergeCell ref="C189:H190"/>
    <mergeCell ref="I189:K190"/>
    <mergeCell ref="L189:L190"/>
    <mergeCell ref="M189:O190"/>
    <mergeCell ref="P189:R190"/>
    <mergeCell ref="S189:S190"/>
    <mergeCell ref="T185:V186"/>
    <mergeCell ref="W185:Y186"/>
    <mergeCell ref="Z185:Z186"/>
    <mergeCell ref="AA185:AC186"/>
    <mergeCell ref="C187:H188"/>
    <mergeCell ref="I187:K188"/>
    <mergeCell ref="L187:L188"/>
    <mergeCell ref="M187:O188"/>
    <mergeCell ref="P187:R188"/>
    <mergeCell ref="S187:S188"/>
    <mergeCell ref="T183:V184"/>
    <mergeCell ref="W183:Y184"/>
    <mergeCell ref="Z183:Z184"/>
    <mergeCell ref="AA183:AC184"/>
    <mergeCell ref="C185:H186"/>
    <mergeCell ref="I185:K186"/>
    <mergeCell ref="L185:L186"/>
    <mergeCell ref="M185:O186"/>
    <mergeCell ref="P185:R186"/>
    <mergeCell ref="S185:S186"/>
    <mergeCell ref="C183:H184"/>
    <mergeCell ref="I183:K184"/>
    <mergeCell ref="L183:L184"/>
    <mergeCell ref="M183:O184"/>
    <mergeCell ref="P183:R184"/>
    <mergeCell ref="S183:S184"/>
    <mergeCell ref="Z176:AC177"/>
    <mergeCell ref="AD176:AG177"/>
    <mergeCell ref="C182:H182"/>
    <mergeCell ref="I182:O182"/>
    <mergeCell ref="P182:V182"/>
    <mergeCell ref="W182:AC182"/>
    <mergeCell ref="B176:E177"/>
    <mergeCell ref="F176:I177"/>
    <mergeCell ref="J176:M177"/>
    <mergeCell ref="N176:Q177"/>
    <mergeCell ref="R176:U177"/>
    <mergeCell ref="V176:Y177"/>
    <mergeCell ref="B150:BB166"/>
    <mergeCell ref="A168:BD170"/>
    <mergeCell ref="B175:E175"/>
    <mergeCell ref="F175:I175"/>
    <mergeCell ref="J175:M175"/>
    <mergeCell ref="N175:Q175"/>
    <mergeCell ref="R175:U175"/>
    <mergeCell ref="V175:Y175"/>
    <mergeCell ref="Z175:AC175"/>
    <mergeCell ref="AD175:AG175"/>
    <mergeCell ref="Y141:Z142"/>
    <mergeCell ref="AA141:AG142"/>
    <mergeCell ref="K143:Q144"/>
    <mergeCell ref="R143:X144"/>
    <mergeCell ref="Y143:Z144"/>
    <mergeCell ref="AA143:AG144"/>
    <mergeCell ref="B120:K121"/>
    <mergeCell ref="L120:M121"/>
    <mergeCell ref="B124:BB135"/>
    <mergeCell ref="B139:J144"/>
    <mergeCell ref="K139:Q140"/>
    <mergeCell ref="R139:X140"/>
    <mergeCell ref="Y139:Z140"/>
    <mergeCell ref="AA139:AG140"/>
    <mergeCell ref="K141:Q142"/>
    <mergeCell ref="R141:X142"/>
    <mergeCell ref="W116:X117"/>
    <mergeCell ref="Y116:Z117"/>
    <mergeCell ref="AA116:AB117"/>
    <mergeCell ref="AC116:AD117"/>
    <mergeCell ref="B119:K119"/>
    <mergeCell ref="L119:M119"/>
    <mergeCell ref="AQ115:AR115"/>
    <mergeCell ref="AS115:AT115"/>
    <mergeCell ref="AU115:AV115"/>
    <mergeCell ref="AW115:AX115"/>
    <mergeCell ref="AY115:AZ115"/>
    <mergeCell ref="BA115:BB115"/>
    <mergeCell ref="BA113:BB113"/>
    <mergeCell ref="M114:P115"/>
    <mergeCell ref="Q114:R115"/>
    <mergeCell ref="S114:T115"/>
    <mergeCell ref="U114:V115"/>
    <mergeCell ref="W114:X115"/>
    <mergeCell ref="Y114:Z115"/>
    <mergeCell ref="AA114:AB115"/>
    <mergeCell ref="AC114:AD115"/>
    <mergeCell ref="AO115:AP115"/>
    <mergeCell ref="AO113:AP113"/>
    <mergeCell ref="AQ113:AR113"/>
    <mergeCell ref="AS113:AT113"/>
    <mergeCell ref="AU113:AV113"/>
    <mergeCell ref="AW113:AX113"/>
    <mergeCell ref="AY113:AZ113"/>
    <mergeCell ref="AY111:AZ111"/>
    <mergeCell ref="BA111:BB111"/>
    <mergeCell ref="M112:P113"/>
    <mergeCell ref="Q112:R113"/>
    <mergeCell ref="S112:T113"/>
    <mergeCell ref="U112:V113"/>
    <mergeCell ref="W112:X113"/>
    <mergeCell ref="Y112:Z113"/>
    <mergeCell ref="AA112:AB113"/>
    <mergeCell ref="AC112:AD113"/>
    <mergeCell ref="AC110:AD111"/>
    <mergeCell ref="AO111:AP111"/>
    <mergeCell ref="AQ111:AR111"/>
    <mergeCell ref="AS111:AT111"/>
    <mergeCell ref="AU111:AV111"/>
    <mergeCell ref="AW111:AX111"/>
    <mergeCell ref="AW109:AX109"/>
    <mergeCell ref="AY109:AZ109"/>
    <mergeCell ref="BA109:BB109"/>
    <mergeCell ref="M110:P111"/>
    <mergeCell ref="Q110:R111"/>
    <mergeCell ref="S110:T111"/>
    <mergeCell ref="U110:V111"/>
    <mergeCell ref="W110:X111"/>
    <mergeCell ref="Y110:Z111"/>
    <mergeCell ref="AA110:AB111"/>
    <mergeCell ref="AA108:AB109"/>
    <mergeCell ref="AC108:AD109"/>
    <mergeCell ref="AO109:AP109"/>
    <mergeCell ref="AQ109:AR109"/>
    <mergeCell ref="AS109:AT109"/>
    <mergeCell ref="AU109:AV109"/>
    <mergeCell ref="AU107:AV107"/>
    <mergeCell ref="AW107:AX107"/>
    <mergeCell ref="AY107:AZ107"/>
    <mergeCell ref="BA107:BB107"/>
    <mergeCell ref="M108:P109"/>
    <mergeCell ref="Q108:R109"/>
    <mergeCell ref="S108:T109"/>
    <mergeCell ref="U108:V109"/>
    <mergeCell ref="W108:X109"/>
    <mergeCell ref="Y108:Z109"/>
    <mergeCell ref="Y107:Z107"/>
    <mergeCell ref="AA107:AB107"/>
    <mergeCell ref="AC107:AD107"/>
    <mergeCell ref="AO107:AP107"/>
    <mergeCell ref="AQ107:AR107"/>
    <mergeCell ref="AS107:AT107"/>
    <mergeCell ref="B107:L117"/>
    <mergeCell ref="M107:P107"/>
    <mergeCell ref="Q107:R107"/>
    <mergeCell ref="S107:T107"/>
    <mergeCell ref="U107:V107"/>
    <mergeCell ref="W107:X107"/>
    <mergeCell ref="M116:P117"/>
    <mergeCell ref="Q116:R117"/>
    <mergeCell ref="S116:T117"/>
    <mergeCell ref="U116:V117"/>
    <mergeCell ref="BA104:BB104"/>
    <mergeCell ref="AO105:AP105"/>
    <mergeCell ref="AQ105:AR105"/>
    <mergeCell ref="AS105:AT105"/>
    <mergeCell ref="AU105:AV105"/>
    <mergeCell ref="AW105:AX105"/>
    <mergeCell ref="AY105:AZ105"/>
    <mergeCell ref="BA105:BB105"/>
    <mergeCell ref="AO104:AP104"/>
    <mergeCell ref="AQ104:AR104"/>
    <mergeCell ref="AS104:AT104"/>
    <mergeCell ref="AU104:AV104"/>
    <mergeCell ref="AW104:AX104"/>
    <mergeCell ref="AY104:AZ104"/>
    <mergeCell ref="W103:X103"/>
    <mergeCell ref="Y103:Z103"/>
    <mergeCell ref="M104:N105"/>
    <mergeCell ref="O104:P105"/>
    <mergeCell ref="Q104:R105"/>
    <mergeCell ref="S104:T105"/>
    <mergeCell ref="U104:V105"/>
    <mergeCell ref="W104:X105"/>
    <mergeCell ref="Y104:Z105"/>
    <mergeCell ref="B103:L105"/>
    <mergeCell ref="M103:N103"/>
    <mergeCell ref="O103:P103"/>
    <mergeCell ref="Q103:R103"/>
    <mergeCell ref="S103:T103"/>
    <mergeCell ref="U103:V103"/>
    <mergeCell ref="B95:J96"/>
    <mergeCell ref="K95:BA96"/>
    <mergeCell ref="B97:J98"/>
    <mergeCell ref="K97:T98"/>
    <mergeCell ref="U97:W98"/>
    <mergeCell ref="X97:AG98"/>
    <mergeCell ref="B86:J87"/>
    <mergeCell ref="K86:BA87"/>
    <mergeCell ref="B91:J92"/>
    <mergeCell ref="K91:BA92"/>
    <mergeCell ref="B93:J94"/>
    <mergeCell ref="K93:BA94"/>
    <mergeCell ref="B80:J81"/>
    <mergeCell ref="K80:AG81"/>
    <mergeCell ref="B82:J83"/>
    <mergeCell ref="K82:BA83"/>
    <mergeCell ref="B84:J85"/>
    <mergeCell ref="K84:BA85"/>
    <mergeCell ref="B56:J57"/>
    <mergeCell ref="K56:L57"/>
    <mergeCell ref="B73:J74"/>
    <mergeCell ref="K73:BA74"/>
    <mergeCell ref="B75:J76"/>
    <mergeCell ref="K75:BA76"/>
    <mergeCell ref="B50:J51"/>
    <mergeCell ref="K50:BA51"/>
    <mergeCell ref="B52:J53"/>
    <mergeCell ref="K52:BA53"/>
    <mergeCell ref="B55:J55"/>
    <mergeCell ref="K55:L55"/>
    <mergeCell ref="B41:J42"/>
    <mergeCell ref="K41:BA42"/>
    <mergeCell ref="B43:J44"/>
    <mergeCell ref="K43:BA44"/>
    <mergeCell ref="B45:J46"/>
    <mergeCell ref="K45:BA46"/>
    <mergeCell ref="B32:J33"/>
    <mergeCell ref="K32:L33"/>
    <mergeCell ref="B37:J38"/>
    <mergeCell ref="K37:BA38"/>
    <mergeCell ref="B39:J40"/>
    <mergeCell ref="K39:BA40"/>
    <mergeCell ref="B26:J27"/>
    <mergeCell ref="K26:BA27"/>
    <mergeCell ref="B28:J29"/>
    <mergeCell ref="K28:BA29"/>
    <mergeCell ref="B31:J31"/>
    <mergeCell ref="K31:L31"/>
    <mergeCell ref="B22:J23"/>
    <mergeCell ref="K22:BA23"/>
    <mergeCell ref="B24:J25"/>
    <mergeCell ref="K24:AD25"/>
    <mergeCell ref="AE24:AG25"/>
    <mergeCell ref="AH24:BA25"/>
    <mergeCell ref="B16:J17"/>
    <mergeCell ref="K16:BA17"/>
    <mergeCell ref="B18:J19"/>
    <mergeCell ref="K18:BA19"/>
    <mergeCell ref="B20:J21"/>
    <mergeCell ref="K20:BA21"/>
    <mergeCell ref="B3:J4"/>
    <mergeCell ref="K3:BA4"/>
    <mergeCell ref="B5:J6"/>
    <mergeCell ref="K5:BA6"/>
    <mergeCell ref="A8:BD10"/>
    <mergeCell ref="B14:J15"/>
    <mergeCell ref="K14:BA15"/>
  </mergeCells>
  <phoneticPr fontId="4"/>
  <pageMargins left="0.39370078740157483" right="0.11811023622047245" top="0.78740157480314965" bottom="0.78740157480314965" header="0.31496062992125984" footer="0.31496062992125984"/>
  <pageSetup paperSize="9" scale="62" fitToHeight="0" orientation="portrait" r:id="rId1"/>
  <headerFooter>
    <oddFooter>&amp;C&amp;"HGｺﾞｼｯｸM,ﾒﾃﾞｨｳﾑ"&amp;11- &amp;P -</oddFooter>
  </headerFooter>
  <rowBreaks count="16" manualBreakCount="16">
    <brk id="77" max="55" man="1"/>
    <brk id="146" max="55" man="1"/>
    <brk id="167" max="55" man="1"/>
    <brk id="232" max="55" man="1"/>
    <brk id="292" max="55" man="1"/>
    <brk id="372" max="55" man="1"/>
    <brk id="403" max="55" man="1"/>
    <brk id="480" max="55" man="1"/>
    <brk id="552" max="55" man="1"/>
    <brk id="624" max="55" man="1"/>
    <brk id="694" max="55" man="1"/>
    <brk id="764" max="55" man="1"/>
    <brk id="833" max="55" man="1"/>
    <brk id="847" max="55" man="1"/>
    <brk id="856" max="55" man="1"/>
    <brk id="917"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L4</vt:lpstr>
      <vt:lpstr>'L4'!Print_Area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昂紀</dc:creator>
  <cp:lastModifiedBy>奥村 昂紀</cp:lastModifiedBy>
  <dcterms:created xsi:type="dcterms:W3CDTF">2025-12-08T02:51:34Z</dcterms:created>
  <dcterms:modified xsi:type="dcterms:W3CDTF">2025-12-08T02:53:30Z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2025-12-08T02:53:20Z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03e74f23-1064-411e-bcde-27040493e71e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