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<sst xmlns="http://schemas.openxmlformats.org/spreadsheetml/2006/main" count="82" uniqueCount="58">
  <si>
    <t>総数</t>
  </si>
  <si>
    <t>男</t>
  </si>
  <si>
    <t>女</t>
  </si>
  <si>
    <t>管内総数</t>
  </si>
  <si>
    <t>恵 那 市</t>
  </si>
  <si>
    <t>中津川市</t>
  </si>
  <si>
    <t>-</t>
  </si>
  <si>
    <t>-</t>
  </si>
  <si>
    <t>-</t>
  </si>
  <si>
    <t>総　数</t>
  </si>
  <si>
    <t>管　　内　　総　　数</t>
  </si>
  <si>
    <t>　　　　総　数　　　　</t>
  </si>
  <si>
    <t>　肢体不自由</t>
  </si>
  <si>
    <t>入</t>
  </si>
  <si>
    <t>　視覚障害</t>
  </si>
  <si>
    <t>　聴覚平衡機能障害</t>
  </si>
  <si>
    <t>-</t>
  </si>
  <si>
    <t>　音声言語機能障害</t>
  </si>
  <si>
    <t>院</t>
  </si>
  <si>
    <t>　心臓機能障害</t>
  </si>
  <si>
    <t>先天性</t>
  </si>
  <si>
    <t>後天性</t>
  </si>
  <si>
    <t>　じん臓機能障害</t>
  </si>
  <si>
    <t>　その他</t>
  </si>
  <si>
    <t>通</t>
  </si>
  <si>
    <t>受診券</t>
  </si>
  <si>
    <t>届出数</t>
  </si>
  <si>
    <t>中津川市</t>
  </si>
  <si>
    <t>患者数</t>
  </si>
  <si>
    <t>１　養育・育成・療育医療の給付件数（Ｔ５－１）</t>
  </si>
  <si>
    <t>３　妊婦・乳児委託健康診査受診状況（Ｔ５－３）</t>
  </si>
  <si>
    <t>　　　</t>
  </si>
  <si>
    <t>妊　　　　　　婦</t>
  </si>
  <si>
    <t>備   考</t>
  </si>
  <si>
    <t>-</t>
  </si>
  <si>
    <t>養　育　医　療</t>
  </si>
  <si>
    <t>育　成　医　療</t>
  </si>
  <si>
    <t>療　育　医　療</t>
  </si>
  <si>
    <t>２　育成医療給付件数の障害別内容（Ｔ５－２）</t>
  </si>
  <si>
    <t>４　先天性代謝異常等検査結果　（Ｔ５－４）</t>
  </si>
  <si>
    <t>平成２３年度</t>
  </si>
  <si>
    <t>妊　娠</t>
  </si>
  <si>
    <t>延交付数</t>
  </si>
  <si>
    <t>乳　　　児</t>
  </si>
  <si>
    <t>平成２２年度</t>
  </si>
  <si>
    <t>平成２３年</t>
  </si>
  <si>
    <t>妊娠</t>
  </si>
  <si>
    <t>届出数</t>
  </si>
  <si>
    <t>受診券</t>
  </si>
  <si>
    <t>延交付数</t>
  </si>
  <si>
    <t>延人員</t>
  </si>
  <si>
    <t>出生数</t>
  </si>
  <si>
    <t>受診券</t>
  </si>
  <si>
    <t>交付数</t>
  </si>
  <si>
    <t>受　診</t>
  </si>
  <si>
    <t>(平成23年度）</t>
  </si>
  <si>
    <t>（平成23年度）</t>
  </si>
  <si>
    <t>（平成23年度）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</si>
</sst>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9.5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double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33" borderId="33" xfId="0" applyFont="1" applyFill="1" applyBorder="1" applyAlignment="1">
      <alignment horizontal="distributed"/>
    </xf>
    <xf numFmtId="0" fontId="4" fillId="33" borderId="12" xfId="0" applyFont="1" applyFill="1" applyBorder="1" applyAlignment="1">
      <alignment horizontal="distributed"/>
    </xf>
    <xf numFmtId="0" fontId="4" fillId="33" borderId="34" xfId="0" applyFont="1" applyFill="1" applyBorder="1" applyAlignment="1">
      <alignment horizontal="distributed"/>
    </xf>
    <xf numFmtId="3" fontId="4" fillId="33" borderId="22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 vertical="center"/>
    </xf>
    <xf numFmtId="41" fontId="4" fillId="33" borderId="16" xfId="0" applyNumberFormat="1" applyFont="1" applyFill="1" applyBorder="1" applyAlignment="1">
      <alignment horizontal="center"/>
    </xf>
    <xf numFmtId="3" fontId="4" fillId="0" borderId="35" xfId="0" applyNumberFormat="1" applyFont="1" applyBorder="1" applyAlignment="1">
      <alignment horizontal="right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36" xfId="0" applyNumberFormat="1" applyFont="1" applyBorder="1" applyAlignment="1">
      <alignment horizontal="right"/>
    </xf>
    <xf numFmtId="41" fontId="4" fillId="33" borderId="0" xfId="0" applyNumberFormat="1" applyFont="1" applyFill="1" applyBorder="1" applyAlignment="1" applyProtection="1">
      <alignment horizontal="right"/>
      <protection locked="0"/>
    </xf>
    <xf numFmtId="41" fontId="4" fillId="33" borderId="37" xfId="0" applyNumberFormat="1" applyFont="1" applyFill="1" applyBorder="1" applyAlignment="1" applyProtection="1">
      <alignment horizontal="right"/>
      <protection locked="0"/>
    </xf>
    <xf numFmtId="41" fontId="4" fillId="33" borderId="20" xfId="0" applyNumberFormat="1" applyFont="1" applyFill="1" applyBorder="1" applyAlignment="1" applyProtection="1">
      <alignment horizontal="right"/>
      <protection locked="0"/>
    </xf>
    <xf numFmtId="41" fontId="4" fillId="33" borderId="38" xfId="0" applyNumberFormat="1" applyFont="1" applyFill="1" applyBorder="1" applyAlignment="1" applyProtection="1">
      <alignment horizontal="right"/>
      <protection locked="0"/>
    </xf>
    <xf numFmtId="41" fontId="4" fillId="33" borderId="39" xfId="0" applyNumberFormat="1" applyFont="1" applyFill="1" applyBorder="1" applyAlignment="1" applyProtection="1">
      <alignment horizontal="right"/>
      <protection locked="0"/>
    </xf>
    <xf numFmtId="41" fontId="4" fillId="33" borderId="40" xfId="0" applyNumberFormat="1" applyFont="1" applyFill="1" applyBorder="1" applyAlignment="1" applyProtection="1">
      <alignment horizontal="right"/>
      <protection locked="0"/>
    </xf>
    <xf numFmtId="41" fontId="4" fillId="33" borderId="41" xfId="0" applyNumberFormat="1" applyFont="1" applyFill="1" applyBorder="1" applyAlignment="1" applyProtection="1">
      <alignment horizontal="right"/>
      <protection locked="0"/>
    </xf>
    <xf numFmtId="41" fontId="4" fillId="33" borderId="42" xfId="0" applyNumberFormat="1" applyFont="1" applyFill="1" applyBorder="1" applyAlignment="1" applyProtection="1">
      <alignment horizontal="right"/>
      <protection locked="0"/>
    </xf>
    <xf numFmtId="41" fontId="4" fillId="33" borderId="25" xfId="0" applyNumberFormat="1" applyFont="1" applyFill="1" applyBorder="1" applyAlignment="1">
      <alignment horizontal="right"/>
    </xf>
    <xf numFmtId="41" fontId="4" fillId="33" borderId="43" xfId="0" applyNumberFormat="1" applyFont="1" applyFill="1" applyBorder="1" applyAlignment="1">
      <alignment horizontal="right"/>
    </xf>
    <xf numFmtId="41" fontId="4" fillId="33" borderId="44" xfId="0" applyNumberFormat="1" applyFont="1" applyFill="1" applyBorder="1" applyAlignment="1" applyProtection="1">
      <alignment horizontal="right"/>
      <protection locked="0"/>
    </xf>
    <xf numFmtId="41" fontId="4" fillId="33" borderId="45" xfId="0" applyNumberFormat="1" applyFont="1" applyFill="1" applyBorder="1" applyAlignment="1" applyProtection="1">
      <alignment horizontal="right"/>
      <protection locked="0"/>
    </xf>
    <xf numFmtId="41" fontId="4" fillId="33" borderId="46" xfId="0" applyNumberFormat="1" applyFont="1" applyFill="1" applyBorder="1" applyAlignment="1" applyProtection="1">
      <alignment horizontal="right"/>
      <protection locked="0"/>
    </xf>
    <xf numFmtId="41" fontId="4" fillId="33" borderId="47" xfId="0" applyNumberFormat="1" applyFont="1" applyFill="1" applyBorder="1" applyAlignment="1" applyProtection="1">
      <alignment horizontal="right"/>
      <protection locked="0"/>
    </xf>
    <xf numFmtId="41" fontId="4" fillId="33" borderId="48" xfId="0" applyNumberFormat="1" applyFont="1" applyFill="1" applyBorder="1" applyAlignment="1" applyProtection="1">
      <alignment horizontal="right"/>
      <protection locked="0"/>
    </xf>
    <xf numFmtId="41" fontId="4" fillId="33" borderId="49" xfId="0" applyNumberFormat="1" applyFont="1" applyFill="1" applyBorder="1" applyAlignment="1" applyProtection="1">
      <alignment horizontal="right"/>
      <protection locked="0"/>
    </xf>
    <xf numFmtId="41" fontId="4" fillId="0" borderId="28" xfId="0" applyNumberFormat="1" applyFont="1" applyBorder="1" applyAlignment="1" applyProtection="1">
      <alignment horizontal="right"/>
      <protection locked="0"/>
    </xf>
    <xf numFmtId="41" fontId="4" fillId="0" borderId="50" xfId="0" applyNumberFormat="1" applyFont="1" applyBorder="1" applyAlignment="1" applyProtection="1">
      <alignment horizontal="right"/>
      <protection locked="0"/>
    </xf>
    <xf numFmtId="41" fontId="4" fillId="0" borderId="51" xfId="0" applyNumberFormat="1" applyFont="1" applyBorder="1" applyAlignment="1">
      <alignment horizontal="right"/>
    </xf>
    <xf numFmtId="41" fontId="4" fillId="0" borderId="39" xfId="0" applyNumberFormat="1" applyFont="1" applyBorder="1" applyAlignment="1" applyProtection="1">
      <alignment horizontal="right"/>
      <protection locked="0"/>
    </xf>
    <xf numFmtId="41" fontId="4" fillId="0" borderId="46" xfId="0" applyNumberFormat="1" applyFont="1" applyBorder="1" applyAlignment="1" applyProtection="1">
      <alignment horizontal="right"/>
      <protection locked="0"/>
    </xf>
    <xf numFmtId="41" fontId="4" fillId="0" borderId="28" xfId="0" applyNumberFormat="1" applyFont="1" applyBorder="1" applyAlignment="1">
      <alignment/>
    </xf>
    <xf numFmtId="41" fontId="4" fillId="0" borderId="52" xfId="0" applyNumberFormat="1" applyFont="1" applyBorder="1" applyAlignment="1">
      <alignment/>
    </xf>
    <xf numFmtId="41" fontId="4" fillId="0" borderId="53" xfId="0" applyNumberFormat="1" applyFont="1" applyBorder="1" applyAlignment="1">
      <alignment/>
    </xf>
    <xf numFmtId="41" fontId="4" fillId="0" borderId="54" xfId="0" applyNumberFormat="1" applyFont="1" applyBorder="1" applyAlignment="1">
      <alignment/>
    </xf>
    <xf numFmtId="41" fontId="4" fillId="0" borderId="55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 horizontal="right"/>
      <protection locked="0"/>
    </xf>
    <xf numFmtId="41" fontId="4" fillId="0" borderId="56" xfId="0" applyNumberFormat="1" applyFont="1" applyBorder="1" applyAlignment="1">
      <alignment horizontal="right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33" borderId="66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33" borderId="61" xfId="0" applyFont="1" applyFill="1" applyBorder="1" applyAlignment="1">
      <alignment horizontal="right"/>
    </xf>
    <xf numFmtId="0" fontId="0" fillId="33" borderId="74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4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SheetLayoutView="100" workbookViewId="0" topLeftCell="A1">
      <selection activeCell="A1" sqref="A1"/>
    </sheetView>
  </sheetViews>
  <sheetFormatPr defaultColWidth="10.625" defaultRowHeight="12.75" customHeight="1"/>
  <cols>
    <col min="1" max="10" width="10.75390625" style="0" customWidth="1"/>
    <col min="11" max="11" width="9.625" style="0" customWidth="1"/>
  </cols>
  <sheetData>
    <row r="1" spans="1:2" ht="17.25">
      <c r="A1" s="2"/>
      <c r="B1" s="2"/>
    </row>
    <row r="2" spans="1:4" ht="18" customHeight="1">
      <c r="A2" s="3" t="s">
        <v>29</v>
      </c>
      <c r="B2" s="3"/>
      <c r="C2" s="3"/>
      <c r="D2" s="3"/>
    </row>
    <row r="3" spans="8:10" ht="18" customHeight="1" thickBot="1">
      <c r="H3" s="1"/>
      <c r="I3" s="123" t="s">
        <v>55</v>
      </c>
      <c r="J3" s="123"/>
    </row>
    <row r="4" spans="1:11" s="5" customFormat="1" ht="18" customHeight="1">
      <c r="A4" s="96"/>
      <c r="B4" s="117" t="s">
        <v>35</v>
      </c>
      <c r="C4" s="124"/>
      <c r="D4" s="125"/>
      <c r="E4" s="117" t="s">
        <v>36</v>
      </c>
      <c r="F4" s="124"/>
      <c r="G4" s="125"/>
      <c r="H4" s="117" t="s">
        <v>37</v>
      </c>
      <c r="I4" s="124"/>
      <c r="J4" s="126"/>
      <c r="K4" s="4"/>
    </row>
    <row r="5" spans="1:11" s="5" customFormat="1" ht="18" customHeight="1" thickBot="1">
      <c r="A5" s="97"/>
      <c r="B5" s="6" t="s">
        <v>0</v>
      </c>
      <c r="C5" s="6" t="s">
        <v>1</v>
      </c>
      <c r="D5" s="6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7" t="s">
        <v>2</v>
      </c>
      <c r="K5" s="4"/>
    </row>
    <row r="6" spans="1:11" s="5" customFormat="1" ht="18" customHeight="1" thickBot="1">
      <c r="A6" s="44" t="s">
        <v>3</v>
      </c>
      <c r="B6" s="41">
        <f aca="true" t="shared" si="0" ref="B6:G6">SUM(B7+B8)</f>
        <v>22</v>
      </c>
      <c r="C6" s="9">
        <f t="shared" si="0"/>
        <v>10</v>
      </c>
      <c r="D6" s="9">
        <f t="shared" si="0"/>
        <v>12</v>
      </c>
      <c r="E6" s="9">
        <f t="shared" si="0"/>
        <v>39</v>
      </c>
      <c r="F6" s="9">
        <f t="shared" si="0"/>
        <v>18</v>
      </c>
      <c r="G6" s="9">
        <f t="shared" si="0"/>
        <v>21</v>
      </c>
      <c r="H6" s="42" t="s">
        <v>6</v>
      </c>
      <c r="I6" s="42" t="s">
        <v>34</v>
      </c>
      <c r="J6" s="53" t="s">
        <v>34</v>
      </c>
      <c r="K6" s="4"/>
    </row>
    <row r="7" spans="1:11" s="5" customFormat="1" ht="18" customHeight="1">
      <c r="A7" s="45" t="s">
        <v>5</v>
      </c>
      <c r="B7" s="62">
        <v>14</v>
      </c>
      <c r="C7" s="62">
        <v>6</v>
      </c>
      <c r="D7" s="62">
        <v>8</v>
      </c>
      <c r="E7" s="62">
        <v>28</v>
      </c>
      <c r="F7" s="62">
        <v>13</v>
      </c>
      <c r="G7" s="62">
        <v>15</v>
      </c>
      <c r="H7" s="10" t="s">
        <v>6</v>
      </c>
      <c r="I7" s="10" t="s">
        <v>8</v>
      </c>
      <c r="J7" s="11" t="s">
        <v>8</v>
      </c>
      <c r="K7" s="4"/>
    </row>
    <row r="8" spans="1:10" s="5" customFormat="1" ht="18" customHeight="1" thickBot="1">
      <c r="A8" s="46" t="s">
        <v>4</v>
      </c>
      <c r="B8" s="63">
        <v>8</v>
      </c>
      <c r="C8" s="50">
        <v>4</v>
      </c>
      <c r="D8" s="63">
        <v>4</v>
      </c>
      <c r="E8" s="63">
        <v>11</v>
      </c>
      <c r="F8" s="63">
        <v>5</v>
      </c>
      <c r="G8" s="63">
        <v>6</v>
      </c>
      <c r="H8" s="12" t="s">
        <v>7</v>
      </c>
      <c r="I8" s="12" t="s">
        <v>8</v>
      </c>
      <c r="J8" s="13" t="s">
        <v>8</v>
      </c>
    </row>
    <row r="9" ht="30" customHeight="1"/>
    <row r="10" s="3" customFormat="1" ht="18" customHeight="1">
      <c r="A10" s="3" t="s">
        <v>38</v>
      </c>
    </row>
    <row r="11" spans="5:7" ht="18" customHeight="1" thickBot="1">
      <c r="E11" s="14" t="s">
        <v>31</v>
      </c>
      <c r="F11" s="59"/>
      <c r="G11" s="60" t="s">
        <v>56</v>
      </c>
    </row>
    <row r="12" spans="1:8" s="5" customFormat="1" ht="18" customHeight="1">
      <c r="A12" s="98" t="s">
        <v>10</v>
      </c>
      <c r="B12" s="99"/>
      <c r="C12" s="99"/>
      <c r="D12" s="100"/>
      <c r="E12" s="37" t="s">
        <v>9</v>
      </c>
      <c r="F12" s="37" t="s">
        <v>1</v>
      </c>
      <c r="G12" s="38" t="s">
        <v>2</v>
      </c>
      <c r="H12" s="4"/>
    </row>
    <row r="13" spans="1:8" s="5" customFormat="1" ht="18" customHeight="1" thickBot="1">
      <c r="A13" s="101"/>
      <c r="B13" s="102"/>
      <c r="C13" s="102"/>
      <c r="D13" s="103"/>
      <c r="E13" s="89">
        <f>F13+G13</f>
        <v>39</v>
      </c>
      <c r="F13" s="89">
        <f>SUM(F14,F23)</f>
        <v>18</v>
      </c>
      <c r="G13" s="90">
        <f>SUM(G14,G23)</f>
        <v>21</v>
      </c>
      <c r="H13" s="4"/>
    </row>
    <row r="14" spans="1:8" s="5" customFormat="1" ht="18" customHeight="1" thickBot="1">
      <c r="A14" s="54"/>
      <c r="B14" s="25" t="s">
        <v>11</v>
      </c>
      <c r="C14" s="26"/>
      <c r="D14" s="27"/>
      <c r="E14" s="91">
        <f>F14+G14</f>
        <v>22</v>
      </c>
      <c r="F14" s="92">
        <f>SUM(F15:F22)</f>
        <v>14</v>
      </c>
      <c r="G14" s="93">
        <f>SUM(G15:G22)</f>
        <v>8</v>
      </c>
      <c r="H14" s="4"/>
    </row>
    <row r="15" spans="1:8" s="5" customFormat="1" ht="18" customHeight="1" thickTop="1">
      <c r="A15" s="54"/>
      <c r="B15" s="20" t="s">
        <v>12</v>
      </c>
      <c r="C15" s="4"/>
      <c r="D15" s="4"/>
      <c r="E15" s="88">
        <f>SUM(F15:G15)</f>
        <v>5</v>
      </c>
      <c r="F15" s="68">
        <v>2</v>
      </c>
      <c r="G15" s="69">
        <v>3</v>
      </c>
      <c r="H15" s="4"/>
    </row>
    <row r="16" spans="1:9" s="5" customFormat="1" ht="18" customHeight="1">
      <c r="A16" s="55" t="s">
        <v>13</v>
      </c>
      <c r="B16" s="16" t="s">
        <v>14</v>
      </c>
      <c r="C16" s="17"/>
      <c r="D16" s="17"/>
      <c r="E16" s="87">
        <f aca="true" t="shared" si="1" ref="E16:E22">SUM(F16:G16)</f>
        <v>7</v>
      </c>
      <c r="F16" s="70">
        <v>4</v>
      </c>
      <c r="G16" s="71">
        <v>3</v>
      </c>
      <c r="H16" s="64"/>
      <c r="I16" s="4"/>
    </row>
    <row r="17" spans="1:8" s="5" customFormat="1" ht="18" customHeight="1">
      <c r="A17" s="54"/>
      <c r="B17" s="16" t="s">
        <v>15</v>
      </c>
      <c r="C17" s="17"/>
      <c r="D17" s="17"/>
      <c r="E17" s="87">
        <f t="shared" si="1"/>
        <v>2</v>
      </c>
      <c r="F17" s="72">
        <v>2</v>
      </c>
      <c r="G17" s="73">
        <v>0</v>
      </c>
      <c r="H17" s="4"/>
    </row>
    <row r="18" spans="1:8" s="5" customFormat="1" ht="18" customHeight="1">
      <c r="A18" s="54"/>
      <c r="B18" s="16" t="s">
        <v>17</v>
      </c>
      <c r="C18" s="17"/>
      <c r="D18" s="17"/>
      <c r="E18" s="87">
        <f t="shared" si="1"/>
        <v>0</v>
      </c>
      <c r="F18" s="70">
        <v>0</v>
      </c>
      <c r="G18" s="74">
        <v>0</v>
      </c>
      <c r="H18" s="4"/>
    </row>
    <row r="19" spans="1:10" s="5" customFormat="1" ht="18" customHeight="1">
      <c r="A19" s="55" t="s">
        <v>18</v>
      </c>
      <c r="B19" s="104" t="s">
        <v>19</v>
      </c>
      <c r="C19" s="105"/>
      <c r="D19" s="19" t="s">
        <v>20</v>
      </c>
      <c r="E19" s="87">
        <f t="shared" si="1"/>
        <v>6</v>
      </c>
      <c r="F19" s="70">
        <v>4</v>
      </c>
      <c r="G19" s="74">
        <v>2</v>
      </c>
      <c r="H19" s="4"/>
      <c r="I19" s="4"/>
      <c r="J19" s="4"/>
    </row>
    <row r="20" spans="1:10" s="5" customFormat="1" ht="18" customHeight="1">
      <c r="A20" s="54"/>
      <c r="B20" s="106"/>
      <c r="C20" s="107"/>
      <c r="D20" s="19" t="s">
        <v>21</v>
      </c>
      <c r="E20" s="87">
        <f t="shared" si="1"/>
        <v>0</v>
      </c>
      <c r="F20" s="72">
        <v>0</v>
      </c>
      <c r="G20" s="75">
        <v>0</v>
      </c>
      <c r="H20" s="4"/>
      <c r="I20" s="4"/>
      <c r="J20" s="4"/>
    </row>
    <row r="21" spans="1:8" s="5" customFormat="1" ht="18" customHeight="1">
      <c r="A21" s="54"/>
      <c r="B21" s="16" t="s">
        <v>22</v>
      </c>
      <c r="C21" s="17"/>
      <c r="D21" s="43"/>
      <c r="E21" s="87">
        <f t="shared" si="1"/>
        <v>0</v>
      </c>
      <c r="F21" s="72">
        <v>0</v>
      </c>
      <c r="G21" s="73">
        <v>0</v>
      </c>
      <c r="H21" s="4"/>
    </row>
    <row r="22" spans="1:8" s="5" customFormat="1" ht="18" customHeight="1" thickBot="1">
      <c r="A22" s="54"/>
      <c r="B22" s="16" t="s">
        <v>23</v>
      </c>
      <c r="C22" s="17"/>
      <c r="D22" s="17"/>
      <c r="E22" s="94">
        <f t="shared" si="1"/>
        <v>2</v>
      </c>
      <c r="F22" s="70">
        <v>2</v>
      </c>
      <c r="G22" s="73">
        <v>0</v>
      </c>
      <c r="H22" s="4"/>
    </row>
    <row r="23" spans="1:8" s="5" customFormat="1" ht="18" customHeight="1" thickBot="1">
      <c r="A23" s="56"/>
      <c r="B23" s="28" t="s">
        <v>11</v>
      </c>
      <c r="C23" s="29"/>
      <c r="D23" s="29"/>
      <c r="E23" s="95">
        <f>F23+G23</f>
        <v>17</v>
      </c>
      <c r="F23" s="76">
        <f>SUM(F24:F28)</f>
        <v>4</v>
      </c>
      <c r="G23" s="77">
        <f>SUM(G24:G28)</f>
        <v>13</v>
      </c>
      <c r="H23" s="4"/>
    </row>
    <row r="24" spans="1:8" s="5" customFormat="1" ht="18" customHeight="1" thickTop="1">
      <c r="A24" s="55" t="s">
        <v>24</v>
      </c>
      <c r="B24" s="20" t="s">
        <v>12</v>
      </c>
      <c r="C24" s="4"/>
      <c r="D24" s="4"/>
      <c r="E24" s="86">
        <f>SUM(F24:G24)</f>
        <v>0</v>
      </c>
      <c r="F24" s="78">
        <v>0</v>
      </c>
      <c r="G24" s="79">
        <v>0</v>
      </c>
      <c r="H24" s="4"/>
    </row>
    <row r="25" spans="1:8" s="5" customFormat="1" ht="18" customHeight="1">
      <c r="A25" s="54"/>
      <c r="B25" s="16" t="s">
        <v>14</v>
      </c>
      <c r="C25" s="17"/>
      <c r="D25" s="17"/>
      <c r="E25" s="88">
        <f>SUM(F25:G25)</f>
        <v>0</v>
      </c>
      <c r="F25" s="80">
        <v>0</v>
      </c>
      <c r="G25" s="81">
        <v>0</v>
      </c>
      <c r="H25" s="4"/>
    </row>
    <row r="26" spans="1:8" s="5" customFormat="1" ht="18" customHeight="1">
      <c r="A26" s="54"/>
      <c r="B26" s="16" t="s">
        <v>15</v>
      </c>
      <c r="C26" s="17"/>
      <c r="D26" s="17"/>
      <c r="E26" s="88">
        <f>SUM(F26:G26)</f>
        <v>0</v>
      </c>
      <c r="F26" s="80">
        <v>0</v>
      </c>
      <c r="G26" s="71">
        <v>0</v>
      </c>
      <c r="H26" s="4"/>
    </row>
    <row r="27" spans="1:11" s="5" customFormat="1" ht="18" customHeight="1">
      <c r="A27" s="55" t="s">
        <v>18</v>
      </c>
      <c r="B27" s="16" t="s">
        <v>17</v>
      </c>
      <c r="C27" s="17"/>
      <c r="D27" s="17"/>
      <c r="E27" s="87">
        <f>SUM(F27:G27)</f>
        <v>17</v>
      </c>
      <c r="F27" s="82">
        <v>4</v>
      </c>
      <c r="G27" s="83">
        <v>13</v>
      </c>
      <c r="H27" s="4"/>
      <c r="J27" s="4"/>
      <c r="K27" s="4"/>
    </row>
    <row r="28" spans="1:8" s="5" customFormat="1" ht="18" customHeight="1" thickBot="1">
      <c r="A28" s="57"/>
      <c r="B28" s="22" t="s">
        <v>22</v>
      </c>
      <c r="C28" s="23"/>
      <c r="D28" s="23"/>
      <c r="E28" s="84">
        <f>SUM(F28:G28)</f>
        <v>0</v>
      </c>
      <c r="F28" s="84">
        <v>0</v>
      </c>
      <c r="G28" s="85">
        <v>0</v>
      </c>
      <c r="H28" s="4"/>
    </row>
    <row r="29" ht="30" customHeight="1"/>
    <row r="30" spans="1:4" ht="18" customHeight="1">
      <c r="A30" s="30" t="s">
        <v>30</v>
      </c>
      <c r="B30" s="3"/>
      <c r="C30" s="3"/>
      <c r="D30" s="3"/>
    </row>
    <row r="31" spans="7:9" ht="18" customHeight="1" thickBot="1">
      <c r="G31" s="129"/>
      <c r="H31" s="129"/>
      <c r="I31" s="59"/>
    </row>
    <row r="32" spans="1:10" ht="18" customHeight="1">
      <c r="A32" s="15"/>
      <c r="B32" s="117" t="s">
        <v>32</v>
      </c>
      <c r="C32" s="118"/>
      <c r="D32" s="118"/>
      <c r="E32" s="118"/>
      <c r="F32" s="119"/>
      <c r="G32" s="117" t="s">
        <v>43</v>
      </c>
      <c r="H32" s="120"/>
      <c r="I32" s="65"/>
      <c r="J32" s="31"/>
    </row>
    <row r="33" spans="1:10" ht="18" customHeight="1">
      <c r="A33" s="64"/>
      <c r="B33" s="115" t="s">
        <v>40</v>
      </c>
      <c r="C33" s="116"/>
      <c r="D33" s="115" t="s">
        <v>44</v>
      </c>
      <c r="E33" s="121"/>
      <c r="F33" s="122"/>
      <c r="G33" s="115" t="s">
        <v>45</v>
      </c>
      <c r="H33" s="122"/>
      <c r="I33" s="65"/>
      <c r="J33" s="31"/>
    </row>
    <row r="34" spans="1:10" ht="18" customHeight="1">
      <c r="A34" s="18"/>
      <c r="B34" s="19" t="s">
        <v>41</v>
      </c>
      <c r="C34" s="19" t="s">
        <v>25</v>
      </c>
      <c r="D34" s="19" t="s">
        <v>46</v>
      </c>
      <c r="E34" s="19" t="s">
        <v>48</v>
      </c>
      <c r="F34" s="19" t="s">
        <v>54</v>
      </c>
      <c r="G34" s="127" t="s">
        <v>51</v>
      </c>
      <c r="H34" s="19" t="s">
        <v>52</v>
      </c>
      <c r="I34" s="66"/>
      <c r="J34" s="31"/>
    </row>
    <row r="35" spans="1:10" ht="18" customHeight="1" thickBot="1">
      <c r="A35" s="21"/>
      <c r="B35" s="32" t="s">
        <v>26</v>
      </c>
      <c r="C35" s="32" t="s">
        <v>42</v>
      </c>
      <c r="D35" s="32" t="s">
        <v>47</v>
      </c>
      <c r="E35" s="32" t="s">
        <v>49</v>
      </c>
      <c r="F35" s="32" t="s">
        <v>50</v>
      </c>
      <c r="G35" s="128"/>
      <c r="H35" s="32" t="s">
        <v>53</v>
      </c>
      <c r="I35" s="66"/>
      <c r="J35" s="31"/>
    </row>
    <row r="36" spans="1:10" ht="18" customHeight="1" thickBot="1">
      <c r="A36" s="33" t="s">
        <v>3</v>
      </c>
      <c r="B36" s="47">
        <f aca="true" t="shared" si="2" ref="B36:G36">SUM(B37:B38)</f>
        <v>1028</v>
      </c>
      <c r="C36" s="47">
        <f t="shared" si="2"/>
        <v>14952</v>
      </c>
      <c r="D36" s="47">
        <f t="shared" si="2"/>
        <v>1092</v>
      </c>
      <c r="E36" s="47">
        <f t="shared" si="2"/>
        <v>1316</v>
      </c>
      <c r="F36" s="47">
        <f t="shared" si="2"/>
        <v>12524</v>
      </c>
      <c r="G36" s="47">
        <f t="shared" si="2"/>
        <v>1008</v>
      </c>
      <c r="H36" s="24" t="str">
        <f>IF(SUM(H38:H38)=0,"　　　  -",SUM(H38:H38))</f>
        <v>　　　  -</v>
      </c>
      <c r="I36" s="24"/>
      <c r="J36" s="31"/>
    </row>
    <row r="37" spans="1:10" ht="18" customHeight="1">
      <c r="A37" s="8" t="s">
        <v>27</v>
      </c>
      <c r="B37" s="48">
        <v>642</v>
      </c>
      <c r="C37" s="48">
        <v>9361</v>
      </c>
      <c r="D37" s="49">
        <v>669</v>
      </c>
      <c r="E37" s="49">
        <v>705</v>
      </c>
      <c r="F37" s="48">
        <v>7693</v>
      </c>
      <c r="G37" s="48">
        <v>636</v>
      </c>
      <c r="H37" s="10" t="s">
        <v>16</v>
      </c>
      <c r="I37" s="67"/>
      <c r="J37" s="31"/>
    </row>
    <row r="38" spans="1:10" ht="18" customHeight="1" thickBot="1">
      <c r="A38" s="34" t="s">
        <v>4</v>
      </c>
      <c r="B38" s="50">
        <v>386</v>
      </c>
      <c r="C38" s="50">
        <v>5591</v>
      </c>
      <c r="D38" s="51">
        <v>423</v>
      </c>
      <c r="E38" s="51">
        <v>611</v>
      </c>
      <c r="F38" s="50">
        <v>4831</v>
      </c>
      <c r="G38" s="50">
        <v>372</v>
      </c>
      <c r="H38" s="12" t="s">
        <v>16</v>
      </c>
      <c r="I38" s="67"/>
      <c r="J38" s="31"/>
    </row>
    <row r="39" spans="1:5" ht="12" customHeight="1">
      <c r="A39" s="35"/>
      <c r="B39" s="35"/>
      <c r="C39" s="35"/>
      <c r="D39" s="35"/>
      <c r="E39" s="35"/>
    </row>
    <row r="40" spans="2:9" ht="12" customHeight="1">
      <c r="B40" s="1"/>
      <c r="C40" s="1"/>
      <c r="D40" s="1"/>
      <c r="E40" s="1"/>
      <c r="G40" s="1"/>
      <c r="H40" s="1"/>
      <c r="I40" s="1"/>
    </row>
    <row r="41" spans="1:9" ht="30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5" ht="18" customHeight="1">
      <c r="A42" s="3" t="s">
        <v>39</v>
      </c>
      <c r="B42" s="3"/>
      <c r="C42" s="3"/>
      <c r="D42" s="39"/>
      <c r="E42" s="39"/>
    </row>
    <row r="43" spans="1:10" ht="18" customHeight="1" thickBot="1">
      <c r="A43" s="39"/>
      <c r="B43" s="39"/>
      <c r="C43" s="39"/>
      <c r="D43" s="61"/>
      <c r="E43" s="60" t="s">
        <v>57</v>
      </c>
      <c r="J43" s="36"/>
    </row>
    <row r="44" spans="1:11" ht="18" customHeight="1">
      <c r="A44" s="40"/>
      <c r="B44" s="58" t="s">
        <v>28</v>
      </c>
      <c r="C44" s="108" t="s">
        <v>33</v>
      </c>
      <c r="D44" s="109"/>
      <c r="E44" s="110"/>
      <c r="K44" s="31"/>
    </row>
    <row r="45" spans="1:11" ht="18" customHeight="1" thickBot="1">
      <c r="A45" s="34" t="s">
        <v>3</v>
      </c>
      <c r="B45" s="52">
        <v>0</v>
      </c>
      <c r="C45" s="111"/>
      <c r="D45" s="112"/>
      <c r="E45" s="113"/>
      <c r="K45" s="31"/>
    </row>
    <row r="47" spans="1:10" ht="12.7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</sheetData>
  <sheetProtection/>
  <mergeCells count="17">
    <mergeCell ref="I3:J3"/>
    <mergeCell ref="B4:D4"/>
    <mergeCell ref="E4:G4"/>
    <mergeCell ref="H4:J4"/>
    <mergeCell ref="G33:H33"/>
    <mergeCell ref="G34:G35"/>
    <mergeCell ref="G31:H31"/>
    <mergeCell ref="A4:A5"/>
    <mergeCell ref="A12:D13"/>
    <mergeCell ref="B19:C20"/>
    <mergeCell ref="C44:E44"/>
    <mergeCell ref="C45:E45"/>
    <mergeCell ref="A47:J47"/>
    <mergeCell ref="B33:C33"/>
    <mergeCell ref="B32:F32"/>
    <mergeCell ref="G32:H32"/>
    <mergeCell ref="D33:F33"/>
  </mergeCells>
  <printOptions/>
  <pageMargins left="0.7086614173228346" right="0.7086614173228346" top="0.7480314960629921" bottom="0.7480314960629921" header="0.31496062992125984" footer="0.31496062992125984"/>
  <pageSetup horizontalDpi="400" verticalDpi="400" orientation="portrait" paperSize="9" scale="90" r:id="rId1"/>
  <headerFooter alignWithMargins="0">
    <oddFooter>&amp;C&amp;11-35-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岐阜県</cp:lastModifiedBy>
  <cp:lastPrinted>2012-01-20T07:23:55Z</cp:lastPrinted>
  <dcterms:created xsi:type="dcterms:W3CDTF">2004-12-20T04:45:15Z</dcterms:created>
  <dcterms:modified xsi:type="dcterms:W3CDTF">2013-02-20T02:33:26Z</dcterms:modified>
  <cp:category/>
  <cp:version/>
  <cp:contentType/>
  <cp:contentStatus/>
  <cp:revision>20</cp:revision>
</cp:coreProperties>
</file>