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B436C73B-1466-45A1-8F22-E3AF09C1B997}" xr6:coauthVersionLast="47" xr6:coauthVersionMax="47" xr10:uidLastSave="{00000000-0000-0000-0000-000000000000}"/>
  <bookViews>
    <workbookView xWindow="-28920" yWindow="-120" windowWidth="29040" windowHeight="15720" tabRatio="949" firstSheet="9"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l="1"/>
  <c r="BW36" i="10" s="1"/>
  <c r="BW37" i="10" s="1"/>
  <c r="BW38" i="10" s="1"/>
  <c r="BW39" i="10" s="1"/>
  <c r="BW40" i="10" s="1"/>
  <c r="CO34" i="10"/>
  <c r="CO35" i="10" s="1"/>
  <c r="CO36" i="10" s="1"/>
  <c r="CO37" i="10" s="1"/>
</calcChain>
</file>

<file path=xl/sharedStrings.xml><?xml version="1.0" encoding="utf-8"?>
<sst xmlns="http://schemas.openxmlformats.org/spreadsheetml/2006/main" count="1179" uniqueCount="581">
  <si>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</si>
  <si>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</si>
  <si>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</si>
  <si>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</si>
  <si>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</si>
  <si>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</si>
  <si>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</si>
  <si>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</si>
  <si>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</si>
  <si>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</si>
  <si>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</si>
  <si>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</si>
  <si>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</si>
  <si>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</si>
  <si>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</si>
  <si>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</si>
  <si>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</si>
  <si>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</si>
  <si>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</si>
  <si>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</si>
  <si>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</si>
  <si>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</si>
  <si>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</si>
  <si>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</si>
  <si>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</si>
  <si>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</si>
  <si>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</si>
  <si>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</si>
  <si>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</si>
  <si>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</si>
  <si>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</si>
  <si>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</si>
  <si>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</si>
  <si>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</si>
  <si>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</si>
  <si>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</si>
  <si>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</si>
  <si>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</si>
  <si>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</si>
  <si>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</si>
  <si>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</si>
  <si>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</si>
  <si>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</si>
  <si>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</si>
  <si>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</si>
  <si>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</si>
  <si>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</si>
  <si>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</si>
  <si>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</si>
  <si>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</si>
  <si>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</si>
  <si>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</si>
  <si>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</si>
  <si>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</si>
  <si>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</si>
  <si>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</si>
  <si>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</si>
  <si>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</si>
  <si>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</si>
  <si>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</si>
  <si>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</si>
  <si>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</si>
  <si>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</si>
  <si>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</si>
  <si>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</si>
  <si>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</si>
  <si>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</si>
  <si>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</si>
  <si>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</si>
  <si>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</si>
  <si>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</si>
  <si>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</si>
  <si>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</si>
  <si>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</si>
  <si>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</si>
  <si>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</si>
  <si>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</si>
  <si>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</si>
  <si>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</si>
  <si>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</si>
  <si>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</si>
  <si>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</si>
  <si>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</si>
  <si>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</si>
  <si>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</si>
  <si>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</si>
  <si>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</si>
  <si>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</si>
  <si>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</si>
  <si>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</si>
  <si>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</si>
  <si>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</si>
  <si>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</si>
  <si>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</si>
  <si>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東白川村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</si>
  <si>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</si>
  <si>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</si>
  <si>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</si>
  <si>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</si>
  <si>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</si>
  <si>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</si>
  <si>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</si>
  <si>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</si>
  <si>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</si>
  <si>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</si>
  <si>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</si>
  <si>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</si>
  <si>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</si>
  <si>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</si>
  <si>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</si>
  <si>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</si>
  <si>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</si>
  <si>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</si>
  <si>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</si>
  <si>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</si>
  <si>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</si>
  <si>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</si>
  <si>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</si>
  <si>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</si>
  <si>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</si>
  <si>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</si>
  <si>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</si>
  <si>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</si>
  <si>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</si>
  <si>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</si>
  <si>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</si>
  <si>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</si>
  <si>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</si>
  <si>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</si>
  <si>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</si>
  <si>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</si>
  <si>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</si>
  <si>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</si>
  <si>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</si>
  <si>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</si>
  <si>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</si>
  <si>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</si>
  <si>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</si>
  <si>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</si>
  <si>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</si>
  <si>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</si>
  <si>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</si>
  <si>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</si>
  <si>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</si>
  <si>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</si>
  <si>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</si>
  <si>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</si>
  <si>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</si>
  <si>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</si>
  <si>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</si>
  <si>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</si>
  <si>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</si>
  <si>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</si>
  <si>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</si>
  <si>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</si>
  <si>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</si>
  <si>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</si>
  <si>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</si>
  <si>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</si>
  <si>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</si>
  <si>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</si>
  <si>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</si>
  <si>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</si>
  <si>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</si>
  <si>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</si>
  <si>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</si>
  <si>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</si>
  <si>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</si>
  <si>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</si>
  <si>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</si>
  <si>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</si>
  <si>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</si>
  <si>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</si>
  <si>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</si>
  <si>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</si>
  <si>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</si>
  <si>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</si>
  <si>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</si>
  <si>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</si>
  <si>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</si>
  <si>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</si>
  <si>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</si>
  <si>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</si>
  <si>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</si>
  <si>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</si>
  <si>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</si>
  <si>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</si>
  <si>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</si>
  <si>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</si>
  <si>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</si>
  <si>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</si>
  <si>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</si>
  <si>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</si>
  <si>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</si>
  <si>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</si>
  <si>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</si>
  <si>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</si>
  <si>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</si>
  <si>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</si>
  <si>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</si>
  <si>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</si>
  <si>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</si>
  <si>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</si>
  <si>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</si>
  <si>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岐阜県東白川村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</si>
  <si>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</si>
  <si>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</si>
  <si>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</si>
  <si>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</si>
  <si>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</si>
  <si>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</si>
  <si>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</si>
  <si>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</si>
  <si>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</si>
  <si>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</si>
  <si>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</si>
  <si>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</si>
  <si>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</si>
  <si>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</si>
  <si>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</si>
  <si>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</si>
  <si>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</si>
  <si>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</si>
  <si>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</si>
  <si>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</si>
  <si>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</si>
  <si>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</si>
  <si>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</si>
  <si>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</si>
  <si>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</si>
  <si>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</si>
  <si>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</si>
  <si>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</si>
  <si>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</si>
  <si>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</si>
  <si>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</si>
  <si>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</si>
  <si>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</si>
  <si>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</si>
  <si>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</si>
  <si>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</si>
  <si>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</si>
  <si>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</si>
  <si>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</si>
  <si>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</si>
  <si>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</si>
  <si>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</si>
  <si>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</si>
  <si>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</si>
  <si>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</si>
  <si>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</si>
  <si>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</si>
  <si>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</si>
  <si>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</si>
  <si>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</si>
  <si>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</si>
  <si>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</si>
  <si>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</si>
  <si>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</si>
  <si>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</si>
  <si>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</si>
  <si>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</si>
  <si>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</si>
  <si>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</si>
  <si>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</si>
  <si>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</si>
  <si>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</si>
  <si>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</si>
  <si>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</si>
  <si>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</si>
  <si>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</si>
  <si>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</si>
  <si>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</si>
  <si>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</si>
  <si>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</si>
  <si>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</si>
  <si>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</si>
  <si>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</si>
  <si>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</si>
  <si>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</si>
  <si>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</si>
  <si>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</si>
  <si>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</si>
  <si>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</si>
  <si>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</si>
  <si>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</si>
  <si>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</si>
  <si>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</si>
  <si>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</si>
  <si>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</si>
  <si>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</si>
  <si>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</si>
  <si>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</si>
  <si>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</si>
  <si>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</si>
  <si>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</si>
  <si>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</si>
  <si>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</si>
  <si>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</si>
  <si>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</si>
  <si>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</si>
  <si>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</si>
  <si>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</si>
  <si>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</si>
  <si>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</si>
  <si>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</si>
  <si>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</si>
  <si>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</si>
  <si>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</si>
  <si>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</si>
  <si>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</si>
  <si>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</si>
  <si>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</si>
  <si>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</si>
  <si>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</si>
  <si>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</si>
  <si>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</si>
  <si>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</si>
  <si>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</si>
  <si>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</si>
  <si>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</si>
  <si>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</si>
  <si>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</si>
  <si>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</si>
  <si>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</si>
  <si>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</si>
  <si>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</si>
  <si>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</si>
  <si>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</si>
  <si>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</si>
  <si>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</si>
  <si>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</si>
  <si>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</si>
  <si>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</si>
  <si>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</si>
  <si>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</si>
  <si>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</si>
  <si>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</si>
  <si>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</si>
  <si>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</si>
  <si>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</si>
  <si>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</si>
  <si>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</si>
  <si>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</si>
  <si>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</si>
  <si>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</si>
  <si>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</si>
  <si>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</si>
  <si>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</si>
  <si>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</si>
  <si>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</si>
  <si>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</si>
  <si>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</si>
  <si>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</si>
  <si>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</si>
  <si>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岐阜県東白川村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</si>
  <si>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</si>
  <si>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</si>
  <si>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</si>
  <si>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</si>
  <si>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</si>
  <si>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</si>
  <si>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</si>
  <si>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</si>
  <si>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</si>
  <si>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</si>
  <si>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</si>
  <si>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</si>
  <si>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</si>
  <si>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</si>
  <si>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</si>
  <si>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</si>
  <si>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</si>
  <si>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</si>
  <si>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</si>
  <si>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</si>
  <si>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</si>
  <si>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</si>
  <si>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</si>
  <si>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</si>
  <si>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</si>
  <si>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</si>
  <si>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</si>
  <si>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</si>
  <si>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</si>
  <si>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</si>
  <si>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</si>
  <si>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</si>
  <si>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</si>
  <si>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</si>
  <si>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</si>
  <si>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国保診療所特別会計</t>
    <phoneticPr fontId="5"/>
  </si>
  <si>
    <t>後期高齢者医療特別会計</t>
    <phoneticPr fontId="5"/>
  </si>
  <si>
    <t>簡易水道事業会計</t>
    <phoneticPr fontId="5"/>
  </si>
  <si>
    <t>法適用企業</t>
    <phoneticPr fontId="5"/>
  </si>
  <si>
    <t>小規模集合排水処理事業会計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</si>
  <si>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</si>
  <si>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</si>
  <si>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</si>
  <si>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</si>
  <si>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</si>
  <si>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</si>
  <si>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</si>
  <si>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</si>
  <si>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</si>
  <si>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</si>
  <si>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</si>
  <si>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</si>
  <si>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</si>
  <si>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</si>
  <si>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</si>
  <si>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</si>
  <si>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</si>
  <si>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</si>
  <si>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</si>
  <si>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</si>
  <si>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</si>
  <si>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</si>
  <si>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</si>
  <si>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</si>
  <si>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</si>
  <si>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</si>
  <si>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</si>
  <si>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</si>
  <si>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</si>
  <si>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</si>
  <si>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</si>
  <si>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</si>
  <si>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</si>
  <si>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</si>
  <si>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</si>
  <si>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</si>
  <si>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</si>
  <si>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</si>
  <si>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</si>
  <si>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</si>
  <si>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</si>
  <si>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</si>
  <si>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</si>
  <si>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</si>
  <si>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</si>
  <si>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</si>
  <si>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</si>
  <si>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</si>
  <si>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</si>
  <si>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</si>
  <si>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</si>
  <si>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</si>
  <si>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</si>
  <si>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</si>
  <si>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</si>
  <si>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</si>
  <si>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</si>
  <si>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</si>
  <si>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</si>
  <si>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</si>
  <si>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</si>
  <si>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</si>
  <si>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</si>
  <si>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</si>
  <si>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</si>
  <si>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</si>
  <si>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</si>
  <si>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</si>
  <si>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</si>
  <si>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</si>
  <si>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</si>
  <si>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</si>
  <si>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</si>
  <si>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</si>
  <si>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</si>
  <si>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</si>
  <si>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</si>
  <si>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</si>
  <si>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</si>
  <si>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</si>
  <si>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</si>
  <si>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</si>
  <si>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</si>
  <si>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</si>
  <si>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</si>
  <si>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</si>
  <si>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</si>
  <si>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</si>
  <si>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</si>
  <si>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</si>
  <si>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</si>
  <si>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</si>
  <si>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</si>
  <si>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</si>
  <si>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</si>
  <si>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</si>
  <si>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</si>
  <si>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</si>
  <si>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</si>
  <si>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</si>
  <si>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</si>
  <si>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</si>
  <si>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</si>
  <si>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</si>
  <si>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</si>
  <si>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</si>
  <si>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</si>
  <si>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</si>
  <si>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</si>
  <si>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</si>
  <si>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</si>
  <si>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</si>
  <si>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</si>
  <si>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</si>
  <si>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</si>
  <si>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</si>
  <si>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</si>
  <si>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</si>
  <si>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</si>
  <si>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</si>
  <si>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</si>
  <si>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</si>
  <si>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</si>
  <si>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</si>
  <si>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</si>
  <si>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</si>
  <si>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</si>
  <si>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</si>
  <si>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</si>
  <si>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</si>
  <si>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</si>
  <si>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</si>
  <si>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</si>
  <si>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</si>
  <si>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</si>
  <si>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2.35</t>
  </si>
  <si>
    <t>▲ 1.74</t>
  </si>
  <si>
    <t>▲ 10.69</t>
  </si>
  <si>
    <t>一般会計</t>
  </si>
  <si>
    <t>介護保険特別会計</t>
  </si>
  <si>
    <t>国民健康保険特別会計</t>
  </si>
  <si>
    <t>簡易水道事業会計</t>
  </si>
  <si>
    <t>国保診療所特別会計</t>
  </si>
  <si>
    <t>後期高齢者医療特別会計</t>
  </si>
  <si>
    <t>小規模集合排水処理事業会計</t>
  </si>
  <si>
    <t>その他会計（赤字）</t>
  </si>
  <si>
    <t>その他会計（黒字）</t>
  </si>
  <si>
    <t>R01</t>
    <phoneticPr fontId="5"/>
  </si>
  <si>
    <t>R02</t>
    <phoneticPr fontId="5"/>
  </si>
  <si>
    <t>R03</t>
    <phoneticPr fontId="5"/>
  </si>
  <si>
    <t>R04</t>
    <phoneticPr fontId="5"/>
  </si>
  <si>
    <t>R05</t>
    <phoneticPr fontId="5"/>
  </si>
  <si>
    <t>-</t>
    <phoneticPr fontId="2"/>
  </si>
  <si>
    <t>基金繰入357百万円</t>
    <rPh sb="0" eb="2">
      <t>キキン</t>
    </rPh>
    <rPh sb="2" eb="4">
      <t>クリイレ</t>
    </rPh>
    <rPh sb="7" eb="8">
      <t>ヒャク</t>
    </rPh>
    <rPh sb="8" eb="9">
      <t>マン</t>
    </rPh>
    <rPh sb="9" eb="10">
      <t>エン</t>
    </rPh>
    <phoneticPr fontId="2"/>
  </si>
  <si>
    <t>(株)東白川</t>
    <rPh sb="0" eb="3">
      <t>カブ</t>
    </rPh>
    <rPh sb="3" eb="4">
      <t>ヒガシ</t>
    </rPh>
    <rPh sb="4" eb="6">
      <t>シラカワ</t>
    </rPh>
    <phoneticPr fontId="2"/>
  </si>
  <si>
    <t>(株)ふるさと企画</t>
    <rPh sb="0" eb="3">
      <t>カブ</t>
    </rPh>
    <rPh sb="7" eb="9">
      <t>キカク</t>
    </rPh>
    <phoneticPr fontId="2"/>
  </si>
  <si>
    <t>(有)新世紀工房</t>
    <rPh sb="0" eb="3">
      <t>ユウ</t>
    </rPh>
    <rPh sb="3" eb="6">
      <t>シンセイキ</t>
    </rPh>
    <rPh sb="6" eb="8">
      <t>コウボウ</t>
    </rPh>
    <phoneticPr fontId="2"/>
  </si>
  <si>
    <t>みのりの郷東白川(株)</t>
    <rPh sb="4" eb="5">
      <t>サト</t>
    </rPh>
    <rPh sb="5" eb="6">
      <t>ヒガシ</t>
    </rPh>
    <rPh sb="6" eb="8">
      <t>シラカワ</t>
    </rPh>
    <rPh sb="8" eb="11">
      <t>カブ</t>
    </rPh>
    <phoneticPr fontId="2"/>
  </si>
  <si>
    <t>可茂衛生施設利用組合</t>
    <rPh sb="0" eb="2">
      <t>カモ</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</si>
  <si>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</si>
  <si>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</si>
  <si>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可茂消防事務組合</t>
    <rPh sb="0" eb="2">
      <t>カモ</t>
    </rPh>
    <rPh sb="2" eb="4">
      <t>ショウボウ</t>
    </rPh>
    <rPh sb="4" eb="6">
      <t>ジム</t>
    </rPh>
    <rPh sb="6" eb="8">
      <t>クミアイ</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</si>
  <si>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</si>
  <si>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</si>
  <si>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可茂公設地方卸売市場組合</t>
    <rPh sb="0" eb="2">
      <t>カモ</t>
    </rPh>
    <rPh sb="2" eb="4">
      <t>コウセツ</t>
    </rPh>
    <rPh sb="4" eb="6">
      <t>チホウ</t>
    </rPh>
    <rPh sb="6" eb="8">
      <t>オロシウリ</t>
    </rPh>
    <rPh sb="8" eb="10">
      <t>シジョウ</t>
    </rPh>
    <rPh sb="10" eb="12">
      <t>クミアイ</t>
    </rPh>
    <phoneticPr fontId="2"/>
  </si>
  <si>
    <t>基金繰入29,815百万円</t>
    <rPh sb="0" eb="2">
      <t>キキン</t>
    </rPh>
    <rPh sb="2" eb="4">
      <t>クリイレ</t>
    </rPh>
    <rPh sb="10" eb="13">
      <t>ヒャクマンエン</t>
    </rPh>
    <phoneticPr fontId="2"/>
  </si>
  <si>
    <t>-</t>
    <phoneticPr fontId="2"/>
  </si>
  <si>
    <t>-</t>
    <phoneticPr fontId="2"/>
  </si>
  <si>
    <t>地域福祉基金</t>
    <rPh sb="0" eb="2">
      <t>チイキ</t>
    </rPh>
    <rPh sb="2" eb="4">
      <t>フクシ</t>
    </rPh>
    <rPh sb="4" eb="6">
      <t>キキン</t>
    </rPh>
    <phoneticPr fontId="5"/>
  </si>
  <si>
    <t>ふるさと思いやり基金</t>
    <rPh sb="4" eb="5">
      <t>オモ</t>
    </rPh>
    <rPh sb="8" eb="10">
      <t>キキン</t>
    </rPh>
    <phoneticPr fontId="2"/>
  </si>
  <si>
    <t>学校施設整備基金</t>
    <rPh sb="0" eb="2">
      <t>ガッコウ</t>
    </rPh>
    <rPh sb="2" eb="4">
      <t>シセツ</t>
    </rPh>
    <rPh sb="4" eb="6">
      <t>セイビ</t>
    </rPh>
    <rPh sb="6" eb="8">
      <t>キキン</t>
    </rPh>
    <phoneticPr fontId="2"/>
  </si>
  <si>
    <t>社会福祉施設整備基金</t>
    <rPh sb="0" eb="2">
      <t>シャカイ</t>
    </rPh>
    <rPh sb="2" eb="4">
      <t>フクシ</t>
    </rPh>
    <rPh sb="4" eb="6">
      <t>シセツ</t>
    </rPh>
    <rPh sb="6" eb="8">
      <t>セイビ</t>
    </rPh>
    <rPh sb="8" eb="10">
      <t>キキン</t>
    </rPh>
    <phoneticPr fontId="2"/>
  </si>
  <si>
    <t>農用地等保全対策基金</t>
    <rPh sb="0" eb="3">
      <t>ノウヨウチ</t>
    </rPh>
    <rPh sb="3" eb="4">
      <t>トウ</t>
    </rPh>
    <rPh sb="4" eb="6">
      <t>ホゼン</t>
    </rPh>
    <rPh sb="6" eb="8">
      <t>タイサク</t>
    </rPh>
    <rPh sb="8" eb="10">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</si>
  <si>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</si>
  <si>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</si>
  <si>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</si>
  <si>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</si>
  <si>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</si>
  <si>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</si>
  <si>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類似団体を大幅に上回っている。これは、第五次総合計画に基づき、積極的にインフラ資産、事業用資産の整備を行ったきた結果である。将来負担比率は令和2年度決算から若干改善傾向にあったが、R5年度決算では、上昇に転じた。実質公債費比率は、年々上昇傾向にあるが、改善に向け、事業精査による借入の抑制と繰上償還を実施しておりR7をピークに、それ以後は減少を見込んでいる。また、今後は、令和5年からスタートした第六次総合計画において、整備された資産の有効な活用に重点を置いて計画の策定を行っており、メリハリの利いた行財政運営を行うように努める。</t>
    <rPh sb="109" eb="111">
      <t>ネンド</t>
    </rPh>
    <rPh sb="111" eb="113">
      <t>ケッサン</t>
    </rPh>
    <rPh sb="116" eb="118">
      <t>ジョウショウ</t>
    </rPh>
    <rPh sb="119" eb="120">
      <t>テン</t>
    </rPh>
    <rPh sb="132" eb="134">
      <t>ネンネン</t>
    </rPh>
    <rPh sb="134" eb="136">
      <t>ジョウショウ</t>
    </rPh>
    <rPh sb="136" eb="138">
      <t>ケイコウ</t>
    </rPh>
    <rPh sb="143" eb="145">
      <t>カイゼン</t>
    </rPh>
    <rPh sb="146" eb="147">
      <t>ム</t>
    </rPh>
    <rPh sb="149" eb="151">
      <t>ジギョウ</t>
    </rPh>
    <rPh sb="151" eb="153">
      <t>セイサ</t>
    </rPh>
    <rPh sb="156" eb="158">
      <t>カリイレ</t>
    </rPh>
    <rPh sb="159" eb="161">
      <t>ヨクセイ</t>
    </rPh>
    <rPh sb="162" eb="163">
      <t>ク</t>
    </rPh>
    <rPh sb="163" eb="164">
      <t>ア</t>
    </rPh>
    <rPh sb="164" eb="166">
      <t>ショウカン</t>
    </rPh>
    <rPh sb="167" eb="169">
      <t>ジッシ</t>
    </rPh>
    <rPh sb="183" eb="185">
      <t>イゴ</t>
    </rPh>
    <rPh sb="186" eb="188">
      <t>ゲンショウ</t>
    </rPh>
    <rPh sb="189" eb="191">
      <t>ミコ</t>
    </rPh>
    <rPh sb="199" eb="201">
      <t>コンゴ</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</si>
  <si>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</si>
  <si>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</si>
  <si>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</si>
  <si>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有形固定資産減価償却率とも、類似団体を大幅に上回っている。また、将来負担比率は、上昇しているが、これは、国保診療所の建設に伴い、基金の取り崩しを行ったことが影響しているが令和2年度からは改善傾向にある。また、診療所施設を更新したにも関わらず有形固定資産減価償却費率も上昇しており、総合的に施設の老朽化が進んでおり、維持管理コストも増加することが予想されるが、公共施設等総合管理計画に基づき適正な維持管理を行うことで、維持管理コストを抑制することとし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</si>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</sst>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5A700FC-ABFE-4718-A4D7-961E61EE225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4C55-450D-8C52-E81F5F88ED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300350</c:v>
                </c:pt>
                <c:pt idx="1">
                  <c:v>155511</c:v>
                </c:pt>
                <c:pt idx="2">
                  <c:v>117852</c:v>
                </c:pt>
                <c:pt idx="3">
                  <c:v>131904</c:v>
                </c:pt>
                <c:pt idx="4">
                  <c:v>146711</c:v>
                </c:pt>
              </c:numCache>
            </c:numRef>
          </c:val>
          <c:smooth val="0"/>
          <c:extLst>
            <c:ext xmlns:c16="http://schemas.microsoft.com/office/drawing/2014/chart" uri="{C3380CC4-5D6E-409C-BE32-E72D297353CC}">
              <c16:uniqueId val="{00000001-4C55-450D-8C52-E81F5F88ED4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21.59</c:v>
                </c:pt>
                <c:pt idx="1">
                  <c:v>21.24</c:v>
                </c:pt>
                <c:pt idx="2">
                  <c:v>21.49</c:v>
                </c:pt>
                <c:pt idx="3">
                  <c:v>20.43</c:v>
                </c:pt>
                <c:pt idx="4">
                  <c:v>17.399999999999999</c:v>
                </c:pt>
              </c:numCache>
            </c:numRef>
          </c:val>
          <c:extLst>
            <c:ext xmlns:c16="http://schemas.microsoft.com/office/drawing/2014/chart" uri="{C3380CC4-5D6E-409C-BE32-E72D297353CC}">
              <c16:uniqueId val="{00000000-CCD2-4E12-9EC0-BF187CB283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59.19</c:v>
                </c:pt>
                <c:pt idx="1">
                  <c:v>55.04</c:v>
                </c:pt>
                <c:pt idx="2">
                  <c:v>56.28</c:v>
                </c:pt>
                <c:pt idx="3">
                  <c:v>58.12</c:v>
                </c:pt>
                <c:pt idx="4">
                  <c:v>48.55</c:v>
                </c:pt>
              </c:numCache>
            </c:numRef>
          </c:val>
          <c:extLst>
            <c:ext xmlns:c16="http://schemas.microsoft.com/office/drawing/2014/chart" uri="{C3380CC4-5D6E-409C-BE32-E72D297353CC}">
              <c16:uniqueId val="{00000001-CCD2-4E12-9EC0-BF187CB283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-2.35</c:v>
                </c:pt>
                <c:pt idx="1">
                  <c:v>1.18</c:v>
                </c:pt>
                <c:pt idx="2">
                  <c:v>9.83</c:v>
                </c:pt>
                <c:pt idx="3">
                  <c:v>-1.74</c:v>
                </c:pt>
                <c:pt idx="4">
                  <c:v>-10.69</c:v>
                </c:pt>
              </c:numCache>
            </c:numRef>
          </c:val>
          <c:smooth val="0"/>
          <c:extLst>
            <c:ext xmlns:c16="http://schemas.microsoft.com/office/drawing/2014/chart" uri="{C3380CC4-5D6E-409C-BE32-E72D297353CC}">
              <c16:uniqueId val="{00000002-CCD2-4E12-9EC0-BF187CB283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c:v>
                </c:pt>
                <c:pt idx="2">
                  <c:v>#N/A</c:v>
                </c:pt>
                <c:pt idx="3">
                  <c:v>0.48</c:v>
                </c:pt>
                <c:pt idx="4">
                  <c:v>#N/A</c:v>
                </c:pt>
                <c:pt idx="5">
                  <c:v>0.34</c:v>
                </c:pt>
                <c:pt idx="6">
                  <c:v>#N/A</c:v>
                </c:pt>
                <c:pt idx="7">
                  <c:v>2.93</c:v>
                </c:pt>
                <c:pt idx="8">
                  <c:v>0</c:v>
                </c:pt>
                <c:pt idx="9">
                  <c:v>0</c:v>
                </c:pt>
              </c:numCache>
            </c:numRef>
          </c:val>
          <c:extLst>
            <c:ext xmlns:c16="http://schemas.microsoft.com/office/drawing/2014/chart" uri="{C3380CC4-5D6E-409C-BE32-E72D297353CC}">
              <c16:uniqueId val="{00000000-6B3A-43F3-AC16-0C5AE9D4DD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3A-43F3-AC16-0C5AE9D4DD9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3A-43F3-AC16-0C5AE9D4DD94}"/>
            </c:ext>
          </c:extLst>
        </c:ser>
        <c:ser>
          <c:idx val="3"/>
          <c:order val="3"/>
          <c:tx>
            <c:strRef>
              <c:f>データシート!$A$30</c:f>
              <c:strCache>
                <c:ptCount val="1"/>
                <c:pt idx="0">
                  <c:v>小規模集合排水処理事業会計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0.06</c:v>
                </c:pt>
              </c:numCache>
            </c:numRef>
          </c:val>
          <c:extLst>
            <c:ext xmlns:c16="http://schemas.microsoft.com/office/drawing/2014/chart" uri="{C3380CC4-5D6E-409C-BE32-E72D297353CC}">
              <c16:uniqueId val="{00000003-6B3A-43F3-AC16-0C5AE9D4DD9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0.48</c:v>
                </c:pt>
                <c:pt idx="4">
                  <c:v>#N/A</c:v>
                </c:pt>
                <c:pt idx="5">
                  <c:v>0.46</c:v>
                </c:pt>
                <c:pt idx="6">
                  <c:v>#N/A</c:v>
                </c:pt>
                <c:pt idx="7">
                  <c:v>0.49</c:v>
                </c:pt>
                <c:pt idx="8">
                  <c:v>#N/A</c:v>
                </c:pt>
                <c:pt idx="9">
                  <c:v>0.49</c:v>
                </c:pt>
              </c:numCache>
            </c:numRef>
          </c:val>
          <c:extLst>
            <c:ext xmlns:c16="http://schemas.microsoft.com/office/drawing/2014/chart" uri="{C3380CC4-5D6E-409C-BE32-E72D297353CC}">
              <c16:uniqueId val="{00000004-6B3A-43F3-AC16-0C5AE9D4DD94}"/>
            </c:ext>
          </c:extLst>
        </c:ser>
        <c:ser>
          <c:idx val="5"/>
          <c:order val="5"/>
          <c:tx>
            <c:strRef>
              <c:f>データシート!$A$32</c:f>
              <c:strCache>
                <c:ptCount val="1"/>
                <c:pt idx="0">
                  <c:v>国保診療所特別会計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1.81</c:v>
                </c:pt>
                <c:pt idx="2">
                  <c:v>#N/A</c:v>
                </c:pt>
                <c:pt idx="3">
                  <c:v>0.98</c:v>
                </c:pt>
                <c:pt idx="4">
                  <c:v>#N/A</c:v>
                </c:pt>
                <c:pt idx="5">
                  <c:v>0.59</c:v>
                </c:pt>
                <c:pt idx="6">
                  <c:v>#N/A</c:v>
                </c:pt>
                <c:pt idx="7">
                  <c:v>1.08</c:v>
                </c:pt>
                <c:pt idx="8">
                  <c:v>#N/A</c:v>
                </c:pt>
                <c:pt idx="9">
                  <c:v>1.04</c:v>
                </c:pt>
              </c:numCache>
            </c:numRef>
          </c:val>
          <c:extLst>
            <c:ext xmlns:c16="http://schemas.microsoft.com/office/drawing/2014/chart" uri="{C3380CC4-5D6E-409C-BE32-E72D297353CC}">
              <c16:uniqueId val="{00000005-6B3A-43F3-AC16-0C5AE9D4DD94}"/>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1.35</c:v>
                </c:pt>
              </c:numCache>
            </c:numRef>
          </c:val>
          <c:extLst>
            <c:ext xmlns:c16="http://schemas.microsoft.com/office/drawing/2014/chart" uri="{C3380CC4-5D6E-409C-BE32-E72D297353CC}">
              <c16:uniqueId val="{00000006-6B3A-43F3-AC16-0C5AE9D4DD9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0.13</c:v>
                </c:pt>
                <c:pt idx="2">
                  <c:v>#N/A</c:v>
                </c:pt>
                <c:pt idx="3">
                  <c:v>0.36</c:v>
                </c:pt>
                <c:pt idx="4">
                  <c:v>#N/A</c:v>
                </c:pt>
                <c:pt idx="5">
                  <c:v>0.68</c:v>
                </c:pt>
                <c:pt idx="6">
                  <c:v>#N/A</c:v>
                </c:pt>
                <c:pt idx="7">
                  <c:v>0.65</c:v>
                </c:pt>
                <c:pt idx="8">
                  <c:v>#N/A</c:v>
                </c:pt>
                <c:pt idx="9">
                  <c:v>1.4</c:v>
                </c:pt>
              </c:numCache>
            </c:numRef>
          </c:val>
          <c:extLst>
            <c:ext xmlns:c16="http://schemas.microsoft.com/office/drawing/2014/chart" uri="{C3380CC4-5D6E-409C-BE32-E72D297353CC}">
              <c16:uniqueId val="{00000007-6B3A-43F3-AC16-0C5AE9D4DD9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2.15</c:v>
                </c:pt>
                <c:pt idx="2">
                  <c:v>#N/A</c:v>
                </c:pt>
                <c:pt idx="3">
                  <c:v>2.4700000000000002</c:v>
                </c:pt>
                <c:pt idx="4">
                  <c:v>#N/A</c:v>
                </c:pt>
                <c:pt idx="5">
                  <c:v>1.75</c:v>
                </c:pt>
                <c:pt idx="6">
                  <c:v>#N/A</c:v>
                </c:pt>
                <c:pt idx="7">
                  <c:v>1.91</c:v>
                </c:pt>
                <c:pt idx="8">
                  <c:v>#N/A</c:v>
                </c:pt>
                <c:pt idx="9">
                  <c:v>2.21</c:v>
                </c:pt>
              </c:numCache>
            </c:numRef>
          </c:val>
          <c:extLst>
            <c:ext xmlns:c16="http://schemas.microsoft.com/office/drawing/2014/chart" uri="{C3380CC4-5D6E-409C-BE32-E72D297353CC}">
              <c16:uniqueId val="{00000008-6B3A-43F3-AC16-0C5AE9D4DD9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21.59</c:v>
                </c:pt>
                <c:pt idx="2">
                  <c:v>#N/A</c:v>
                </c:pt>
                <c:pt idx="3">
                  <c:v>21.23</c:v>
                </c:pt>
                <c:pt idx="4">
                  <c:v>#N/A</c:v>
                </c:pt>
                <c:pt idx="5">
                  <c:v>21.49</c:v>
                </c:pt>
                <c:pt idx="6">
                  <c:v>#N/A</c:v>
                </c:pt>
                <c:pt idx="7">
                  <c:v>20.420000000000002</c:v>
                </c:pt>
                <c:pt idx="8">
                  <c:v>#N/A</c:v>
                </c:pt>
                <c:pt idx="9">
                  <c:v>17.39</c:v>
                </c:pt>
              </c:numCache>
            </c:numRef>
          </c:val>
          <c:extLst>
            <c:ext xmlns:c16="http://schemas.microsoft.com/office/drawing/2014/chart" uri="{C3380CC4-5D6E-409C-BE32-E72D297353CC}">
              <c16:uniqueId val="{00000009-6B3A-43F3-AC16-0C5AE9D4DD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233</c:v>
                </c:pt>
                <c:pt idx="5">
                  <c:v>254</c:v>
                </c:pt>
                <c:pt idx="8">
                  <c:v>265</c:v>
                </c:pt>
                <c:pt idx="11">
                  <c:v>261</c:v>
                </c:pt>
                <c:pt idx="14">
                  <c:v>292</c:v>
                </c:pt>
              </c:numCache>
            </c:numRef>
          </c:val>
          <c:extLst>
            <c:ext xmlns:c16="http://schemas.microsoft.com/office/drawing/2014/chart" uri="{C3380CC4-5D6E-409C-BE32-E72D297353CC}">
              <c16:uniqueId val="{00000000-5D70-42E8-9C0C-1CDE59A9F6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70-42E8-9C0C-1CDE59A9F6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70-42E8-9C0C-1CDE59A9F6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4</c:v>
                </c:pt>
                <c:pt idx="6">
                  <c:v>6</c:v>
                </c:pt>
                <c:pt idx="9">
                  <c:v>7</c:v>
                </c:pt>
                <c:pt idx="12">
                  <c:v>8</c:v>
                </c:pt>
              </c:numCache>
            </c:numRef>
          </c:val>
          <c:extLst>
            <c:ext xmlns:c16="http://schemas.microsoft.com/office/drawing/2014/chart" uri="{C3380CC4-5D6E-409C-BE32-E72D297353CC}">
              <c16:uniqueId val="{00000003-5D70-42E8-9C0C-1CDE59A9F6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140</c:v>
                </c:pt>
                <c:pt idx="3">
                  <c:v>150</c:v>
                </c:pt>
                <c:pt idx="6">
                  <c:v>161</c:v>
                </c:pt>
                <c:pt idx="9">
                  <c:v>168</c:v>
                </c:pt>
                <c:pt idx="12">
                  <c:v>169</c:v>
                </c:pt>
              </c:numCache>
            </c:numRef>
          </c:val>
          <c:extLst>
            <c:ext xmlns:c16="http://schemas.microsoft.com/office/drawing/2014/chart" uri="{C3380CC4-5D6E-409C-BE32-E72D297353CC}">
              <c16:uniqueId val="{00000004-5D70-42E8-9C0C-1CDE59A9F6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70-42E8-9C0C-1CDE59A9F6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70-42E8-9C0C-1CDE59A9F6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260</c:v>
                </c:pt>
                <c:pt idx="3">
                  <c:v>296</c:v>
                </c:pt>
                <c:pt idx="6">
                  <c:v>318</c:v>
                </c:pt>
                <c:pt idx="9">
                  <c:v>318</c:v>
                </c:pt>
                <c:pt idx="12">
                  <c:v>374</c:v>
                </c:pt>
              </c:numCache>
            </c:numRef>
          </c:val>
          <c:extLst>
            <c:ext xmlns:c16="http://schemas.microsoft.com/office/drawing/2014/chart" uri="{C3380CC4-5D6E-409C-BE32-E72D297353CC}">
              <c16:uniqueId val="{00000007-5D70-42E8-9C0C-1CDE59A9F6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170</c:v>
                </c:pt>
                <c:pt idx="2">
                  <c:v>#N/A</c:v>
                </c:pt>
                <c:pt idx="3">
                  <c:v>#N/A</c:v>
                </c:pt>
                <c:pt idx="4">
                  <c:v>196</c:v>
                </c:pt>
                <c:pt idx="5">
                  <c:v>#N/A</c:v>
                </c:pt>
                <c:pt idx="6">
                  <c:v>#N/A</c:v>
                </c:pt>
                <c:pt idx="7">
                  <c:v>220</c:v>
                </c:pt>
                <c:pt idx="8">
                  <c:v>#N/A</c:v>
                </c:pt>
                <c:pt idx="9">
                  <c:v>#N/A</c:v>
                </c:pt>
                <c:pt idx="10">
                  <c:v>232</c:v>
                </c:pt>
                <c:pt idx="11">
                  <c:v>#N/A</c:v>
                </c:pt>
                <c:pt idx="12">
                  <c:v>#N/A</c:v>
                </c:pt>
                <c:pt idx="13">
                  <c:v>259</c:v>
                </c:pt>
                <c:pt idx="14">
                  <c:v>#N/A</c:v>
                </c:pt>
              </c:numCache>
            </c:numRef>
          </c:val>
          <c:smooth val="0"/>
          <c:extLst>
            <c:ext xmlns:c16="http://schemas.microsoft.com/office/drawing/2014/chart" uri="{C3380CC4-5D6E-409C-BE32-E72D297353CC}">
              <c16:uniqueId val="{00000008-5D70-42E8-9C0C-1CDE59A9F6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2782</c:v>
                </c:pt>
                <c:pt idx="5">
                  <c:v>2764</c:v>
                </c:pt>
                <c:pt idx="8">
                  <c:v>2646</c:v>
                </c:pt>
                <c:pt idx="11">
                  <c:v>2527</c:v>
                </c:pt>
                <c:pt idx="14">
                  <c:v>2360</c:v>
                </c:pt>
              </c:numCache>
            </c:numRef>
          </c:val>
          <c:extLst>
            <c:ext xmlns:c16="http://schemas.microsoft.com/office/drawing/2014/chart" uri="{C3380CC4-5D6E-409C-BE32-E72D297353CC}">
              <c16:uniqueId val="{00000000-F2BF-469B-AC4A-2630E08F50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c:v>
                </c:pt>
                <c:pt idx="5">
                  <c:v>1</c:v>
                </c:pt>
                <c:pt idx="8">
                  <c:v>0</c:v>
                </c:pt>
                <c:pt idx="11">
                  <c:v>0</c:v>
                </c:pt>
                <c:pt idx="14">
                  <c:v>0</c:v>
                </c:pt>
              </c:numCache>
            </c:numRef>
          </c:val>
          <c:extLst>
            <c:ext xmlns:c16="http://schemas.microsoft.com/office/drawing/2014/chart" uri="{C3380CC4-5D6E-409C-BE32-E72D297353CC}">
              <c16:uniqueId val="{00000001-F2BF-469B-AC4A-2630E08F50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1161</c:v>
                </c:pt>
                <c:pt idx="5">
                  <c:v>1178</c:v>
                </c:pt>
                <c:pt idx="8">
                  <c:v>1290</c:v>
                </c:pt>
                <c:pt idx="11">
                  <c:v>1296</c:v>
                </c:pt>
                <c:pt idx="14">
                  <c:v>1206</c:v>
                </c:pt>
              </c:numCache>
            </c:numRef>
          </c:val>
          <c:extLst>
            <c:ext xmlns:c16="http://schemas.microsoft.com/office/drawing/2014/chart" uri="{C3380CC4-5D6E-409C-BE32-E72D297353CC}">
              <c16:uniqueId val="{00000002-F2BF-469B-AC4A-2630E08F50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BF-469B-AC4A-2630E08F50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BF-469B-AC4A-2630E08F50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BF-469B-AC4A-2630E08F50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271</c:v>
                </c:pt>
                <c:pt idx="3">
                  <c:v>203</c:v>
                </c:pt>
                <c:pt idx="6">
                  <c:v>157</c:v>
                </c:pt>
                <c:pt idx="9">
                  <c:v>163</c:v>
                </c:pt>
                <c:pt idx="12">
                  <c:v>198</c:v>
                </c:pt>
              </c:numCache>
            </c:numRef>
          </c:val>
          <c:extLst>
            <c:ext xmlns:c16="http://schemas.microsoft.com/office/drawing/2014/chart" uri="{C3380CC4-5D6E-409C-BE32-E72D297353CC}">
              <c16:uniqueId val="{00000006-F2BF-469B-AC4A-2630E08F50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c:v>
                </c:pt>
                <c:pt idx="3">
                  <c:v>28</c:v>
                </c:pt>
                <c:pt idx="6">
                  <c:v>30</c:v>
                </c:pt>
                <c:pt idx="9">
                  <c:v>35</c:v>
                </c:pt>
                <c:pt idx="12">
                  <c:v>33</c:v>
                </c:pt>
              </c:numCache>
            </c:numRef>
          </c:val>
          <c:extLst>
            <c:ext xmlns:c16="http://schemas.microsoft.com/office/drawing/2014/chart" uri="{C3380CC4-5D6E-409C-BE32-E72D297353CC}">
              <c16:uniqueId val="{00000007-F2BF-469B-AC4A-2630E08F50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1046</c:v>
                </c:pt>
                <c:pt idx="3">
                  <c:v>964</c:v>
                </c:pt>
                <c:pt idx="6">
                  <c:v>854</c:v>
                </c:pt>
                <c:pt idx="9">
                  <c:v>738</c:v>
                </c:pt>
                <c:pt idx="12">
                  <c:v>842</c:v>
                </c:pt>
              </c:numCache>
            </c:numRef>
          </c:val>
          <c:extLst>
            <c:ext xmlns:c16="http://schemas.microsoft.com/office/drawing/2014/chart" uri="{C3380CC4-5D6E-409C-BE32-E72D297353CC}">
              <c16:uniqueId val="{00000008-F2BF-469B-AC4A-2630E08F50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9-F2BF-469B-AC4A-2630E08F50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3378</c:v>
                </c:pt>
                <c:pt idx="3">
                  <c:v>3398</c:v>
                </c:pt>
                <c:pt idx="6">
                  <c:v>3299</c:v>
                </c:pt>
                <c:pt idx="9">
                  <c:v>3170</c:v>
                </c:pt>
                <c:pt idx="12">
                  <c:v>2979</c:v>
                </c:pt>
              </c:numCache>
            </c:numRef>
          </c:val>
          <c:extLst>
            <c:ext xmlns:c16="http://schemas.microsoft.com/office/drawing/2014/chart" uri="{C3380CC4-5D6E-409C-BE32-E72D297353CC}">
              <c16:uniqueId val="{0000000A-F2BF-469B-AC4A-2630E08F50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774</c:v>
                </c:pt>
                <c:pt idx="2">
                  <c:v>#N/A</c:v>
                </c:pt>
                <c:pt idx="3">
                  <c:v>#N/A</c:v>
                </c:pt>
                <c:pt idx="4">
                  <c:v>651</c:v>
                </c:pt>
                <c:pt idx="5">
                  <c:v>#N/A</c:v>
                </c:pt>
                <c:pt idx="6">
                  <c:v>#N/A</c:v>
                </c:pt>
                <c:pt idx="7">
                  <c:v>405</c:v>
                </c:pt>
                <c:pt idx="8">
                  <c:v>#N/A</c:v>
                </c:pt>
                <c:pt idx="9">
                  <c:v>#N/A</c:v>
                </c:pt>
                <c:pt idx="10">
                  <c:v>284</c:v>
                </c:pt>
                <c:pt idx="11">
                  <c:v>#N/A</c:v>
                </c:pt>
                <c:pt idx="12">
                  <c:v>#N/A</c:v>
                </c:pt>
                <c:pt idx="13">
                  <c:v>486</c:v>
                </c:pt>
                <c:pt idx="14">
                  <c:v>#N/A</c:v>
                </c:pt>
              </c:numCache>
            </c:numRef>
          </c:val>
          <c:smooth val="0"/>
          <c:extLst>
            <c:ext xmlns:c16="http://schemas.microsoft.com/office/drawing/2014/chart" uri="{C3380CC4-5D6E-409C-BE32-E72D297353CC}">
              <c16:uniqueId val="{0000000B-F2BF-469B-AC4A-2630E08F50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1008</c:v>
                </c:pt>
                <c:pt idx="1">
                  <c:v>1008</c:v>
                </c:pt>
                <c:pt idx="2">
                  <c:v>863</c:v>
                </c:pt>
              </c:numCache>
            </c:numRef>
          </c:val>
          <c:extLst>
            <c:ext xmlns:c16="http://schemas.microsoft.com/office/drawing/2014/chart" uri="{C3380CC4-5D6E-409C-BE32-E72D297353CC}">
              <c16:uniqueId val="{00000000-0909-409D-A43F-7EFA23F8E4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0909-409D-A43F-7EFA23F8E4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181</c:v>
                </c:pt>
                <c:pt idx="1">
                  <c:v>170</c:v>
                </c:pt>
                <c:pt idx="2">
                  <c:v>247</c:v>
                </c:pt>
              </c:numCache>
            </c:numRef>
          </c:val>
          <c:extLst>
            <c:ext xmlns:c16="http://schemas.microsoft.com/office/drawing/2014/chart" uri="{C3380CC4-5D6E-409C-BE32-E72D297353CC}">
              <c16:uniqueId val="{00000002-0909-409D-A43F-7EFA23F8E4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{5DB07C7C-D8CD-44ED-B504-F15D76C72570}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03F-40CE-ACB4-72245E5FC0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{A9330036-1A4B-47C7-8330-CFF9C4BB4948}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3F-40CE-ACB4-72245E5FC0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{5E84B60A-2644-4396-B396-4298EA2CEEAD}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3F-40CE-ACB4-72245E5FC0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{70522655-AAEF-4356-B49A-D0868215E5C4}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3F-40CE-ACB4-72245E5FC0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{7DBB70F7-6125-4C4A-8282-1FA2D59D330B}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3F-40CE-ACB4-72245E5FC07A}"/>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{8CDBD2D9-1AFC-46E4-9D84-BA8AFC3F935F}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03F-40CE-ACB4-72245E5FC07A}"/>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{7D7D6B24-A5ED-4CCE-A1E1-6C7F3A7A8101}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03F-40CE-ACB4-72245E5FC07A}"/>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{31C967E5-05B6-47DF-AFAA-5331559EF3F9}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03F-40CE-ACB4-72245E5FC07A}"/>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{3961BFCB-B903-4FF7-923D-029335BB3315}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03F-40CE-ACB4-72245E5FC0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86.6</c:v>
                </c:pt>
                <c:pt idx="8">
                  <c:v>89.9</c:v>
                </c:pt>
                <c:pt idx="16">
                  <c:v>89.6</c:v>
                </c:pt>
                <c:pt idx="24">
                  <c:v>90.5</c:v>
                </c:pt>
                <c:pt idx="32">
                  <c:v>91.7</c:v>
                </c:pt>
              </c:numCache>
            </c:numRef>
          </c:xVal>
          <c:yVal>
            <c:numRef>
              <c:f>公会計指標分析・財政指標組合せ分析表!$BP$51:$DC$51</c:f>
              <c:numCache>
                <c:formatCode>#,##0.0;"▲ "#,##0.0</c:formatCode>
                <c:ptCount val="40"/>
                <c:pt idx="0">
                  <c:v>61.3</c:v>
                </c:pt>
                <c:pt idx="8">
                  <c:v>48.1</c:v>
                </c:pt>
                <c:pt idx="16">
                  <c:v>26.5</c:v>
                </c:pt>
                <c:pt idx="24">
                  <c:v>19.2</c:v>
                </c:pt>
                <c:pt idx="32">
                  <c:v>32.6</c:v>
                </c:pt>
              </c:numCache>
            </c:numRef>
          </c:yVal>
          <c:smooth val="0"/>
          <c:extLst>
            <c:ext xmlns:c16="http://schemas.microsoft.com/office/drawing/2014/chart" uri="{C3380CC4-5D6E-409C-BE32-E72D297353CC}">
              <c16:uniqueId val="{00000009-E03F-40CE-ACB4-72245E5FC0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7818859367987831E-2"/>
                  <c:y val="-0.1135321276088596"/>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{E59BE1ED-FCE0-4AEB-8A07-91E39D248486}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03F-40CE-ACB4-72245E5FC0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{F0F4A2C8-0052-490A-8A21-E16E7B768EE9}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3F-40CE-ACB4-72245E5FC0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{F9F68DC3-0010-4EBB-A195-C53B9D263E5E}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3F-40CE-ACB4-72245E5FC0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{68DDE478-1E24-4DCD-8750-B5303B1A487D}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3F-40CE-ACB4-72245E5FC0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{43280C83-A811-43A6-BA6E-A834A95C137D}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3F-40CE-ACB4-72245E5FC07A}"/>
                </c:ext>
              </c:extLst>
            </c:dLbl>
            <c:dLbl>
              <c:idx val="8"/>
              <c:layout>
                <c:manualLayout>
                  <c:x val="-2.6212641932480487E-2"/>
                  <c:y val="-9.1722730971971936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{0C30753D-184F-405E-86AB-81D56E4D417C}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03F-40CE-ACB4-72245E5FC07A}"/>
                </c:ext>
              </c:extLst>
            </c:dLbl>
            <c:dLbl>
              <c:idx val="16"/>
              <c:layout>
                <c:manualLayout>
                  <c:x val="-3.2015750650234161E-2"/>
                  <c:y val="-5.7879534832336174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{B17B15BF-A1AE-474C-A9F6-BDE6C95C393C}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03F-40CE-ACB4-72245E5FC07A}"/>
                </c:ext>
              </c:extLst>
            </c:dLbl>
            <c:dLbl>
              <c:idx val="24"/>
              <c:layout>
                <c:manualLayout>
                  <c:x val="-3.2015750650234161E-2"/>
                  <c:y val="-3.6700672913756012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{D3186577-D293-44C5-8C67-E6B903011B53}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03F-40CE-ACB4-72245E5FC07A}"/>
                </c:ext>
              </c:extLst>
            </c:dLbl>
            <c:dLbl>
              <c:idx val="32"/>
              <c:layout>
                <c:manualLayout>
                  <c:x val="-3.2015750650234161E-2"/>
                  <c:y val="-7.5950127012782268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{C4DFE79A-1740-4AC1-BCBA-630947A58861}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03F-40CE-ACB4-72245E5FC0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03F-40CE-ACB4-72245E5FC07A}"/>
            </c:ext>
          </c:extLst>
        </c:ser>
        <c:dLbls>
          <c:showLegendKey val="0"/>
          <c:showVal val="1"/>
          <c:showCatName val="0"/>
          <c:showSerName val="0"/>
          <c:showPercent val="0"/>
          <c:showBubbleSize val="0"/>
        </c:dLbls>
        <c:axId val="46179840"/>
        <c:axId val="46181760"/>
      </c:scatterChart>
      <c:valAx>
        <c:axId val="46179840"/>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{24CB7368-CE60-4D10-BFB5-9F9BF6620012}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307-4D84-BD9D-9FA3B3657B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{FD61791B-C4F4-4A1A-9C36-3FCF9ECFAEB0}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07-4D84-BD9D-9FA3B3657B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{DAE41C73-866C-4B2D-87DE-ABD240AA03FC}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07-4D84-BD9D-9FA3B3657B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{81836DE2-8117-485F-BAAB-B1ADD414B7E4}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07-4D84-BD9D-9FA3B3657B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{A31B6BE5-7D9C-47AD-A3D6-C07CF68C391D}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07-4D84-BD9D-9FA3B3657BB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{2D27466D-8850-466F-BB5C-F0403B6F5EDA}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307-4D84-BD9D-9FA3B3657BB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{032F6B89-43E3-43D4-8AED-BE731B38F79C}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307-4D84-BD9D-9FA3B3657BB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{9B92AE74-495C-43F1-8940-FAD1D33617EC}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307-4D84-BD9D-9FA3B3657BB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{DE5A09AD-60E4-40E9-8708-CE126666AC09}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307-4D84-BD9D-9FA3B3657B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13.2</c:v>
                </c:pt>
                <c:pt idx="16">
                  <c:v>14.1</c:v>
                </c:pt>
                <c:pt idx="24">
                  <c:v>14.8</c:v>
                </c:pt>
                <c:pt idx="32">
                  <c:v>15.8</c:v>
                </c:pt>
              </c:numCache>
            </c:numRef>
          </c:xVal>
          <c:yVal>
            <c:numRef>
              <c:f>公会計指標分析・財政指標組合せ分析表!$BP$73:$DC$73</c:f>
              <c:numCache>
                <c:formatCode>#,##0.0;"▲ "#,##0.0</c:formatCode>
                <c:ptCount val="40"/>
                <c:pt idx="0">
                  <c:v>61.3</c:v>
                </c:pt>
                <c:pt idx="8">
                  <c:v>48.1</c:v>
                </c:pt>
                <c:pt idx="16">
                  <c:v>26.5</c:v>
                </c:pt>
                <c:pt idx="24">
                  <c:v>19.2</c:v>
                </c:pt>
                <c:pt idx="32">
                  <c:v>32.6</c:v>
                </c:pt>
              </c:numCache>
            </c:numRef>
          </c:yVal>
          <c:smooth val="0"/>
          <c:extLst>
            <c:ext xmlns:c16="http://schemas.microsoft.com/office/drawing/2014/chart" uri="{C3380CC4-5D6E-409C-BE32-E72D297353CC}">
              <c16:uniqueId val="{00000009-5307-4D84-BD9D-9FA3B3657B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0.11030959506324718"/>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{BE24BFBE-DFDE-4FB3-85E9-57E34A4BF81F}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307-4D84-BD9D-9FA3B3657B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{ECCFD65F-A395-4E2B-8E46-FABC30688327}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07-4D84-BD9D-9FA3B3657B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{247281D7-51A8-482A-BEB3-90ECC2425B24}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07-4D84-BD9D-9FA3B3657B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{EAA32E2E-FEAE-450F-AED6-274A6439B06F}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07-4D84-BD9D-9FA3B3657B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{CFF3E083-2C55-4F81-B8E4-3B6698F4F4BA}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07-4D84-BD9D-9FA3B3657BBD}"/>
                </c:ext>
              </c:extLst>
            </c:dLbl>
            <c:dLbl>
              <c:idx val="8"/>
              <c:layout>
                <c:manualLayout>
                  <c:x val="-1.8235628084250128E-2"/>
                  <c:y val="-5.7686380022837089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{14F58BA7-78C1-4B7B-B57F-4BD3D94AD624}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307-4D84-BD9D-9FA3B3657BBD}"/>
                </c:ext>
              </c:extLst>
            </c:dLbl>
            <c:dLbl>
              <c:idx val="16"/>
              <c:layout>
                <c:manualLayout>
                  <c:x val="-3.1570342725075584E-2"/>
                  <c:y val="-2.694007221007913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{B97BC3E0-5BB5-47C5-ACB0-2521525727D9}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307-4D84-BD9D-9FA3B3657BBD}"/>
                </c:ext>
              </c:extLst>
            </c:dLbl>
            <c:dLbl>
              <c:idx val="24"/>
              <c:layout>
                <c:manualLayout>
                  <c:x val="-3.1570342725075584E-2"/>
                  <c:y val="-7.749397735609188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{42FEB77A-F5D1-4837-8D02-DFC87BB1B4E4}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307-4D84-BD9D-9FA3B3657BBD}"/>
                </c:ext>
              </c:extLst>
            </c:dLbl>
            <c:dLbl>
              <c:idx val="32"/>
              <c:layout>
                <c:manualLayout>
                  <c:x val="-3.1570342725075584E-2"/>
                  <c:y val="-3.96525258115756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{5B144247-4974-456C-AF66-BF1930438245}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307-4D84-BD9D-9FA3B3657B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07-4D84-BD9D-9FA3B3657BBD}"/>
            </c:ext>
          </c:extLst>
        </c:ser>
        <c:dLbls>
          <c:showLegendKey val="0"/>
          <c:showVal val="1"/>
          <c:showCatName val="0"/>
          <c:showSerName val="0"/>
          <c:showPercent val="0"/>
          <c:showBubbleSize val="0"/>
        </c:dLbls>
        <c:axId val="84219776"/>
        <c:axId val="84234240"/>
      </c:scatterChart>
      <c:valAx>
        <c:axId val="84219776"/>
        <c:scaling>
          <c:orientation val="maxMin"/>
          <c:max val="1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交付税措置率の高い過疎対策事業債を中心に借入を行っているため、算入公債費等は上昇している。ただし、起債対象事業の実施が多いことから、元利償還金等も年々上昇している。特に診療所の移転や</a:t>
          </a:r>
          <a:r>
            <a:rPr kumimoji="1" lang="en-US" altLang="ja-JP" sz="1400">
              <a:latin typeface="ＭＳ ゴシック" pitchFamily="49" charset="-128"/>
              <a:ea typeface="ＭＳ ゴシック" pitchFamily="49" charset="-128"/>
            </a:rPr>
            <a:t>CATV</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FTTH</a:t>
          </a:r>
          <a:r>
            <a:rPr kumimoji="1" lang="ja-JP" altLang="en-US" sz="1400">
              <a:latin typeface="ＭＳ ゴシック" pitchFamily="49" charset="-128"/>
              <a:ea typeface="ＭＳ ゴシック" pitchFamily="49" charset="-128"/>
            </a:rPr>
            <a:t>化等の大型プロジェクトの実施において多額の借入を行っており、実質公債費比率は令和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a:t>
          </a:r>
          <a:r>
            <a:rPr kumimoji="1" lang="en-US" altLang="ja-JP" sz="1400">
              <a:latin typeface="ＭＳ ゴシック" pitchFamily="49" charset="-128"/>
              <a:ea typeface="ＭＳ ゴシック" pitchFamily="49" charset="-128"/>
            </a:rPr>
            <a:t>15.8</a:t>
          </a:r>
          <a:r>
            <a:rPr kumimoji="1" lang="ja-JP" altLang="en-US" sz="1400">
              <a:latin typeface="ＭＳ ゴシック" pitchFamily="49" charset="-128"/>
              <a:ea typeface="ＭＳ ゴシック" pitchFamily="49" charset="-128"/>
            </a:rPr>
            <a:t>％まで伸びている。このままの伸びを続けると、令和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年度に単年度で</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ヵ年平均で</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％を超過すると予測されるため、実質公債費比率を減少させる取り組みが必要となる。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令和元年度は診療所の移転や</a:t>
          </a:r>
          <a:r>
            <a:rPr kumimoji="1" lang="en-US" altLang="ja-JP" sz="1400">
              <a:latin typeface="ＭＳ ゴシック" pitchFamily="49" charset="-128"/>
              <a:ea typeface="ＭＳ ゴシック" pitchFamily="49" charset="-128"/>
            </a:rPr>
            <a:t>CATV</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FTTH</a:t>
          </a:r>
          <a:r>
            <a:rPr kumimoji="1" lang="ja-JP" altLang="en-US" sz="1400">
              <a:latin typeface="ＭＳ ゴシック" pitchFamily="49" charset="-128"/>
              <a:ea typeface="ＭＳ ゴシック" pitchFamily="49" charset="-128"/>
            </a:rPr>
            <a:t>化により、地方債発行額が元利償還額を上回ったため、同年の将来負担額は最大となっているが、その後は発行額の抑制と地方債現在高の減少によって減少に転じた。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充当可能財源等は、充当可能基金が微増しているものの、基準財政需要額算入見込額が減少していることから、全体としては減少を続けているが、将来負担率は改善を続けていた。令和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年度は、第三セクターを維持存続させるため、貸付金</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百万円を財政調整基金から拠出したことなどにより充当可能基金が減少し、令和元年度から減少を続けていた将来負担比率は、令和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年度の水準まで悪化した。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今後は更なる地方債発行額の抑制と併せて、財政調整基金への計画的な積立を行う。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岐阜県東白川村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昨年度と比較し減少している。主な要因は、財政調整基金の取崩し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百万円は学校施設整備基金への積替えのため、実質的な減少額は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百万円）によるところが大きい。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学校施設整備基金への積替えが予定されており、今後も少なくとも一定額の減少が見込まれる。予算編成の段階で当基金に頼らない編成に努める。ふるさと思いやり基金は、ふるさと納税が伸びていることから増加しているので、今後も返礼品等の見直しなどによる寄付金の増加に努める。このほか、減債基金、その他特定目的基金については中長期的な視点から計画的な財政運営と適切な基金運営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は、本村のむらづくりに対する寄付金を広く募り、その寄付金を財源として寄付を通じた住民参加型の地方自治を実現し、魅力あるむらづくりの推進するための基金である。保育園及び学校施設整備基金は、小中一貫校（義務教育学校）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年度開校に向け、令和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年度に実施する小学校改修工事に充てるための基金である。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ふるさと思いやり基金は、ふるさと納税の増加を行うため、返礼品の見直しや寄付額の小額化を行ったことが増加につながった。学校施設整備基金は、令和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百万円ずつの積立を開始したことによる。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は、村の主要な事業の重要な財源となっていることから、今後も寄付者から選ばれるための魅力ある返礼品を揃えるなど、寄付額の増加に努めるとともに、基金の充当にあたっては、寄付者の意向を尊重した事業への充当を引き続き行う。義務教育学校の整備にあっては、その財源として地方債も必要となるが、実質公債費比率も考慮し最小の借入額となるよう学校施設整備基金に積立を行う。なお、積立金は財政調整基金からの積替えとしていることから、財政調整基金への過度な負担ともならないよう、バランスの取れた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一般会計の歳出を賄うため、令和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年度は一般財源分として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百万円、学校施設整備基金への積立金として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百万円、第三セクターへの貸付金として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百万円を繰り入れる予算となっていた。最終的には決算時の不用額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百万円を積み戻すことで一般財源分は不要となったが、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った予算編成も限界があるため、一般財源分を繰り入れない予算編成が必要となる。少なくとも義務教育学校整備には財政調整基金を当てていく必要があることから、既存事業の見直しとコスト削減による財政調整基金を繰り入れる体質からの脱却と、補助金など他の財源を確保する努力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積立や取崩しがないため、大きな変動はない。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今後も償還財源を確保しつつ財政の健全な運営に資する必要があるため、積立による適切な資金運用を行う。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8E1E129-1BE6-4BFB-A9FD-2A82D1E06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3AAD353-E955-4DF5-A528-7FAEC4F564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DFA493D-ED19-4C4F-9855-4F1A35904B3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4E5F65-D16C-45A8-9668-39D0B3DED8D6}"/>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BBCE199-5CB7-41DC-B904-48FC848C5748}"/>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BF0D238-BC62-4D54-BFAA-97B01EF4C953}"/>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C9187CB-1727-41D0-BEE0-9E24B7FDD022}"/>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4A2B9B8-A785-4404-ADD8-4A076DE00C52}"/>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56484F8-1676-4800-B117-51BB04F9D89C}"/>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B79AEE6-1549-4CE4-90F1-7CD7005E7C8A}"/>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0B24462-00D8-43CB-AA1C-65A1840D1433}"/>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53737E0-FDAF-4B14-B7D3-C4A78338AFE1}"/>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85D4A30-476C-465B-9768-13E40289B916}"/>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5EAA361-6001-48CE-BCD9-6D4BBAF611C4}"/>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0BBA63B-8796-4DD6-8E8E-D867FB920D4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BE2F6B9-AA75-4D84-A875-EC8B5A106091}"/>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8A45E46-F641-4B14-A6B2-C3F2B36D9CD3}"/>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54854AD-07D6-49D7-BDFF-51C37416396B}"/>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1816682-99FA-41D0-B09F-FD7BAE1B6E53}"/>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4706D39-28EC-470A-95BC-2CF5ABCD29B7}"/>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68D1D81-3116-44EA-8EC3-F555BBD6DE29}"/>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E5909D7-67BD-46AC-998D-B61BD6B03609}"/>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8F6F2ED-0966-434D-929C-9AFF693AE486}"/>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0C70D21-D058-4998-969B-E907F6BBEA49}"/>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CD45F3B-02ED-45B5-A6E3-68076C799986}"/>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0E8551A-0DA8-4710-BAE8-170C84AE2AD6}"/>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C2C4311-7373-4F75-9ED5-E7EA2F7EBCCB}"/>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DC0F6FB-C148-4FEE-BB59-08B9A25E64E6}"/>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4DFE92C-CDF6-4F53-8285-E7E70CBDF3F9}"/>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EC5667A-B8A7-4879-9C99-AB4E65B6153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6AB2261-78FA-436B-95C7-E7541CB4623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C16BAFA-9076-4529-9F52-79E88597A161}"/>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A302C5B-7AD4-4481-8CF3-B249BE30ACFF}"/>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5F9581A-17DC-4B24-98BB-7D428E5A3A8E}"/>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5C4D272-22B9-4609-B8A5-6D08B8762ACB}"/>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E30F28E-373B-4387-818E-AF317879835B}"/>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3BE6708-8C89-449D-8408-43D0B0BB8F8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DFFE7B5-3CE7-4367-A348-A22DCF495114}"/>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E4F65E9-AC2A-4CEB-9D17-D45515DF17DB}"/>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EC12157-CF93-4751-8732-967D2073FDBD}"/>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30D23E7-7787-45B1-A80B-BD5DC8B5A481}"/>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1D867A6-30C4-4B37-9AE3-EAC20BD00221}"/>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8519BAE-471F-42CF-9AE1-70C6EB0AD7F7}"/>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922834A-CF1C-4673-9C09-2DCFCEA12767}"/>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5B64B33-5C5A-4C21-9656-570E3D2B3F69}"/>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D1EC651-ABB2-4CD6-906C-B4A2ED3AA664}"/>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3EC4E2C-C2DC-438C-8C47-942358370A9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大幅に高い水準にあり、大半の施設が更新の時期を迎えているが、公共施設等総合管理計画において、「施設の特性を考慮の上、早期段階に予防的な修繕等を実施することで、機能の保持・回復を図る。」としている。また、それぞれの施設について個別施設計画を作成済であり、きめ細かな長寿命化に取り組んで更新コストの抑制を図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6280EFF-69EF-4992-B8D2-4CACFF70ED24}"/>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3A7BE57-0CFE-41A7-B215-1AC33320B8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AAE2CAC-E8FA-4A2F-949F-80F602AE156D}"/>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3536F246-9DCF-415F-BA6A-B5F709CD66E7}"/>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E7E90A8-B289-4A4E-B688-45D165D46C7B}"/>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F5161954-55BD-445D-A1BA-49B630873B42}"/>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100856D8-AB09-4371-8C9E-4B11BDC1C66E}"/>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977A4FE-8013-4042-8B9C-119B87D99F9C}"/>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A3A3CC5-47AF-4B23-9EF7-9DA3E6E8C49C}"/>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B17F7E5-C714-43C1-923A-C9DCEFA57FF6}"/>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7786197B-DE38-4BA7-B68A-14018458FC8C}"/>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D544BD1E-F207-4E96-AFE4-4A8A8EEE1B05}"/>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BF42675-693E-48C8-A0F6-9F593F2C23F5}"/>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1634C6F-AD6E-4C57-9F3F-9E0CDA70FBF3}"/>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AD2B8-DF1F-4CE9-92F7-3393F1D23C0A}"/>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81551DC-36FF-4479-A60F-F64013AAEB15}"/>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28B366D-6314-4CB0-A08C-855436F9696B}"/>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71E7DC5-B65B-4ACC-BFAC-DEA41B173FDD}"/>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67" name="直線コネクタ 66">
          <a:extLst>
            <a:ext uri="{FF2B5EF4-FFF2-40B4-BE49-F238E27FC236}">
              <a16:creationId xmlns:a16="http://schemas.microsoft.com/office/drawing/2014/main" id="{F3E8D3C7-125D-49C5-9EC4-C6B1A59DCF68}"/>
            </a:ext>
          </a:extLst>
        </xdr:cNvPr>
        <xdr:cNvCxnSpPr/>
      </xdr:nvCxnSpPr>
      <xdr:spPr>
        <a:xfrm flipV="1">
          <a:off x="4206240" y="4483372"/>
          <a:ext cx="1270" cy="146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68" name="有形固定資産減価償却率最小値テキスト">
          <a:extLst>
            <a:ext uri="{FF2B5EF4-FFF2-40B4-BE49-F238E27FC236}">
              <a16:creationId xmlns:a16="http://schemas.microsoft.com/office/drawing/2014/main" id="{5F2A66AC-41E9-43C4-AF54-1026B485AAF4}"/>
            </a:ext>
          </a:extLst>
        </xdr:cNvPr>
        <xdr:cNvSpPr txBox="1"/>
      </xdr:nvSpPr>
      <xdr:spPr>
        <a:xfrm>
          <a:off x="4258945" y="595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69" name="直線コネクタ 68">
          <a:extLst>
            <a:ext uri="{FF2B5EF4-FFF2-40B4-BE49-F238E27FC236}">
              <a16:creationId xmlns:a16="http://schemas.microsoft.com/office/drawing/2014/main" id="{44F800A2-F72D-49A7-BB42-130CEC7F4A2D}"/>
            </a:ext>
          </a:extLst>
        </xdr:cNvPr>
        <xdr:cNvCxnSpPr/>
      </xdr:nvCxnSpPr>
      <xdr:spPr>
        <a:xfrm>
          <a:off x="4119245" y="595112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0" name="有形固定資産減価償却率最大値テキスト">
          <a:extLst>
            <a:ext uri="{FF2B5EF4-FFF2-40B4-BE49-F238E27FC236}">
              <a16:creationId xmlns:a16="http://schemas.microsoft.com/office/drawing/2014/main" id="{C4BF2DB9-9DDB-4FA8-8F79-12CFE8170C86}"/>
            </a:ext>
          </a:extLst>
        </xdr:cNvPr>
        <xdr:cNvSpPr txBox="1"/>
      </xdr:nvSpPr>
      <xdr:spPr>
        <a:xfrm>
          <a:off x="4258945" y="4262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1" name="直線コネクタ 70">
          <a:extLst>
            <a:ext uri="{FF2B5EF4-FFF2-40B4-BE49-F238E27FC236}">
              <a16:creationId xmlns:a16="http://schemas.microsoft.com/office/drawing/2014/main" id="{86D037EB-FCFF-47A8-8748-95C2B49E5A3F}"/>
            </a:ext>
          </a:extLst>
        </xdr:cNvPr>
        <xdr:cNvCxnSpPr/>
      </xdr:nvCxnSpPr>
      <xdr:spPr>
        <a:xfrm>
          <a:off x="4119245" y="44833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2" name="有形固定資産減価償却率平均値テキスト">
          <a:extLst>
            <a:ext uri="{FF2B5EF4-FFF2-40B4-BE49-F238E27FC236}">
              <a16:creationId xmlns:a16="http://schemas.microsoft.com/office/drawing/2014/main" id="{68938CB3-8964-43DE-82A6-C9C1F608FA03}"/>
            </a:ext>
          </a:extLst>
        </xdr:cNvPr>
        <xdr:cNvSpPr txBox="1"/>
      </xdr:nvSpPr>
      <xdr:spPr>
        <a:xfrm>
          <a:off x="4258945" y="492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3" name="フローチャート: 判断 72">
          <a:extLst>
            <a:ext uri="{FF2B5EF4-FFF2-40B4-BE49-F238E27FC236}">
              <a16:creationId xmlns:a16="http://schemas.microsoft.com/office/drawing/2014/main" id="{4E50A022-F4EE-4F84-AF55-6B5764A022B0}"/>
            </a:ext>
          </a:extLst>
        </xdr:cNvPr>
        <xdr:cNvSpPr/>
      </xdr:nvSpPr>
      <xdr:spPr>
        <a:xfrm>
          <a:off x="4157345" y="50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4" name="フローチャート: 判断 73">
          <a:extLst>
            <a:ext uri="{FF2B5EF4-FFF2-40B4-BE49-F238E27FC236}">
              <a16:creationId xmlns:a16="http://schemas.microsoft.com/office/drawing/2014/main" id="{21828CB6-62E4-445A-A2D0-72999CB354D0}"/>
            </a:ext>
          </a:extLst>
        </xdr:cNvPr>
        <xdr:cNvSpPr/>
      </xdr:nvSpPr>
      <xdr:spPr>
        <a:xfrm>
          <a:off x="3537585" y="5031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5" name="フローチャート: 判断 74">
          <a:extLst>
            <a:ext uri="{FF2B5EF4-FFF2-40B4-BE49-F238E27FC236}">
              <a16:creationId xmlns:a16="http://schemas.microsoft.com/office/drawing/2014/main" id="{761D103C-33DA-42D2-B0FF-229E8DD92121}"/>
            </a:ext>
          </a:extLst>
        </xdr:cNvPr>
        <xdr:cNvSpPr/>
      </xdr:nvSpPr>
      <xdr:spPr>
        <a:xfrm>
          <a:off x="2867025" y="5031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76" name="フローチャート: 判断 75">
          <a:extLst>
            <a:ext uri="{FF2B5EF4-FFF2-40B4-BE49-F238E27FC236}">
              <a16:creationId xmlns:a16="http://schemas.microsoft.com/office/drawing/2014/main" id="{2B40F373-D927-4E6A-888B-60D07C06E982}"/>
            </a:ext>
          </a:extLst>
        </xdr:cNvPr>
        <xdr:cNvSpPr/>
      </xdr:nvSpPr>
      <xdr:spPr>
        <a:xfrm>
          <a:off x="2196465" y="501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77" name="フローチャート: 判断 76">
          <a:extLst>
            <a:ext uri="{FF2B5EF4-FFF2-40B4-BE49-F238E27FC236}">
              <a16:creationId xmlns:a16="http://schemas.microsoft.com/office/drawing/2014/main" id="{D4C5537E-E6A4-494E-8830-92DCFAFFB53C}"/>
            </a:ext>
          </a:extLst>
        </xdr:cNvPr>
        <xdr:cNvSpPr/>
      </xdr:nvSpPr>
      <xdr:spPr>
        <a:xfrm>
          <a:off x="1525905" y="50372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C15DE2E-B7C8-4B60-AA39-6A65A39C1E42}"/>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378FCED-E9E4-4571-9091-AB92B3E31ADA}"/>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2B5C339-1CC9-4E95-9C38-74FEF170BEE7}"/>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3FCF4D6-2593-46DE-97C9-B5FB316218B9}"/>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8EF426F-D868-46EA-96DB-FAE440170922}"/>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35</xdr:row>
      <xdr:rowOff>32929</xdr:rowOff>
    </xdr:from>
    <xdr:to>
      <xdr:col>23</xdr:col>
      <xdr:colOff>136525</xdr:colOff>
      <xdr:row>35</xdr:row>
      <xdr:rowOff>134529</xdr:rowOff>
    </xdr:to>
    <xdr:sp macro="" textlink="">
      <xdr:nvSpPr>
        <xdr:cNvPr id="83" name="楕円 82">
          <a:extLst>
            <a:ext uri="{FF2B5EF4-FFF2-40B4-BE49-F238E27FC236}">
              <a16:creationId xmlns:a16="http://schemas.microsoft.com/office/drawing/2014/main" id="{FDC269D1-1D7C-4BFC-B362-21F93D423167}"/>
            </a:ext>
          </a:extLst>
        </xdr:cNvPr>
        <xdr:cNvSpPr/>
      </xdr:nvSpPr>
      <xdr:spPr>
        <a:xfrm>
          <a:off x="4157345" y="590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34</xdr:row>
      <xdr:rowOff>119306</xdr:rowOff>
    </xdr:from>
    <xdr:ext cx="405111" cy="259045"/>
    <xdr:sp macro="" textlink="">
      <xdr:nvSpPr>
        <xdr:cNvPr id="84" name="有形固定資産減価償却率該当値テキスト">
          <a:extLst>
            <a:ext uri="{FF2B5EF4-FFF2-40B4-BE49-F238E27FC236}">
              <a16:creationId xmlns:a16="http://schemas.microsoft.com/office/drawing/2014/main" id="{8E507984-0524-405A-A329-97BEEC6721EC}"/>
            </a:ext>
          </a:extLst>
        </xdr:cNvPr>
        <xdr:cNvSpPr txBox="1"/>
      </xdr:nvSpPr>
      <xdr:spPr>
        <a:xfrm>
          <a:off x="4258945" y="581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167368</xdr:rowOff>
    </xdr:from>
    <xdr:to>
      <xdr:col>19</xdr:col>
      <xdr:colOff>187325</xdr:colOff>
      <xdr:row>35</xdr:row>
      <xdr:rowOff>97518</xdr:rowOff>
    </xdr:to>
    <xdr:sp macro="" textlink="">
      <xdr:nvSpPr>
        <xdr:cNvPr id="85" name="楕円 84">
          <a:extLst>
            <a:ext uri="{FF2B5EF4-FFF2-40B4-BE49-F238E27FC236}">
              <a16:creationId xmlns:a16="http://schemas.microsoft.com/office/drawing/2014/main" id="{B9ADDEFB-0F3D-458D-A802-E69024100394}"/>
            </a:ext>
          </a:extLst>
        </xdr:cNvPr>
        <xdr:cNvSpPr/>
      </xdr:nvSpPr>
      <xdr:spPr>
        <a:xfrm>
          <a:off x="3537585" y="58671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35</xdr:row>
      <xdr:rowOff>46718</xdr:rowOff>
    </xdr:from>
    <xdr:to>
      <xdr:col>23</xdr:col>
      <xdr:colOff>85725</xdr:colOff>
      <xdr:row>35</xdr:row>
      <xdr:rowOff>83729</xdr:rowOff>
    </xdr:to>
    <xdr:cxnSp macro="">
      <xdr:nvCxnSpPr>
        <xdr:cNvPr id="86" name="直線コネクタ 85">
          <a:extLst>
            <a:ext uri="{FF2B5EF4-FFF2-40B4-BE49-F238E27FC236}">
              <a16:creationId xmlns:a16="http://schemas.microsoft.com/office/drawing/2014/main" id="{3D3D7D3E-FF77-4495-AD87-647978A6C1F1}"/>
            </a:ext>
          </a:extLst>
        </xdr:cNvPr>
        <xdr:cNvCxnSpPr/>
      </xdr:nvCxnSpPr>
      <xdr:spPr>
        <a:xfrm>
          <a:off x="3588385" y="5914118"/>
          <a:ext cx="6197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139609</xdr:rowOff>
    </xdr:from>
    <xdr:to>
      <xdr:col>15</xdr:col>
      <xdr:colOff>187325</xdr:colOff>
      <xdr:row>35</xdr:row>
      <xdr:rowOff>69759</xdr:rowOff>
    </xdr:to>
    <xdr:sp macro="" textlink="">
      <xdr:nvSpPr>
        <xdr:cNvPr id="87" name="楕円 86">
          <a:extLst>
            <a:ext uri="{FF2B5EF4-FFF2-40B4-BE49-F238E27FC236}">
              <a16:creationId xmlns:a16="http://schemas.microsoft.com/office/drawing/2014/main" id="{D8CC7C54-CAF9-483C-93E8-4E748B953E66}"/>
            </a:ext>
          </a:extLst>
        </xdr:cNvPr>
        <xdr:cNvSpPr/>
      </xdr:nvSpPr>
      <xdr:spPr>
        <a:xfrm>
          <a:off x="2867025" y="5839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35</xdr:row>
      <xdr:rowOff>18959</xdr:rowOff>
    </xdr:from>
    <xdr:to>
      <xdr:col>19</xdr:col>
      <xdr:colOff>136525</xdr:colOff>
      <xdr:row>35</xdr:row>
      <xdr:rowOff>46718</xdr:rowOff>
    </xdr:to>
    <xdr:cxnSp macro="">
      <xdr:nvCxnSpPr>
        <xdr:cNvPr id="88" name="直線コネクタ 87">
          <a:extLst>
            <a:ext uri="{FF2B5EF4-FFF2-40B4-BE49-F238E27FC236}">
              <a16:creationId xmlns:a16="http://schemas.microsoft.com/office/drawing/2014/main" id="{14E8678C-8092-47D7-8CC0-2A0747ABA3DE}"/>
            </a:ext>
          </a:extLst>
        </xdr:cNvPr>
        <xdr:cNvCxnSpPr/>
      </xdr:nvCxnSpPr>
      <xdr:spPr>
        <a:xfrm>
          <a:off x="2917825" y="5886359"/>
          <a:ext cx="6705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148862</xdr:rowOff>
    </xdr:from>
    <xdr:to>
      <xdr:col>11</xdr:col>
      <xdr:colOff>187325</xdr:colOff>
      <xdr:row>35</xdr:row>
      <xdr:rowOff>79012</xdr:rowOff>
    </xdr:to>
    <xdr:sp macro="" textlink="">
      <xdr:nvSpPr>
        <xdr:cNvPr id="89" name="楕円 88">
          <a:extLst>
            <a:ext uri="{FF2B5EF4-FFF2-40B4-BE49-F238E27FC236}">
              <a16:creationId xmlns:a16="http://schemas.microsoft.com/office/drawing/2014/main" id="{E56FFA1B-E482-4162-A91B-1F77B758511E}"/>
            </a:ext>
          </a:extLst>
        </xdr:cNvPr>
        <xdr:cNvSpPr/>
      </xdr:nvSpPr>
      <xdr:spPr>
        <a:xfrm>
          <a:off x="2196465" y="5848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35</xdr:row>
      <xdr:rowOff>18959</xdr:rowOff>
    </xdr:from>
    <xdr:to>
      <xdr:col>15</xdr:col>
      <xdr:colOff>136525</xdr:colOff>
      <xdr:row>35</xdr:row>
      <xdr:rowOff>28212</xdr:rowOff>
    </xdr:to>
    <xdr:cxnSp macro="">
      <xdr:nvCxnSpPr>
        <xdr:cNvPr id="90" name="直線コネクタ 89">
          <a:extLst>
            <a:ext uri="{FF2B5EF4-FFF2-40B4-BE49-F238E27FC236}">
              <a16:creationId xmlns:a16="http://schemas.microsoft.com/office/drawing/2014/main" id="{B83D32D3-A56A-4280-AA1F-42313C4F27AE}"/>
            </a:ext>
          </a:extLst>
        </xdr:cNvPr>
        <xdr:cNvCxnSpPr/>
      </xdr:nvCxnSpPr>
      <xdr:spPr>
        <a:xfrm flipV="1">
          <a:off x="2247265" y="5886359"/>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47081</xdr:rowOff>
    </xdr:from>
    <xdr:to>
      <xdr:col>7</xdr:col>
      <xdr:colOff>187325</xdr:colOff>
      <xdr:row>34</xdr:row>
      <xdr:rowOff>148681</xdr:rowOff>
    </xdr:to>
    <xdr:sp macro="" textlink="">
      <xdr:nvSpPr>
        <xdr:cNvPr id="91" name="楕円 90">
          <a:extLst>
            <a:ext uri="{FF2B5EF4-FFF2-40B4-BE49-F238E27FC236}">
              <a16:creationId xmlns:a16="http://schemas.microsoft.com/office/drawing/2014/main" id="{598A16C9-34F9-4695-8598-FDB4DBC7FD34}"/>
            </a:ext>
          </a:extLst>
        </xdr:cNvPr>
        <xdr:cNvSpPr/>
      </xdr:nvSpPr>
      <xdr:spPr>
        <a:xfrm>
          <a:off x="1525905" y="57468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97881</xdr:rowOff>
    </xdr:from>
    <xdr:to>
      <xdr:col>11</xdr:col>
      <xdr:colOff>136525</xdr:colOff>
      <xdr:row>35</xdr:row>
      <xdr:rowOff>28212</xdr:rowOff>
    </xdr:to>
    <xdr:cxnSp macro="">
      <xdr:nvCxnSpPr>
        <xdr:cNvPr id="92" name="直線コネクタ 91">
          <a:extLst>
            <a:ext uri="{FF2B5EF4-FFF2-40B4-BE49-F238E27FC236}">
              <a16:creationId xmlns:a16="http://schemas.microsoft.com/office/drawing/2014/main" id="{14A07C63-A444-4705-B47D-98FCCB1C57AD}"/>
            </a:ext>
          </a:extLst>
        </xdr:cNvPr>
        <xdr:cNvCxnSpPr/>
      </xdr:nvCxnSpPr>
      <xdr:spPr>
        <a:xfrm>
          <a:off x="1576705" y="5797641"/>
          <a:ext cx="67056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3" name="n_1aveValue有形固定資産減価償却率">
          <a:extLst>
            <a:ext uri="{FF2B5EF4-FFF2-40B4-BE49-F238E27FC236}">
              <a16:creationId xmlns:a16="http://schemas.microsoft.com/office/drawing/2014/main" id="{4B420A60-395D-4B75-A661-C28C57697975}"/>
            </a:ext>
          </a:extLst>
        </xdr:cNvPr>
        <xdr:cNvSpPr txBox="1"/>
      </xdr:nvSpPr>
      <xdr:spPr>
        <a:xfrm>
          <a:off x="3395989" y="48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4" name="n_2aveValue有形固定資産減価償却率">
          <a:extLst>
            <a:ext uri="{FF2B5EF4-FFF2-40B4-BE49-F238E27FC236}">
              <a16:creationId xmlns:a16="http://schemas.microsoft.com/office/drawing/2014/main" id="{8611966F-FA13-4761-BB2A-07AC84684C3F}"/>
            </a:ext>
          </a:extLst>
        </xdr:cNvPr>
        <xdr:cNvSpPr txBox="1"/>
      </xdr:nvSpPr>
      <xdr:spPr>
        <a:xfrm>
          <a:off x="2738129" y="48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5" name="n_3aveValue有形固定資産減価償却率">
          <a:extLst>
            <a:ext uri="{FF2B5EF4-FFF2-40B4-BE49-F238E27FC236}">
              <a16:creationId xmlns:a16="http://schemas.microsoft.com/office/drawing/2014/main" id="{0DB812DD-098D-4229-BA40-57CE7F79326D}"/>
            </a:ext>
          </a:extLst>
        </xdr:cNvPr>
        <xdr:cNvSpPr txBox="1"/>
      </xdr:nvSpPr>
      <xdr:spPr>
        <a:xfrm>
          <a:off x="2067569" y="47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96" name="n_4aveValue有形固定資産減価償却率">
          <a:extLst>
            <a:ext uri="{FF2B5EF4-FFF2-40B4-BE49-F238E27FC236}">
              <a16:creationId xmlns:a16="http://schemas.microsoft.com/office/drawing/2014/main" id="{EA67FD16-24D5-4514-9F92-76181DBC6B70}"/>
            </a:ext>
          </a:extLst>
        </xdr:cNvPr>
        <xdr:cNvSpPr txBox="1"/>
      </xdr:nvSpPr>
      <xdr:spPr>
        <a:xfrm>
          <a:off x="1397009" y="4820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88645</xdr:rowOff>
    </xdr:from>
    <xdr:ext cx="405111" cy="259045"/>
    <xdr:sp macro="" textlink="">
      <xdr:nvSpPr>
        <xdr:cNvPr id="97" name="n_1mainValue有形固定資産減価償却率">
          <a:extLst>
            <a:ext uri="{FF2B5EF4-FFF2-40B4-BE49-F238E27FC236}">
              <a16:creationId xmlns:a16="http://schemas.microsoft.com/office/drawing/2014/main" id="{B50DA0BB-54A3-4042-BDC1-7D894C831814}"/>
            </a:ext>
          </a:extLst>
        </xdr:cNvPr>
        <xdr:cNvSpPr txBox="1"/>
      </xdr:nvSpPr>
      <xdr:spPr>
        <a:xfrm>
          <a:off x="3395989" y="5956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60886</xdr:rowOff>
    </xdr:from>
    <xdr:ext cx="405111" cy="259045"/>
    <xdr:sp macro="" textlink="">
      <xdr:nvSpPr>
        <xdr:cNvPr id="98" name="n_2mainValue有形固定資産減価償却率">
          <a:extLst>
            <a:ext uri="{FF2B5EF4-FFF2-40B4-BE49-F238E27FC236}">
              <a16:creationId xmlns:a16="http://schemas.microsoft.com/office/drawing/2014/main" id="{DB959F90-8DE3-4DC0-9241-C719DF118374}"/>
            </a:ext>
          </a:extLst>
        </xdr:cNvPr>
        <xdr:cNvSpPr txBox="1"/>
      </xdr:nvSpPr>
      <xdr:spPr>
        <a:xfrm>
          <a:off x="2738129" y="5928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70139</xdr:rowOff>
    </xdr:from>
    <xdr:ext cx="405111" cy="259045"/>
    <xdr:sp macro="" textlink="">
      <xdr:nvSpPr>
        <xdr:cNvPr id="99" name="n_3mainValue有形固定資産減価償却率">
          <a:extLst>
            <a:ext uri="{FF2B5EF4-FFF2-40B4-BE49-F238E27FC236}">
              <a16:creationId xmlns:a16="http://schemas.microsoft.com/office/drawing/2014/main" id="{31CBB486-F09D-453E-B75F-8FF44C813C0D}"/>
            </a:ext>
          </a:extLst>
        </xdr:cNvPr>
        <xdr:cNvSpPr txBox="1"/>
      </xdr:nvSpPr>
      <xdr:spPr>
        <a:xfrm>
          <a:off x="2067569" y="5937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139808</xdr:rowOff>
    </xdr:from>
    <xdr:ext cx="405111" cy="259045"/>
    <xdr:sp macro="" textlink="">
      <xdr:nvSpPr>
        <xdr:cNvPr id="100" name="n_4mainValue有形固定資産減価償却率">
          <a:extLst>
            <a:ext uri="{FF2B5EF4-FFF2-40B4-BE49-F238E27FC236}">
              <a16:creationId xmlns:a16="http://schemas.microsoft.com/office/drawing/2014/main" id="{662AF236-974D-417B-9CA7-BE1155898EB0}"/>
            </a:ext>
          </a:extLst>
        </xdr:cNvPr>
        <xdr:cNvSpPr txBox="1"/>
      </xdr:nvSpPr>
      <xdr:spPr>
        <a:xfrm>
          <a:off x="1397009" y="5839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64D4F69-E4D4-4BBC-B502-7E13914189F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5140B2CC-F175-4F9D-954B-B707413FDE6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57F6BF63-67A8-47F9-B112-9958E7410BEE}"/>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D45F0FD6-FC6A-4328-9577-48D9F4FC239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2D79FE6-9B0D-475B-A9EF-6925F63070F2}"/>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4EC8D0C-E986-4D76-8B50-4987236A0E7C}"/>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387A012-81F7-4DF1-8B4D-A12A74D808F8}"/>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6790BFF4-AC91-4133-8144-38AC2F9B0C7D}"/>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9A98135-D65A-4B58-A2E7-BB6534F078E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D991FD9-3A0D-4E6A-9D1D-DB313BAF3E4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B1A2E42-EF58-4E96-8A4B-D28A995C0223}"/>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1ED6829F-F8EA-4054-B757-DAEF54098D3D}"/>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1E022CC-5BD5-4C71-8DC2-106B3316B24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年度から令和元年度に実施された診療所建設事業において、基金の取り崩しや起債の発行を行ったことや、経常一般財源が減少傾向にあることから債務償還比率は、急激に上昇した。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年度からは回復傾向にあったが、令和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、比率が上昇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傾向に転じた。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た原因は、分母となる経常一般財源にかかる経常経費充当財源が増加ことによるものである。当該比率は、類似団体平均を大きく上回っているので、今後は、公共施設等総合管理計画などと財政の整合を図りながら債務償還比率の抑制に取り組んで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C7929E46-642E-4E9A-A0CD-FFE11F7AA845}"/>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9101F66-CCC8-4E17-AE85-900612193A3F}"/>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B66CCC2-89A1-4530-A47F-F457FF0D41DA}"/>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1B2E7A2-C260-4C6C-8747-7AF00CED6D6F}"/>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A080EECA-1F02-43E9-8E57-01F115359A8F}"/>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C6D838C2-C2AD-4377-BA38-81DCCDB387FD}"/>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52CA3A74-86E1-42B1-9C8E-612D0091EEBC}"/>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9D4696BC-9CD6-4B2D-A10E-3C9ACAA3CCC5}"/>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39F44ED7-01A7-4DDD-A6A8-E46A1A42755D}"/>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C7FFA0FB-0DE4-48D6-8E47-DBCDA52B819F}"/>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F5A0714A-9223-4F59-85FF-2CD21CE20762}"/>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A3E2B5F0-E04C-408D-9DBA-954B8C3A56A1}"/>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142E1D4-CC14-4A4E-8F6E-9DCAC50A0707}"/>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5F047E8-2BB5-47FD-BED8-C9CFC4C24D24}"/>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BEAA4C5-BAF0-40C7-AE6E-DC7E56A39D8D}"/>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29" name="直線コネクタ 128">
          <a:extLst>
            <a:ext uri="{FF2B5EF4-FFF2-40B4-BE49-F238E27FC236}">
              <a16:creationId xmlns:a16="http://schemas.microsoft.com/office/drawing/2014/main" id="{38E1724E-D1E0-4BC4-8C31-669380059A08}"/>
            </a:ext>
          </a:extLst>
        </xdr:cNvPr>
        <xdr:cNvCxnSpPr/>
      </xdr:nvCxnSpPr>
      <xdr:spPr>
        <a:xfrm flipV="1">
          <a:off x="13027660" y="4442248"/>
          <a:ext cx="1269" cy="1344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0" name="債務償還比率最小値テキスト">
          <a:extLst>
            <a:ext uri="{FF2B5EF4-FFF2-40B4-BE49-F238E27FC236}">
              <a16:creationId xmlns:a16="http://schemas.microsoft.com/office/drawing/2014/main" id="{70C5C9AA-2847-45E9-80D8-E828F076AC79}"/>
            </a:ext>
          </a:extLst>
        </xdr:cNvPr>
        <xdr:cNvSpPr txBox="1"/>
      </xdr:nvSpPr>
      <xdr:spPr>
        <a:xfrm>
          <a:off x="13080365" y="57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1" name="直線コネクタ 130">
          <a:extLst>
            <a:ext uri="{FF2B5EF4-FFF2-40B4-BE49-F238E27FC236}">
              <a16:creationId xmlns:a16="http://schemas.microsoft.com/office/drawing/2014/main" id="{211CE80F-AF6E-4332-8A86-42B78A9E1481}"/>
            </a:ext>
          </a:extLst>
        </xdr:cNvPr>
        <xdr:cNvCxnSpPr/>
      </xdr:nvCxnSpPr>
      <xdr:spPr>
        <a:xfrm>
          <a:off x="12963525" y="5786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DA53B754-26F2-4239-B081-8ABC1A700171}"/>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4A779E18-B98B-4FED-B29C-0DD56D178F2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4" name="債務償還比率平均値テキスト">
          <a:extLst>
            <a:ext uri="{FF2B5EF4-FFF2-40B4-BE49-F238E27FC236}">
              <a16:creationId xmlns:a16="http://schemas.microsoft.com/office/drawing/2014/main" id="{19E37E66-795F-44C0-9EE3-0A3ADCAD194E}"/>
            </a:ext>
          </a:extLst>
        </xdr:cNvPr>
        <xdr:cNvSpPr txBox="1"/>
      </xdr:nvSpPr>
      <xdr:spPr>
        <a:xfrm>
          <a:off x="13080365" y="455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5" name="フローチャート: 判断 134">
          <a:extLst>
            <a:ext uri="{FF2B5EF4-FFF2-40B4-BE49-F238E27FC236}">
              <a16:creationId xmlns:a16="http://schemas.microsoft.com/office/drawing/2014/main" id="{3674E7FA-087A-431F-9B4B-D9F3447CDEC4}"/>
            </a:ext>
          </a:extLst>
        </xdr:cNvPr>
        <xdr:cNvSpPr/>
      </xdr:nvSpPr>
      <xdr:spPr>
        <a:xfrm>
          <a:off x="13001625" y="4702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36" name="フローチャート: 判断 135">
          <a:extLst>
            <a:ext uri="{FF2B5EF4-FFF2-40B4-BE49-F238E27FC236}">
              <a16:creationId xmlns:a16="http://schemas.microsoft.com/office/drawing/2014/main" id="{C1BD447B-D7A2-4204-B1F3-562CFBB4650B}"/>
            </a:ext>
          </a:extLst>
        </xdr:cNvPr>
        <xdr:cNvSpPr/>
      </xdr:nvSpPr>
      <xdr:spPr>
        <a:xfrm>
          <a:off x="12359005" y="45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37" name="フローチャート: 判断 136">
          <a:extLst>
            <a:ext uri="{FF2B5EF4-FFF2-40B4-BE49-F238E27FC236}">
              <a16:creationId xmlns:a16="http://schemas.microsoft.com/office/drawing/2014/main" id="{8DB2EFF5-C003-4316-BA9C-DCFC2E3DE5CB}"/>
            </a:ext>
          </a:extLst>
        </xdr:cNvPr>
        <xdr:cNvSpPr/>
      </xdr:nvSpPr>
      <xdr:spPr>
        <a:xfrm>
          <a:off x="11688445" y="459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38" name="フローチャート: 判断 137">
          <a:extLst>
            <a:ext uri="{FF2B5EF4-FFF2-40B4-BE49-F238E27FC236}">
              <a16:creationId xmlns:a16="http://schemas.microsoft.com/office/drawing/2014/main" id="{FAAFDA67-C2DF-4B15-BEFB-C7B257046B37}"/>
            </a:ext>
          </a:extLst>
        </xdr:cNvPr>
        <xdr:cNvSpPr/>
      </xdr:nvSpPr>
      <xdr:spPr>
        <a:xfrm>
          <a:off x="11017885" y="4777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39" name="フローチャート: 判断 138">
          <a:extLst>
            <a:ext uri="{FF2B5EF4-FFF2-40B4-BE49-F238E27FC236}">
              <a16:creationId xmlns:a16="http://schemas.microsoft.com/office/drawing/2014/main" id="{5C4ED1A0-B5EB-48A7-9F76-6C61B0309B0D}"/>
            </a:ext>
          </a:extLst>
        </xdr:cNvPr>
        <xdr:cNvSpPr/>
      </xdr:nvSpPr>
      <xdr:spPr>
        <a:xfrm>
          <a:off x="10347325" y="48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58ACBD5-8613-44EE-A933-38CD4AAF16F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2674AB3-5B9B-4FCA-9AFD-3BD333F918EE}"/>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A1422D9-5122-422B-ACD2-A8423DD86078}"/>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35F372B-512C-436B-9051-59A836B8C02F}"/>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2C27FD0-0FD8-4317-8D3C-886AEB64205A}"/>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36131</xdr:rowOff>
    </xdr:from>
    <xdr:to>
      <xdr:col>76</xdr:col>
      <xdr:colOff>73025</xdr:colOff>
      <xdr:row>34</xdr:row>
      <xdr:rowOff>137731</xdr:rowOff>
    </xdr:to>
    <xdr:sp macro="" textlink="">
      <xdr:nvSpPr>
        <xdr:cNvPr id="145" name="楕円 144">
          <a:extLst>
            <a:ext uri="{FF2B5EF4-FFF2-40B4-BE49-F238E27FC236}">
              <a16:creationId xmlns:a16="http://schemas.microsoft.com/office/drawing/2014/main" id="{055B856D-DE56-4EFD-A598-8B661A52A795}"/>
            </a:ext>
          </a:extLst>
        </xdr:cNvPr>
        <xdr:cNvSpPr/>
      </xdr:nvSpPr>
      <xdr:spPr>
        <a:xfrm>
          <a:off x="13001625" y="57358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122508</xdr:rowOff>
    </xdr:from>
    <xdr:ext cx="469744" cy="259045"/>
    <xdr:sp macro="" textlink="">
      <xdr:nvSpPr>
        <xdr:cNvPr id="146" name="債務償還比率該当値テキスト">
          <a:extLst>
            <a:ext uri="{FF2B5EF4-FFF2-40B4-BE49-F238E27FC236}">
              <a16:creationId xmlns:a16="http://schemas.microsoft.com/office/drawing/2014/main" id="{93F21E86-5473-4869-9BC3-FD1087452643}"/>
            </a:ext>
          </a:extLst>
        </xdr:cNvPr>
        <xdr:cNvSpPr txBox="1"/>
      </xdr:nvSpPr>
      <xdr:spPr>
        <a:xfrm>
          <a:off x="13080365" y="565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7684</xdr:rowOff>
    </xdr:from>
    <xdr:to>
      <xdr:col>72</xdr:col>
      <xdr:colOff>123825</xdr:colOff>
      <xdr:row>32</xdr:row>
      <xdr:rowOff>109284</xdr:rowOff>
    </xdr:to>
    <xdr:sp macro="" textlink="">
      <xdr:nvSpPr>
        <xdr:cNvPr id="147" name="楕円 146">
          <a:extLst>
            <a:ext uri="{FF2B5EF4-FFF2-40B4-BE49-F238E27FC236}">
              <a16:creationId xmlns:a16="http://schemas.microsoft.com/office/drawing/2014/main" id="{2095719A-64A8-453E-8913-967E02EADDD3}"/>
            </a:ext>
          </a:extLst>
        </xdr:cNvPr>
        <xdr:cNvSpPr/>
      </xdr:nvSpPr>
      <xdr:spPr>
        <a:xfrm>
          <a:off x="12359005" y="537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58484</xdr:rowOff>
    </xdr:from>
    <xdr:to>
      <xdr:col>76</xdr:col>
      <xdr:colOff>22225</xdr:colOff>
      <xdr:row>34</xdr:row>
      <xdr:rowOff>86931</xdr:rowOff>
    </xdr:to>
    <xdr:cxnSp macro="">
      <xdr:nvCxnSpPr>
        <xdr:cNvPr id="148" name="直線コネクタ 147">
          <a:extLst>
            <a:ext uri="{FF2B5EF4-FFF2-40B4-BE49-F238E27FC236}">
              <a16:creationId xmlns:a16="http://schemas.microsoft.com/office/drawing/2014/main" id="{95095D67-E7AD-4179-BD30-9A936B36CDBF}"/>
            </a:ext>
          </a:extLst>
        </xdr:cNvPr>
        <xdr:cNvCxnSpPr/>
      </xdr:nvCxnSpPr>
      <xdr:spPr>
        <a:xfrm>
          <a:off x="12409805" y="5422964"/>
          <a:ext cx="619760" cy="36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165809</xdr:rowOff>
    </xdr:from>
    <xdr:to>
      <xdr:col>68</xdr:col>
      <xdr:colOff>123825</xdr:colOff>
      <xdr:row>31</xdr:row>
      <xdr:rowOff>95959</xdr:rowOff>
    </xdr:to>
    <xdr:sp macro="" textlink="">
      <xdr:nvSpPr>
        <xdr:cNvPr id="149" name="楕円 148">
          <a:extLst>
            <a:ext uri="{FF2B5EF4-FFF2-40B4-BE49-F238E27FC236}">
              <a16:creationId xmlns:a16="http://schemas.microsoft.com/office/drawing/2014/main" id="{145BD2AA-D628-44BB-A645-044F6882D6AB}"/>
            </a:ext>
          </a:extLst>
        </xdr:cNvPr>
        <xdr:cNvSpPr/>
      </xdr:nvSpPr>
      <xdr:spPr>
        <a:xfrm>
          <a:off x="11688445" y="5195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45159</xdr:rowOff>
    </xdr:from>
    <xdr:to>
      <xdr:col>72</xdr:col>
      <xdr:colOff>73025</xdr:colOff>
      <xdr:row>32</xdr:row>
      <xdr:rowOff>58484</xdr:rowOff>
    </xdr:to>
    <xdr:cxnSp macro="">
      <xdr:nvCxnSpPr>
        <xdr:cNvPr id="150" name="直線コネクタ 149">
          <a:extLst>
            <a:ext uri="{FF2B5EF4-FFF2-40B4-BE49-F238E27FC236}">
              <a16:creationId xmlns:a16="http://schemas.microsoft.com/office/drawing/2014/main" id="{81F15549-CB9D-4BE6-876E-CF39779686D2}"/>
            </a:ext>
          </a:extLst>
        </xdr:cNvPr>
        <xdr:cNvCxnSpPr/>
      </xdr:nvCxnSpPr>
      <xdr:spPr>
        <a:xfrm>
          <a:off x="11739245" y="5241999"/>
          <a:ext cx="670560" cy="18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156834</xdr:rowOff>
    </xdr:from>
    <xdr:to>
      <xdr:col>64</xdr:col>
      <xdr:colOff>123825</xdr:colOff>
      <xdr:row>33</xdr:row>
      <xdr:rowOff>86984</xdr:rowOff>
    </xdr:to>
    <xdr:sp macro="" textlink="">
      <xdr:nvSpPr>
        <xdr:cNvPr id="151" name="楕円 150">
          <a:extLst>
            <a:ext uri="{FF2B5EF4-FFF2-40B4-BE49-F238E27FC236}">
              <a16:creationId xmlns:a16="http://schemas.microsoft.com/office/drawing/2014/main" id="{E41E49A9-7262-4EBF-9731-044BC7C5615F}"/>
            </a:ext>
          </a:extLst>
        </xdr:cNvPr>
        <xdr:cNvSpPr/>
      </xdr:nvSpPr>
      <xdr:spPr>
        <a:xfrm>
          <a:off x="11017885" y="5521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45159</xdr:rowOff>
    </xdr:from>
    <xdr:to>
      <xdr:col>68</xdr:col>
      <xdr:colOff>73025</xdr:colOff>
      <xdr:row>33</xdr:row>
      <xdr:rowOff>36184</xdr:rowOff>
    </xdr:to>
    <xdr:cxnSp macro="">
      <xdr:nvCxnSpPr>
        <xdr:cNvPr id="152" name="直線コネクタ 151">
          <a:extLst>
            <a:ext uri="{FF2B5EF4-FFF2-40B4-BE49-F238E27FC236}">
              <a16:creationId xmlns:a16="http://schemas.microsoft.com/office/drawing/2014/main" id="{D5A88BC5-516D-4D6F-A947-07A00F12A2E8}"/>
            </a:ext>
          </a:extLst>
        </xdr:cNvPr>
        <xdr:cNvCxnSpPr/>
      </xdr:nvCxnSpPr>
      <xdr:spPr>
        <a:xfrm flipV="1">
          <a:off x="11068685" y="5241999"/>
          <a:ext cx="670560" cy="32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42608</xdr:rowOff>
    </xdr:from>
    <xdr:to>
      <xdr:col>60</xdr:col>
      <xdr:colOff>123825</xdr:colOff>
      <xdr:row>34</xdr:row>
      <xdr:rowOff>144208</xdr:rowOff>
    </xdr:to>
    <xdr:sp macro="" textlink="">
      <xdr:nvSpPr>
        <xdr:cNvPr id="153" name="楕円 152">
          <a:extLst>
            <a:ext uri="{FF2B5EF4-FFF2-40B4-BE49-F238E27FC236}">
              <a16:creationId xmlns:a16="http://schemas.microsoft.com/office/drawing/2014/main" id="{19206A55-BEF8-488F-B1D5-17C8895E878B}"/>
            </a:ext>
          </a:extLst>
        </xdr:cNvPr>
        <xdr:cNvSpPr/>
      </xdr:nvSpPr>
      <xdr:spPr>
        <a:xfrm>
          <a:off x="10347325" y="574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36184</xdr:rowOff>
    </xdr:from>
    <xdr:to>
      <xdr:col>64</xdr:col>
      <xdr:colOff>73025</xdr:colOff>
      <xdr:row>34</xdr:row>
      <xdr:rowOff>93408</xdr:rowOff>
    </xdr:to>
    <xdr:cxnSp macro="">
      <xdr:nvCxnSpPr>
        <xdr:cNvPr id="154" name="直線コネクタ 153">
          <a:extLst>
            <a:ext uri="{FF2B5EF4-FFF2-40B4-BE49-F238E27FC236}">
              <a16:creationId xmlns:a16="http://schemas.microsoft.com/office/drawing/2014/main" id="{A26CEB20-7DAA-4888-9BB1-10E7FB2C06A2}"/>
            </a:ext>
          </a:extLst>
        </xdr:cNvPr>
        <xdr:cNvCxnSpPr/>
      </xdr:nvCxnSpPr>
      <xdr:spPr>
        <a:xfrm flipV="1">
          <a:off x="10398125" y="5568304"/>
          <a:ext cx="670560" cy="22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5" name="n_1aveValue債務償還比率">
          <a:extLst>
            <a:ext uri="{FF2B5EF4-FFF2-40B4-BE49-F238E27FC236}">
              <a16:creationId xmlns:a16="http://schemas.microsoft.com/office/drawing/2014/main" id="{521A2A2D-583E-4D91-84B5-C890472CE5EF}"/>
            </a:ext>
          </a:extLst>
        </xdr:cNvPr>
        <xdr:cNvSpPr txBox="1"/>
      </xdr:nvSpPr>
      <xdr:spPr>
        <a:xfrm>
          <a:off x="12185092" y="43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6" name="n_2aveValue債務償還比率">
          <a:extLst>
            <a:ext uri="{FF2B5EF4-FFF2-40B4-BE49-F238E27FC236}">
              <a16:creationId xmlns:a16="http://schemas.microsoft.com/office/drawing/2014/main" id="{5F1878B3-83CC-4F8A-9734-69A0BF4FA146}"/>
            </a:ext>
          </a:extLst>
        </xdr:cNvPr>
        <xdr:cNvSpPr txBox="1"/>
      </xdr:nvSpPr>
      <xdr:spPr>
        <a:xfrm>
          <a:off x="11527232" y="437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7" name="n_3aveValue債務償還比率">
          <a:extLst>
            <a:ext uri="{FF2B5EF4-FFF2-40B4-BE49-F238E27FC236}">
              <a16:creationId xmlns:a16="http://schemas.microsoft.com/office/drawing/2014/main" id="{E269EAAB-B641-4C15-AE2A-F825F96C2871}"/>
            </a:ext>
          </a:extLst>
        </xdr:cNvPr>
        <xdr:cNvSpPr txBox="1"/>
      </xdr:nvSpPr>
      <xdr:spPr>
        <a:xfrm>
          <a:off x="10856672" y="455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58" name="n_4aveValue債務償還比率">
          <a:extLst>
            <a:ext uri="{FF2B5EF4-FFF2-40B4-BE49-F238E27FC236}">
              <a16:creationId xmlns:a16="http://schemas.microsoft.com/office/drawing/2014/main" id="{752AAEEC-656F-487C-B18A-5A4290B01C0A}"/>
            </a:ext>
          </a:extLst>
        </xdr:cNvPr>
        <xdr:cNvSpPr txBox="1"/>
      </xdr:nvSpPr>
      <xdr:spPr>
        <a:xfrm>
          <a:off x="10186112" y="465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100411</xdr:rowOff>
    </xdr:from>
    <xdr:ext cx="469744" cy="259045"/>
    <xdr:sp macro="" textlink="">
      <xdr:nvSpPr>
        <xdr:cNvPr id="159" name="n_1mainValue債務償還比率">
          <a:extLst>
            <a:ext uri="{FF2B5EF4-FFF2-40B4-BE49-F238E27FC236}">
              <a16:creationId xmlns:a16="http://schemas.microsoft.com/office/drawing/2014/main" id="{77C002C2-8E3B-4EFA-B094-DF302713730C}"/>
            </a:ext>
          </a:extLst>
        </xdr:cNvPr>
        <xdr:cNvSpPr txBox="1"/>
      </xdr:nvSpPr>
      <xdr:spPr>
        <a:xfrm>
          <a:off x="12185092" y="546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87086</xdr:rowOff>
    </xdr:from>
    <xdr:ext cx="469744" cy="259045"/>
    <xdr:sp macro="" textlink="">
      <xdr:nvSpPr>
        <xdr:cNvPr id="160" name="n_2mainValue債務償還比率">
          <a:extLst>
            <a:ext uri="{FF2B5EF4-FFF2-40B4-BE49-F238E27FC236}">
              <a16:creationId xmlns:a16="http://schemas.microsoft.com/office/drawing/2014/main" id="{3B44E590-F2A5-48DA-8A9B-6DBEB577FA55}"/>
            </a:ext>
          </a:extLst>
        </xdr:cNvPr>
        <xdr:cNvSpPr txBox="1"/>
      </xdr:nvSpPr>
      <xdr:spPr>
        <a:xfrm>
          <a:off x="11527232" y="52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78112</xdr:rowOff>
    </xdr:from>
    <xdr:ext cx="469744" cy="259045"/>
    <xdr:sp macro="" textlink="">
      <xdr:nvSpPr>
        <xdr:cNvPr id="161" name="n_3mainValue債務償還比率">
          <a:extLst>
            <a:ext uri="{FF2B5EF4-FFF2-40B4-BE49-F238E27FC236}">
              <a16:creationId xmlns:a16="http://schemas.microsoft.com/office/drawing/2014/main" id="{4FA98764-65E7-471D-9588-5AD8818BA9F7}"/>
            </a:ext>
          </a:extLst>
        </xdr:cNvPr>
        <xdr:cNvSpPr txBox="1"/>
      </xdr:nvSpPr>
      <xdr:spPr>
        <a:xfrm>
          <a:off x="10856672" y="56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135335</xdr:rowOff>
    </xdr:from>
    <xdr:ext cx="469744" cy="259045"/>
    <xdr:sp macro="" textlink="">
      <xdr:nvSpPr>
        <xdr:cNvPr id="162" name="n_4mainValue債務償還比率">
          <a:extLst>
            <a:ext uri="{FF2B5EF4-FFF2-40B4-BE49-F238E27FC236}">
              <a16:creationId xmlns:a16="http://schemas.microsoft.com/office/drawing/2014/main" id="{3C0C2759-9004-4554-A070-C4C528DD865A}"/>
            </a:ext>
          </a:extLst>
        </xdr:cNvPr>
        <xdr:cNvSpPr txBox="1"/>
      </xdr:nvSpPr>
      <xdr:spPr>
        <a:xfrm>
          <a:off x="10186112" y="583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55E7B05-CB47-4875-9DB9-D3625076276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A9317F2-57FA-474A-AE8F-A87816CDE699}"/>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21EAF20-9A97-4521-9BCC-C435EF4BDBEF}"/>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66D90D1-308A-4053-83D7-D7B9DBE454D2}"/>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9897392-187A-4DB2-AF25-233EAAFA370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C27BA26-427A-426E-864C-9BD6D27D4A16}"/>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F26FE9-632A-4E68-8C70-DF39841A574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C321B31-F3A5-4776-BB1E-2639423C12B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15C265-F7DC-4425-9124-EF55C97A2E8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F75F97-880E-4B7E-A5D5-317B5F2422E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8FA147-FEE0-4A78-AF31-FD59C6ED680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BD44D06-7AE8-4F81-9072-2B196E52B85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D56DF0-7D0A-4AEB-BD59-962A15B0904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BFA970-C7F8-4F7D-8B90-C94D3F6E2EE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9E727E-09D4-4355-B9DD-A9EC85341E9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EDA755-D5F7-4C3F-BD63-55FEC161B63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69D57A-4B63-49CC-B5BD-7DC40CFAE1E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7E4B90-AAD1-4510-AF9C-1CD8891D856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5A5A92-61AD-4138-87F9-24DA64A9164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0FE4EAD-03F1-4176-B3F7-C7DAD5DAA7E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5BF284-D41B-4E60-B627-6570F991AA57}"/>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6821C72-FF3E-4FFA-B095-64619F72266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79D323-8080-4334-84CE-82E21F4A03E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2C450C-C9EB-491C-A844-5F495A0B725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9B13B3-FA4C-4A21-9517-63E07CD288E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D3865D-6954-497A-98F2-36CB632DE00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66BC30-BF12-434F-879C-C24949D8C09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EA78A2-9211-4945-A1F0-7D1CFF0A0BC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ABD314-957E-434E-ACBD-0133DD4992A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E0E891-11C7-4C0F-BC22-15759C91BDC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26FA18-7A39-4771-A0FA-EAC553C74A8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0189E2-1392-4C2B-A8EF-0D0C45F850C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01013A-1DF4-4ABA-BB2F-1F05EE9B6A5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CD0647-BF2C-4EF4-BED1-1DCED237E83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01A775-BB13-464E-ACFC-863FAD58163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9C789B2-AB2E-45FF-8531-7C88A19B561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A5F1B1-05F4-46E5-9234-F632EAE11EB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FA39A3-CCC3-440B-971E-0346810E78C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63A5D7-52FA-4B31-BCC3-9DD7E2E8418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908627-3F71-43BD-8A0F-879CDE8FF9E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16F3FC-3C82-42B0-839E-D33AD4F03D2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2146D7-A507-45CA-9EF4-7007A7A0C66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C4D986-EA9D-47A3-9D12-5B6BEFE4BCF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2BE2CC-0130-4080-A8D7-B9037075DC8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C7FB30-D573-4AE9-91A8-0F4615875D7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C3A875-3D30-41C7-9967-B9CA6634087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133DAE-0AF6-4043-9681-CB3E5AD7312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7D8BF9-79BF-4049-9BD2-0D57AB671D5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44797F1-F09B-4D0D-B894-55FAA5E529BE}"/>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0B96E7F-4DB4-4521-A99C-CE03EA73B2FA}"/>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3B213D2-B184-46E8-B1A6-1F35FB9C8A64}"/>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CDF3318-01E4-4CCF-8159-855DAF20B639}"/>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2D9E5A3-B9DB-4C0B-A604-4CBCEC89794C}"/>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465BA85-CE08-4DF5-9BC5-8D52FF09D2BF}"/>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9551211-B0CE-4126-AB19-9272D0AD8A4B}"/>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96B0531-56C2-45B8-86EC-3720679B65E6}"/>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466830E-41A2-4471-9B4B-A5310542AE2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653F865-027B-4405-8D4A-43B09129474C}"/>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9F87F0F8-16C9-431A-A226-1004B005DF0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BDFD257E-2417-491B-B34B-690EFD7FA0EF}"/>
            </a:ext>
          </a:extLst>
        </xdr:cNvPr>
        <xdr:cNvCxnSpPr/>
      </xdr:nvCxnSpPr>
      <xdr:spPr>
        <a:xfrm flipV="1">
          <a:off x="4086225" y="5622036"/>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E31BAFA6-F089-410C-BF43-8BCD4276E826}"/>
            </a:ext>
          </a:extLst>
        </xdr:cNvPr>
        <xdr:cNvSpPr txBox="1"/>
      </xdr:nvSpPr>
      <xdr:spPr>
        <a:xfrm>
          <a:off x="4124960"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D1E72057-6FA4-4732-B92E-D93CEFA76F42}"/>
            </a:ext>
          </a:extLst>
        </xdr:cNvPr>
        <xdr:cNvCxnSpPr/>
      </xdr:nvCxnSpPr>
      <xdr:spPr>
        <a:xfrm>
          <a:off x="402082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9DEF30A1-7FBF-4583-ABA6-C3A410965434}"/>
            </a:ext>
          </a:extLst>
        </xdr:cNvPr>
        <xdr:cNvSpPr txBox="1"/>
      </xdr:nvSpPr>
      <xdr:spPr>
        <a:xfrm>
          <a:off x="4124960" y="540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E3FBCA58-50DF-4B0A-A9BB-1A4B1D79F853}"/>
            </a:ext>
          </a:extLst>
        </xdr:cNvPr>
        <xdr:cNvCxnSpPr/>
      </xdr:nvCxnSpPr>
      <xdr:spPr>
        <a:xfrm>
          <a:off x="402082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DD2E221F-58B6-4249-A130-47C9B30A4DE3}"/>
            </a:ext>
          </a:extLst>
        </xdr:cNvPr>
        <xdr:cNvSpPr txBox="1"/>
      </xdr:nvSpPr>
      <xdr:spPr>
        <a:xfrm>
          <a:off x="4124960" y="6113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415C3A02-1419-4A4F-AF17-0716BE49A34D}"/>
            </a:ext>
          </a:extLst>
        </xdr:cNvPr>
        <xdr:cNvSpPr/>
      </xdr:nvSpPr>
      <xdr:spPr>
        <a:xfrm>
          <a:off x="4036060" y="625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F2F7E461-E6DC-4610-8CD7-07BA6A6D4D6B}"/>
            </a:ext>
          </a:extLst>
        </xdr:cNvPr>
        <xdr:cNvSpPr/>
      </xdr:nvSpPr>
      <xdr:spPr>
        <a:xfrm>
          <a:off x="3312160" y="6230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701643D9-4248-4262-8D49-3C2895F7819A}"/>
            </a:ext>
          </a:extLst>
        </xdr:cNvPr>
        <xdr:cNvSpPr/>
      </xdr:nvSpPr>
      <xdr:spPr>
        <a:xfrm>
          <a:off x="25146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5E9B8E83-83FB-4C3E-BAAC-1410F16EA11E}"/>
            </a:ext>
          </a:extLst>
        </xdr:cNvPr>
        <xdr:cNvSpPr/>
      </xdr:nvSpPr>
      <xdr:spPr>
        <a:xfrm>
          <a:off x="1739900" y="6179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D8576C08-BFAC-4C11-AB70-EF862638E451}"/>
            </a:ext>
          </a:extLst>
        </xdr:cNvPr>
        <xdr:cNvSpPr/>
      </xdr:nvSpPr>
      <xdr:spPr>
        <a:xfrm>
          <a:off x="965200" y="6145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D2B56D8-A138-4494-9256-62757AD8857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B461B5B-AC96-4361-B659-73BCF09E715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D5A463D-99DA-4EAA-94D9-10063388FC2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98DCD0-8E19-4985-B2B4-8E499185B15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481A5B-B31E-45DD-8C83-B03426EDDA3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16256</xdr:rowOff>
    </xdr:from>
    <xdr:to>
      <xdr:col>24</xdr:col>
      <xdr:colOff>114300</xdr:colOff>
      <xdr:row>41</xdr:row>
      <xdr:rowOff>117856</xdr:rowOff>
    </xdr:to>
    <xdr:sp macro="" textlink="">
      <xdr:nvSpPr>
        <xdr:cNvPr id="71" name="楕円 70">
          <a:extLst>
            <a:ext uri="{FF2B5EF4-FFF2-40B4-BE49-F238E27FC236}">
              <a16:creationId xmlns:a16="http://schemas.microsoft.com/office/drawing/2014/main" id="{6998A228-FFE7-4FE5-A874-1655842DA5EB}"/>
            </a:ext>
          </a:extLst>
        </xdr:cNvPr>
        <xdr:cNvSpPr/>
      </xdr:nvSpPr>
      <xdr:spPr>
        <a:xfrm>
          <a:off x="4036060" y="68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102633</xdr:rowOff>
    </xdr:from>
    <xdr:ext cx="405111" cy="259045"/>
    <xdr:sp macro="" textlink="">
      <xdr:nvSpPr>
        <xdr:cNvPr id="72" name="【道路】&#10;有形固定資産減価償却率該当値テキスト">
          <a:extLst>
            <a:ext uri="{FF2B5EF4-FFF2-40B4-BE49-F238E27FC236}">
              <a16:creationId xmlns:a16="http://schemas.microsoft.com/office/drawing/2014/main" id="{727777AF-EC0C-4E0F-8529-C6D1C50DFC7B}"/>
            </a:ext>
          </a:extLst>
        </xdr:cNvPr>
        <xdr:cNvSpPr txBox="1"/>
      </xdr:nvSpPr>
      <xdr:spPr>
        <a:xfrm>
          <a:off x="4124960" y="6808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164846</xdr:rowOff>
    </xdr:from>
    <xdr:to>
      <xdr:col>20</xdr:col>
      <xdr:colOff>38100</xdr:colOff>
      <xdr:row>41</xdr:row>
      <xdr:rowOff>94996</xdr:rowOff>
    </xdr:to>
    <xdr:sp macro="" textlink="">
      <xdr:nvSpPr>
        <xdr:cNvPr id="73" name="楕円 72">
          <a:extLst>
            <a:ext uri="{FF2B5EF4-FFF2-40B4-BE49-F238E27FC236}">
              <a16:creationId xmlns:a16="http://schemas.microsoft.com/office/drawing/2014/main" id="{28E4D1B5-245E-4B81-BC49-5BF236494EEF}"/>
            </a:ext>
          </a:extLst>
        </xdr:cNvPr>
        <xdr:cNvSpPr/>
      </xdr:nvSpPr>
      <xdr:spPr>
        <a:xfrm>
          <a:off x="3312160" y="6870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44196</xdr:rowOff>
    </xdr:from>
    <xdr:to>
      <xdr:col>24</xdr:col>
      <xdr:colOff>63500</xdr:colOff>
      <xdr:row>41</xdr:row>
      <xdr:rowOff>67056</xdr:rowOff>
    </xdr:to>
    <xdr:cxnSp macro="">
      <xdr:nvCxnSpPr>
        <xdr:cNvPr id="74" name="直線コネクタ 73">
          <a:extLst>
            <a:ext uri="{FF2B5EF4-FFF2-40B4-BE49-F238E27FC236}">
              <a16:creationId xmlns:a16="http://schemas.microsoft.com/office/drawing/2014/main" id="{D91215C6-7E8E-4B6A-B370-B71CBEF5E3FD}"/>
            </a:ext>
          </a:extLst>
        </xdr:cNvPr>
        <xdr:cNvCxnSpPr/>
      </xdr:nvCxnSpPr>
      <xdr:spPr>
        <a:xfrm>
          <a:off x="3355340" y="6917436"/>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151130</xdr:rowOff>
    </xdr:from>
    <xdr:to>
      <xdr:col>15</xdr:col>
      <xdr:colOff>101600</xdr:colOff>
      <xdr:row>41</xdr:row>
      <xdr:rowOff>81280</xdr:rowOff>
    </xdr:to>
    <xdr:sp macro="" textlink="">
      <xdr:nvSpPr>
        <xdr:cNvPr id="75" name="楕円 74">
          <a:extLst>
            <a:ext uri="{FF2B5EF4-FFF2-40B4-BE49-F238E27FC236}">
              <a16:creationId xmlns:a16="http://schemas.microsoft.com/office/drawing/2014/main" id="{A5CB10C7-84C4-46C8-94F0-A1DC5AEDE816}"/>
            </a:ext>
          </a:extLst>
        </xdr:cNvPr>
        <xdr:cNvSpPr/>
      </xdr:nvSpPr>
      <xdr:spPr>
        <a:xfrm>
          <a:off x="2514600" y="6856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30480</xdr:rowOff>
    </xdr:from>
    <xdr:to>
      <xdr:col>19</xdr:col>
      <xdr:colOff>177800</xdr:colOff>
      <xdr:row>41</xdr:row>
      <xdr:rowOff>44196</xdr:rowOff>
    </xdr:to>
    <xdr:cxnSp macro="">
      <xdr:nvCxnSpPr>
        <xdr:cNvPr id="76" name="直線コネクタ 75">
          <a:extLst>
            <a:ext uri="{FF2B5EF4-FFF2-40B4-BE49-F238E27FC236}">
              <a16:creationId xmlns:a16="http://schemas.microsoft.com/office/drawing/2014/main" id="{A2490A3A-E059-4F37-BFF4-5D6A2CD49C5C}"/>
            </a:ext>
          </a:extLst>
        </xdr:cNvPr>
        <xdr:cNvCxnSpPr/>
      </xdr:nvCxnSpPr>
      <xdr:spPr>
        <a:xfrm>
          <a:off x="2565400" y="6903720"/>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130556</xdr:rowOff>
    </xdr:from>
    <xdr:to>
      <xdr:col>10</xdr:col>
      <xdr:colOff>165100</xdr:colOff>
      <xdr:row>41</xdr:row>
      <xdr:rowOff>60706</xdr:rowOff>
    </xdr:to>
    <xdr:sp macro="" textlink="">
      <xdr:nvSpPr>
        <xdr:cNvPr id="77" name="楕円 76">
          <a:extLst>
            <a:ext uri="{FF2B5EF4-FFF2-40B4-BE49-F238E27FC236}">
              <a16:creationId xmlns:a16="http://schemas.microsoft.com/office/drawing/2014/main" id="{3F777D3D-31DA-4D94-AFF4-EBAED5E03277}"/>
            </a:ext>
          </a:extLst>
        </xdr:cNvPr>
        <xdr:cNvSpPr/>
      </xdr:nvSpPr>
      <xdr:spPr>
        <a:xfrm>
          <a:off x="1739900" y="683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9906</xdr:rowOff>
    </xdr:from>
    <xdr:to>
      <xdr:col>15</xdr:col>
      <xdr:colOff>50800</xdr:colOff>
      <xdr:row>41</xdr:row>
      <xdr:rowOff>30480</xdr:rowOff>
    </xdr:to>
    <xdr:cxnSp macro="">
      <xdr:nvCxnSpPr>
        <xdr:cNvPr id="78" name="直線コネクタ 77">
          <a:extLst>
            <a:ext uri="{FF2B5EF4-FFF2-40B4-BE49-F238E27FC236}">
              <a16:creationId xmlns:a16="http://schemas.microsoft.com/office/drawing/2014/main" id="{F51AC296-68FC-49C4-89FE-27A6832A54A8}"/>
            </a:ext>
          </a:extLst>
        </xdr:cNvPr>
        <xdr:cNvCxnSpPr/>
      </xdr:nvCxnSpPr>
      <xdr:spPr>
        <a:xfrm>
          <a:off x="1790700" y="6883146"/>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107696</xdr:rowOff>
    </xdr:from>
    <xdr:to>
      <xdr:col>6</xdr:col>
      <xdr:colOff>38100</xdr:colOff>
      <xdr:row>41</xdr:row>
      <xdr:rowOff>37846</xdr:rowOff>
    </xdr:to>
    <xdr:sp macro="" textlink="">
      <xdr:nvSpPr>
        <xdr:cNvPr id="79" name="楕円 78">
          <a:extLst>
            <a:ext uri="{FF2B5EF4-FFF2-40B4-BE49-F238E27FC236}">
              <a16:creationId xmlns:a16="http://schemas.microsoft.com/office/drawing/2014/main" id="{0655A794-900A-4D2F-8E48-C61675191798}"/>
            </a:ext>
          </a:extLst>
        </xdr:cNvPr>
        <xdr:cNvSpPr/>
      </xdr:nvSpPr>
      <xdr:spPr>
        <a:xfrm>
          <a:off x="96520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158496</xdr:rowOff>
    </xdr:from>
    <xdr:to>
      <xdr:col>10</xdr:col>
      <xdr:colOff>114300</xdr:colOff>
      <xdr:row>41</xdr:row>
      <xdr:rowOff>9906</xdr:rowOff>
    </xdr:to>
    <xdr:cxnSp macro="">
      <xdr:nvCxnSpPr>
        <xdr:cNvPr id="80" name="直線コネクタ 79">
          <a:extLst>
            <a:ext uri="{FF2B5EF4-FFF2-40B4-BE49-F238E27FC236}">
              <a16:creationId xmlns:a16="http://schemas.microsoft.com/office/drawing/2014/main" id="{13D59BD0-1EDA-4569-8B3C-F8B0275458F7}"/>
            </a:ext>
          </a:extLst>
        </xdr:cNvPr>
        <xdr:cNvCxnSpPr/>
      </xdr:nvCxnSpPr>
      <xdr:spPr>
        <a:xfrm>
          <a:off x="1008380" y="6864096"/>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a:extLst>
            <a:ext uri="{FF2B5EF4-FFF2-40B4-BE49-F238E27FC236}">
              <a16:creationId xmlns:a16="http://schemas.microsoft.com/office/drawing/2014/main" id="{F44F7361-2386-4E28-BA01-2155FC21B96C}"/>
            </a:ext>
          </a:extLst>
        </xdr:cNvPr>
        <xdr:cNvSpPr txBox="1"/>
      </xdr:nvSpPr>
      <xdr:spPr>
        <a:xfrm>
          <a:off x="3170564" y="60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a:extLst>
            <a:ext uri="{FF2B5EF4-FFF2-40B4-BE49-F238E27FC236}">
              <a16:creationId xmlns:a16="http://schemas.microsoft.com/office/drawing/2014/main" id="{B14E8AA6-9B6B-4EFB-B23B-B630E34C37B6}"/>
            </a:ext>
          </a:extLst>
        </xdr:cNvPr>
        <xdr:cNvSpPr txBox="1"/>
      </xdr:nvSpPr>
      <xdr:spPr>
        <a:xfrm>
          <a:off x="2385704" y="60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F77F409A-19BA-4496-A5E3-4690AF3478F7}"/>
            </a:ext>
          </a:extLst>
        </xdr:cNvPr>
        <xdr:cNvSpPr txBox="1"/>
      </xdr:nvSpPr>
      <xdr:spPr>
        <a:xfrm>
          <a:off x="1611004" y="595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a:extLst>
            <a:ext uri="{FF2B5EF4-FFF2-40B4-BE49-F238E27FC236}">
              <a16:creationId xmlns:a16="http://schemas.microsoft.com/office/drawing/2014/main" id="{7A8C0D53-C16B-44A9-A471-D0F860AB5320}"/>
            </a:ext>
          </a:extLst>
        </xdr:cNvPr>
        <xdr:cNvSpPr txBox="1"/>
      </xdr:nvSpPr>
      <xdr:spPr>
        <a:xfrm>
          <a:off x="836304" y="59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86123</xdr:rowOff>
    </xdr:from>
    <xdr:ext cx="405111" cy="259045"/>
    <xdr:sp macro="" textlink="">
      <xdr:nvSpPr>
        <xdr:cNvPr id="85" name="n_1mainValue【道路】&#10;有形固定資産減価償却率">
          <a:extLst>
            <a:ext uri="{FF2B5EF4-FFF2-40B4-BE49-F238E27FC236}">
              <a16:creationId xmlns:a16="http://schemas.microsoft.com/office/drawing/2014/main" id="{956379F3-2C8F-43DF-A764-391DAE2EDA0D}"/>
            </a:ext>
          </a:extLst>
        </xdr:cNvPr>
        <xdr:cNvSpPr txBox="1"/>
      </xdr:nvSpPr>
      <xdr:spPr>
        <a:xfrm>
          <a:off x="3170564" y="69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72407</xdr:rowOff>
    </xdr:from>
    <xdr:ext cx="405111" cy="259045"/>
    <xdr:sp macro="" textlink="">
      <xdr:nvSpPr>
        <xdr:cNvPr id="86" name="n_2mainValue【道路】&#10;有形固定資産減価償却率">
          <a:extLst>
            <a:ext uri="{FF2B5EF4-FFF2-40B4-BE49-F238E27FC236}">
              <a16:creationId xmlns:a16="http://schemas.microsoft.com/office/drawing/2014/main" id="{5913001D-0D44-458C-A16F-A2EC5757C9FC}"/>
            </a:ext>
          </a:extLst>
        </xdr:cNvPr>
        <xdr:cNvSpPr txBox="1"/>
      </xdr:nvSpPr>
      <xdr:spPr>
        <a:xfrm>
          <a:off x="238570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51833</xdr:rowOff>
    </xdr:from>
    <xdr:ext cx="405111" cy="259045"/>
    <xdr:sp macro="" textlink="">
      <xdr:nvSpPr>
        <xdr:cNvPr id="87" name="n_3mainValue【道路】&#10;有形固定資産減価償却率">
          <a:extLst>
            <a:ext uri="{FF2B5EF4-FFF2-40B4-BE49-F238E27FC236}">
              <a16:creationId xmlns:a16="http://schemas.microsoft.com/office/drawing/2014/main" id="{80A8AEF6-1DA8-468F-A26F-84686EC6475A}"/>
            </a:ext>
          </a:extLst>
        </xdr:cNvPr>
        <xdr:cNvSpPr txBox="1"/>
      </xdr:nvSpPr>
      <xdr:spPr>
        <a:xfrm>
          <a:off x="1611004" y="692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28973</xdr:rowOff>
    </xdr:from>
    <xdr:ext cx="405111" cy="259045"/>
    <xdr:sp macro="" textlink="">
      <xdr:nvSpPr>
        <xdr:cNvPr id="88" name="n_4mainValue【道路】&#10;有形固定資産減価償却率">
          <a:extLst>
            <a:ext uri="{FF2B5EF4-FFF2-40B4-BE49-F238E27FC236}">
              <a16:creationId xmlns:a16="http://schemas.microsoft.com/office/drawing/2014/main" id="{8F9F6FFF-5779-4DEB-8B2E-2F6958146810}"/>
            </a:ext>
          </a:extLst>
        </xdr:cNvPr>
        <xdr:cNvSpPr txBox="1"/>
      </xdr:nvSpPr>
      <xdr:spPr>
        <a:xfrm>
          <a:off x="836304" y="69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66A68D3-BB47-4912-B4DA-D5C6422FFE4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5AEE090-FB92-43F2-A490-678BA72A665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78DEB0E-9F31-4C2B-A80D-8DC41A051A5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93F70E0-699A-4A56-8A13-496C0B166F5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81C3312-3B56-4819-8B28-E13F67253BC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6F79D9A-0FFC-42FF-A9E8-C09583CAB73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C46CA1C-CD73-46BB-B23A-22C9FE7138A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BAFCFE0-39C6-4557-B021-BB79D1DB579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E979272-D1EC-4091-BAB9-66FEC4B9F5D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2F44F50-47CA-4264-904A-FB03A8F3196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67E9976-56B5-410A-A4F6-E72663EF101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1B1B167-5868-41F6-96D0-77588D5BF2C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B01AC3-70A9-41B4-A9CF-7CE7D3CAF40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267B571-DC66-42BB-8039-022D6A2D227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44B7AFA-FB48-4DA1-A2F3-54FADC7F0E4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5D929A73-F410-4D16-96DF-02E255CD16CC}"/>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6F1CDAB-C1B2-45F3-9922-56ACA5C4A48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E158DC24-C347-46E2-A8ED-490773F87CC1}"/>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D1A6C25-EF9D-4D74-9EB5-22CADCDA7EE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7FB195FC-B17B-4737-95AA-5546AC9CEAFA}"/>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1BBBC69-A3FD-4A37-BEEE-A72120AB29E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889C8CB-CEE7-4E29-B50F-0737F285433D}"/>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AF2D87E-A5A8-4F15-9E07-F853BA8AE0E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7B30D9EF-73FB-4BD6-B485-F04006B67FBE}"/>
            </a:ext>
          </a:extLst>
        </xdr:cNvPr>
        <xdr:cNvCxnSpPr/>
      </xdr:nvCxnSpPr>
      <xdr:spPr>
        <a:xfrm flipV="1">
          <a:off x="9219565" y="5672275"/>
          <a:ext cx="0" cy="134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82F4F1D9-8557-4A21-A9F6-7DB0B911A433}"/>
            </a:ext>
          </a:extLst>
        </xdr:cNvPr>
        <xdr:cNvSpPr txBox="1"/>
      </xdr:nvSpPr>
      <xdr:spPr>
        <a:xfrm>
          <a:off x="9258300" y="70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CB2567AB-2532-47E4-AB08-63728595A23C}"/>
            </a:ext>
          </a:extLst>
        </xdr:cNvPr>
        <xdr:cNvCxnSpPr/>
      </xdr:nvCxnSpPr>
      <xdr:spPr>
        <a:xfrm>
          <a:off x="9154160" y="70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2EF6FF05-690C-47F2-BA9A-26B910EB41A7}"/>
            </a:ext>
          </a:extLst>
        </xdr:cNvPr>
        <xdr:cNvSpPr txBox="1"/>
      </xdr:nvSpPr>
      <xdr:spPr>
        <a:xfrm>
          <a:off x="9258300" y="545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73E3A8A-625F-4C03-8699-73AA0CBBB0A6}"/>
            </a:ext>
          </a:extLst>
        </xdr:cNvPr>
        <xdr:cNvCxnSpPr/>
      </xdr:nvCxnSpPr>
      <xdr:spPr>
        <a:xfrm>
          <a:off x="9154160" y="567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4D1E7445-03CF-4271-BD14-2162E838B438}"/>
            </a:ext>
          </a:extLst>
        </xdr:cNvPr>
        <xdr:cNvSpPr txBox="1"/>
      </xdr:nvSpPr>
      <xdr:spPr>
        <a:xfrm>
          <a:off x="9258300" y="640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DA8BC4B2-BC09-454E-9618-D1E5A06124FC}"/>
            </a:ext>
          </a:extLst>
        </xdr:cNvPr>
        <xdr:cNvSpPr/>
      </xdr:nvSpPr>
      <xdr:spPr>
        <a:xfrm>
          <a:off x="9192260" y="65508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31E12B03-179A-4B8A-BD9E-8002F142806D}"/>
            </a:ext>
          </a:extLst>
        </xdr:cNvPr>
        <xdr:cNvSpPr/>
      </xdr:nvSpPr>
      <xdr:spPr>
        <a:xfrm>
          <a:off x="8445500" y="655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B1DF7631-48B0-495D-A56F-6EC12DD28279}"/>
            </a:ext>
          </a:extLst>
        </xdr:cNvPr>
        <xdr:cNvSpPr/>
      </xdr:nvSpPr>
      <xdr:spPr>
        <a:xfrm>
          <a:off x="7670800" y="6575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B79F0E91-B37A-4799-92DF-91CEA59228AB}"/>
            </a:ext>
          </a:extLst>
        </xdr:cNvPr>
        <xdr:cNvSpPr/>
      </xdr:nvSpPr>
      <xdr:spPr>
        <a:xfrm>
          <a:off x="6873240" y="6624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7FCD5647-F4BA-45A1-9127-31CE29049A16}"/>
            </a:ext>
          </a:extLst>
        </xdr:cNvPr>
        <xdr:cNvSpPr/>
      </xdr:nvSpPr>
      <xdr:spPr>
        <a:xfrm>
          <a:off x="6098540" y="6630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6E53EA3-FEA8-4F2D-8B5E-994A75C80DC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31A7D03-43FF-40A3-B26F-D9BFF88676F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0023427-897E-48EF-A87A-9F8759ADA28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D57C99-8A4E-4220-B0F8-62C1682C40D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D9FCE2-6AE5-4533-B77A-A5C9CADF848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69207</xdr:rowOff>
    </xdr:from>
    <xdr:to>
      <xdr:col>55</xdr:col>
      <xdr:colOff>50800</xdr:colOff>
      <xdr:row>39</xdr:row>
      <xdr:rowOff>170807</xdr:rowOff>
    </xdr:to>
    <xdr:sp macro="" textlink="">
      <xdr:nvSpPr>
        <xdr:cNvPr id="128" name="楕円 127">
          <a:extLst>
            <a:ext uri="{FF2B5EF4-FFF2-40B4-BE49-F238E27FC236}">
              <a16:creationId xmlns:a16="http://schemas.microsoft.com/office/drawing/2014/main" id="{DA67B8C1-5237-4486-9B09-EDB4B3AFC79E}"/>
            </a:ext>
          </a:extLst>
        </xdr:cNvPr>
        <xdr:cNvSpPr/>
      </xdr:nvSpPr>
      <xdr:spPr>
        <a:xfrm>
          <a:off x="9192260" y="6607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47634</xdr:rowOff>
    </xdr:from>
    <xdr:ext cx="534377" cy="259045"/>
    <xdr:sp macro="" textlink="">
      <xdr:nvSpPr>
        <xdr:cNvPr id="129" name="【道路】&#10;一人当たり延長該当値テキスト">
          <a:extLst>
            <a:ext uri="{FF2B5EF4-FFF2-40B4-BE49-F238E27FC236}">
              <a16:creationId xmlns:a16="http://schemas.microsoft.com/office/drawing/2014/main" id="{EF038C92-56BA-467D-842F-4B06DAE340AC}"/>
            </a:ext>
          </a:extLst>
        </xdr:cNvPr>
        <xdr:cNvSpPr txBox="1"/>
      </xdr:nvSpPr>
      <xdr:spPr>
        <a:xfrm>
          <a:off x="9258300" y="658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76797</xdr:rowOff>
    </xdr:from>
    <xdr:to>
      <xdr:col>50</xdr:col>
      <xdr:colOff>165100</xdr:colOff>
      <xdr:row>40</xdr:row>
      <xdr:rowOff>6947</xdr:rowOff>
    </xdr:to>
    <xdr:sp macro="" textlink="">
      <xdr:nvSpPr>
        <xdr:cNvPr id="130" name="楕円 129">
          <a:extLst>
            <a:ext uri="{FF2B5EF4-FFF2-40B4-BE49-F238E27FC236}">
              <a16:creationId xmlns:a16="http://schemas.microsoft.com/office/drawing/2014/main" id="{F66FF426-0D13-4876-9AFA-D9A693BB3369}"/>
            </a:ext>
          </a:extLst>
        </xdr:cNvPr>
        <xdr:cNvSpPr/>
      </xdr:nvSpPr>
      <xdr:spPr>
        <a:xfrm>
          <a:off x="8445500" y="6614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120007</xdr:rowOff>
    </xdr:from>
    <xdr:to>
      <xdr:col>55</xdr:col>
      <xdr:colOff>0</xdr:colOff>
      <xdr:row>39</xdr:row>
      <xdr:rowOff>127597</xdr:rowOff>
    </xdr:to>
    <xdr:cxnSp macro="">
      <xdr:nvCxnSpPr>
        <xdr:cNvPr id="131" name="直線コネクタ 130">
          <a:extLst>
            <a:ext uri="{FF2B5EF4-FFF2-40B4-BE49-F238E27FC236}">
              <a16:creationId xmlns:a16="http://schemas.microsoft.com/office/drawing/2014/main" id="{F6FEDAD8-B102-460E-B66B-62C5F28B08B7}"/>
            </a:ext>
          </a:extLst>
        </xdr:cNvPr>
        <xdr:cNvCxnSpPr/>
      </xdr:nvCxnSpPr>
      <xdr:spPr>
        <a:xfrm flipV="1">
          <a:off x="8496300" y="6657967"/>
          <a:ext cx="7239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83152</xdr:rowOff>
    </xdr:from>
    <xdr:to>
      <xdr:col>46</xdr:col>
      <xdr:colOff>38100</xdr:colOff>
      <xdr:row>40</xdr:row>
      <xdr:rowOff>13302</xdr:rowOff>
    </xdr:to>
    <xdr:sp macro="" textlink="">
      <xdr:nvSpPr>
        <xdr:cNvPr id="132" name="楕円 131">
          <a:extLst>
            <a:ext uri="{FF2B5EF4-FFF2-40B4-BE49-F238E27FC236}">
              <a16:creationId xmlns:a16="http://schemas.microsoft.com/office/drawing/2014/main" id="{F974A384-4124-4CB3-94F8-CBADDF93035F}"/>
            </a:ext>
          </a:extLst>
        </xdr:cNvPr>
        <xdr:cNvSpPr/>
      </xdr:nvSpPr>
      <xdr:spPr>
        <a:xfrm>
          <a:off x="7670800" y="6621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127597</xdr:rowOff>
    </xdr:from>
    <xdr:to>
      <xdr:col>50</xdr:col>
      <xdr:colOff>114300</xdr:colOff>
      <xdr:row>39</xdr:row>
      <xdr:rowOff>133952</xdr:rowOff>
    </xdr:to>
    <xdr:cxnSp macro="">
      <xdr:nvCxnSpPr>
        <xdr:cNvPr id="133" name="直線コネクタ 132">
          <a:extLst>
            <a:ext uri="{FF2B5EF4-FFF2-40B4-BE49-F238E27FC236}">
              <a16:creationId xmlns:a16="http://schemas.microsoft.com/office/drawing/2014/main" id="{BD701B66-2389-42E2-A23B-0D8B0E003C47}"/>
            </a:ext>
          </a:extLst>
        </xdr:cNvPr>
        <xdr:cNvCxnSpPr/>
      </xdr:nvCxnSpPr>
      <xdr:spPr>
        <a:xfrm flipV="1">
          <a:off x="7713980" y="6665557"/>
          <a:ext cx="78232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90315</xdr:rowOff>
    </xdr:from>
    <xdr:to>
      <xdr:col>41</xdr:col>
      <xdr:colOff>101600</xdr:colOff>
      <xdr:row>40</xdr:row>
      <xdr:rowOff>20465</xdr:rowOff>
    </xdr:to>
    <xdr:sp macro="" textlink="">
      <xdr:nvSpPr>
        <xdr:cNvPr id="134" name="楕円 133">
          <a:extLst>
            <a:ext uri="{FF2B5EF4-FFF2-40B4-BE49-F238E27FC236}">
              <a16:creationId xmlns:a16="http://schemas.microsoft.com/office/drawing/2014/main" id="{61B3505F-849C-4CC4-991E-631E736D6673}"/>
            </a:ext>
          </a:extLst>
        </xdr:cNvPr>
        <xdr:cNvSpPr/>
      </xdr:nvSpPr>
      <xdr:spPr>
        <a:xfrm>
          <a:off x="6873240" y="6628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133952</xdr:rowOff>
    </xdr:from>
    <xdr:to>
      <xdr:col>45</xdr:col>
      <xdr:colOff>177800</xdr:colOff>
      <xdr:row>39</xdr:row>
      <xdr:rowOff>141115</xdr:rowOff>
    </xdr:to>
    <xdr:cxnSp macro="">
      <xdr:nvCxnSpPr>
        <xdr:cNvPr id="135" name="直線コネクタ 134">
          <a:extLst>
            <a:ext uri="{FF2B5EF4-FFF2-40B4-BE49-F238E27FC236}">
              <a16:creationId xmlns:a16="http://schemas.microsoft.com/office/drawing/2014/main" id="{B3E69FF8-C282-4AF6-98B6-D68F07D2CBFF}"/>
            </a:ext>
          </a:extLst>
        </xdr:cNvPr>
        <xdr:cNvCxnSpPr/>
      </xdr:nvCxnSpPr>
      <xdr:spPr>
        <a:xfrm flipV="1">
          <a:off x="6924040" y="6671912"/>
          <a:ext cx="78994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96975</xdr:rowOff>
    </xdr:from>
    <xdr:to>
      <xdr:col>36</xdr:col>
      <xdr:colOff>165100</xdr:colOff>
      <xdr:row>40</xdr:row>
      <xdr:rowOff>27125</xdr:rowOff>
    </xdr:to>
    <xdr:sp macro="" textlink="">
      <xdr:nvSpPr>
        <xdr:cNvPr id="136" name="楕円 135">
          <a:extLst>
            <a:ext uri="{FF2B5EF4-FFF2-40B4-BE49-F238E27FC236}">
              <a16:creationId xmlns:a16="http://schemas.microsoft.com/office/drawing/2014/main" id="{BCA8A3E3-C8A9-4158-808A-92DF9A69A8E9}"/>
            </a:ext>
          </a:extLst>
        </xdr:cNvPr>
        <xdr:cNvSpPr/>
      </xdr:nvSpPr>
      <xdr:spPr>
        <a:xfrm>
          <a:off x="6098540" y="6634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141115</xdr:rowOff>
    </xdr:from>
    <xdr:to>
      <xdr:col>41</xdr:col>
      <xdr:colOff>50800</xdr:colOff>
      <xdr:row>39</xdr:row>
      <xdr:rowOff>147775</xdr:rowOff>
    </xdr:to>
    <xdr:cxnSp macro="">
      <xdr:nvCxnSpPr>
        <xdr:cNvPr id="137" name="直線コネクタ 136">
          <a:extLst>
            <a:ext uri="{FF2B5EF4-FFF2-40B4-BE49-F238E27FC236}">
              <a16:creationId xmlns:a16="http://schemas.microsoft.com/office/drawing/2014/main" id="{A85CA600-0382-4727-87FF-3689B9685D48}"/>
            </a:ext>
          </a:extLst>
        </xdr:cNvPr>
        <xdr:cNvCxnSpPr/>
      </xdr:nvCxnSpPr>
      <xdr:spPr>
        <a:xfrm flipV="1">
          <a:off x="6149340" y="6679075"/>
          <a:ext cx="7747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1679E9AA-740A-4608-91B9-354627342101}"/>
            </a:ext>
          </a:extLst>
        </xdr:cNvPr>
        <xdr:cNvSpPr txBox="1"/>
      </xdr:nvSpPr>
      <xdr:spPr>
        <a:xfrm>
          <a:off x="8239271" y="634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2069DF4C-9189-4864-B686-9BFB5A11B8E9}"/>
            </a:ext>
          </a:extLst>
        </xdr:cNvPr>
        <xdr:cNvSpPr txBox="1"/>
      </xdr:nvSpPr>
      <xdr:spPr>
        <a:xfrm>
          <a:off x="7477271" y="63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014E0D1E-5C68-4620-82A6-122E8AE0672A}"/>
            </a:ext>
          </a:extLst>
        </xdr:cNvPr>
        <xdr:cNvSpPr txBox="1"/>
      </xdr:nvSpPr>
      <xdr:spPr>
        <a:xfrm>
          <a:off x="6702571" y="64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142A2108-F48F-4C34-BFD4-96171DB997FF}"/>
            </a:ext>
          </a:extLst>
        </xdr:cNvPr>
        <xdr:cNvSpPr txBox="1"/>
      </xdr:nvSpPr>
      <xdr:spPr>
        <a:xfrm>
          <a:off x="5905011" y="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169524</xdr:rowOff>
    </xdr:from>
    <xdr:ext cx="534377" cy="259045"/>
    <xdr:sp macro="" textlink="">
      <xdr:nvSpPr>
        <xdr:cNvPr id="142" name="n_1mainValue【道路】&#10;一人当たり延長">
          <a:extLst>
            <a:ext uri="{FF2B5EF4-FFF2-40B4-BE49-F238E27FC236}">
              <a16:creationId xmlns:a16="http://schemas.microsoft.com/office/drawing/2014/main" id="{C33EDE0C-E7D2-4826-9572-4B2C02527D32}"/>
            </a:ext>
          </a:extLst>
        </xdr:cNvPr>
        <xdr:cNvSpPr txBox="1"/>
      </xdr:nvSpPr>
      <xdr:spPr>
        <a:xfrm>
          <a:off x="8239271" y="670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4429</xdr:rowOff>
    </xdr:from>
    <xdr:ext cx="534377" cy="259045"/>
    <xdr:sp macro="" textlink="">
      <xdr:nvSpPr>
        <xdr:cNvPr id="143" name="n_2mainValue【道路】&#10;一人当たり延長">
          <a:extLst>
            <a:ext uri="{FF2B5EF4-FFF2-40B4-BE49-F238E27FC236}">
              <a16:creationId xmlns:a16="http://schemas.microsoft.com/office/drawing/2014/main" id="{D7E5DD57-4E5E-4702-B09B-FD71F1885B98}"/>
            </a:ext>
          </a:extLst>
        </xdr:cNvPr>
        <xdr:cNvSpPr txBox="1"/>
      </xdr:nvSpPr>
      <xdr:spPr>
        <a:xfrm>
          <a:off x="7477271" y="671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11592</xdr:rowOff>
    </xdr:from>
    <xdr:ext cx="534377" cy="259045"/>
    <xdr:sp macro="" textlink="">
      <xdr:nvSpPr>
        <xdr:cNvPr id="144" name="n_3mainValue【道路】&#10;一人当たり延長">
          <a:extLst>
            <a:ext uri="{FF2B5EF4-FFF2-40B4-BE49-F238E27FC236}">
              <a16:creationId xmlns:a16="http://schemas.microsoft.com/office/drawing/2014/main" id="{C20811CD-359B-4E4B-8D4C-78F2F364A760}"/>
            </a:ext>
          </a:extLst>
        </xdr:cNvPr>
        <xdr:cNvSpPr txBox="1"/>
      </xdr:nvSpPr>
      <xdr:spPr>
        <a:xfrm>
          <a:off x="6702571" y="67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18252</xdr:rowOff>
    </xdr:from>
    <xdr:ext cx="534377" cy="259045"/>
    <xdr:sp macro="" textlink="">
      <xdr:nvSpPr>
        <xdr:cNvPr id="145" name="n_4mainValue【道路】&#10;一人当たり延長">
          <a:extLst>
            <a:ext uri="{FF2B5EF4-FFF2-40B4-BE49-F238E27FC236}">
              <a16:creationId xmlns:a16="http://schemas.microsoft.com/office/drawing/2014/main" id="{EB9D5C7F-BB24-479C-A8D2-1AF540BD7297}"/>
            </a:ext>
          </a:extLst>
        </xdr:cNvPr>
        <xdr:cNvSpPr txBox="1"/>
      </xdr:nvSpPr>
      <xdr:spPr>
        <a:xfrm>
          <a:off x="5905011" y="672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138335D-5A54-44F1-BAE7-6373D88092A7}"/>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54BCF23-976C-499F-84FF-BB628EE46CF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5CCEAE4-EDF8-483C-B6CC-D6E7EB7ED45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BAF37D2-C7E4-44FF-A389-150A736E988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A5FBAAC-9897-4FD9-88BB-B78B1E49245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561490A-AFD7-466A-9A95-99717F7CCDB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B29472F-5FE1-4CC8-B1E5-48071CB7BFF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CEF010D-0A54-4924-A3AF-72773FD6E52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70BA8E5-4D98-41AF-9BA3-5FC4C7199AD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BF74F68-4E2A-45FE-B310-B3CED579444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DED0750-B4E6-4B21-9E22-C3FC80107AF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A4EC7AD-057B-408C-8B0B-078AD95293A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70116A0-F8D4-4912-9AA1-4715C3B108A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FDCE260-ACD7-4A3A-A076-9F87463AEFB8}"/>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C76132E-32B2-4F17-9D34-E0E37EE6107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5ED57DA-CEB9-481D-9A01-37D154AD29A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A37BE19-9449-40B3-BB6B-A81A6E77276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98B4E83-0BFE-4195-A980-2DA7724547B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9CEE1E9-A4E8-413B-AD54-D9B3A1234C0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1326A44-9637-468F-A925-76AF0AC9642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F4F99D8-B939-42E3-BDD3-28449FDCFFE7}"/>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8CB35D0-3EC7-4D58-9079-D53265446D1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26E72ABF-7FF5-49B8-88C1-82AE8B2CB103}"/>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5A921A9-E464-4AA9-97A7-8A0DD8F4670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56F83B1-86FB-4141-96AE-C9F094D6362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9309FFF7-8E86-4A9E-98B6-62AF5CDDDB0A}"/>
            </a:ext>
          </a:extLst>
        </xdr:cNvPr>
        <xdr:cNvCxnSpPr/>
      </xdr:nvCxnSpPr>
      <xdr:spPr>
        <a:xfrm flipV="1">
          <a:off x="4086225" y="9438459"/>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2C538AAE-2A8F-4BD4-BC91-20611F598074}"/>
            </a:ext>
          </a:extLst>
        </xdr:cNvPr>
        <xdr:cNvSpPr txBox="1"/>
      </xdr:nvSpPr>
      <xdr:spPr>
        <a:xfrm>
          <a:off x="4124960" y="1072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31F789C7-A97F-49A6-9DC2-A8DBDE4E172E}"/>
            </a:ext>
          </a:extLst>
        </xdr:cNvPr>
        <xdr:cNvCxnSpPr/>
      </xdr:nvCxnSpPr>
      <xdr:spPr>
        <a:xfrm>
          <a:off x="4020820" y="10718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BF38AFBC-D3BA-4308-A7B2-0C3A2D6F274A}"/>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136A6460-0617-4EB4-995A-F07A5A13DF50}"/>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5B2B989-D931-4F66-99BD-D727F395DE26}"/>
            </a:ext>
          </a:extLst>
        </xdr:cNvPr>
        <xdr:cNvSpPr txBox="1"/>
      </xdr:nvSpPr>
      <xdr:spPr>
        <a:xfrm>
          <a:off x="4124960" y="1030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68809CA7-6AAF-4198-8CC3-D4AEFC00DF90}"/>
            </a:ext>
          </a:extLst>
        </xdr:cNvPr>
        <xdr:cNvSpPr/>
      </xdr:nvSpPr>
      <xdr:spPr>
        <a:xfrm>
          <a:off x="4036060" y="10325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C689FA39-8D72-41EB-BE44-D1E6DB6B65B0}"/>
            </a:ext>
          </a:extLst>
        </xdr:cNvPr>
        <xdr:cNvSpPr/>
      </xdr:nvSpPr>
      <xdr:spPr>
        <a:xfrm>
          <a:off x="3312160" y="10330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563DC757-EF55-4AB2-980F-FF7EDD20340B}"/>
            </a:ext>
          </a:extLst>
        </xdr:cNvPr>
        <xdr:cNvSpPr/>
      </xdr:nvSpPr>
      <xdr:spPr>
        <a:xfrm>
          <a:off x="251460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C2144CA8-5BA6-4432-833B-C299206347F4}"/>
            </a:ext>
          </a:extLst>
        </xdr:cNvPr>
        <xdr:cNvSpPr/>
      </xdr:nvSpPr>
      <xdr:spPr>
        <a:xfrm>
          <a:off x="17399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F59175D0-7AAF-4E96-A34A-D08AFB244E64}"/>
            </a:ext>
          </a:extLst>
        </xdr:cNvPr>
        <xdr:cNvSpPr/>
      </xdr:nvSpPr>
      <xdr:spPr>
        <a:xfrm>
          <a:off x="965200" y="10251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5646436-8E6D-43DC-A933-D98F9310F22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0CDF69A-09E2-406B-B60D-266A2B865EB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3D12C2-CA1F-47A3-AB61-33FC91938C1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938108C-AC7E-4DC9-B02B-51D592E9B0E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2BF27ED-AABB-4747-A8D5-282A6298D5C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171269</xdr:rowOff>
    </xdr:from>
    <xdr:to>
      <xdr:col>24</xdr:col>
      <xdr:colOff>114300</xdr:colOff>
      <xdr:row>56</xdr:row>
      <xdr:rowOff>101419</xdr:rowOff>
    </xdr:to>
    <xdr:sp macro="" textlink="">
      <xdr:nvSpPr>
        <xdr:cNvPr id="187" name="楕円 186">
          <a:extLst>
            <a:ext uri="{FF2B5EF4-FFF2-40B4-BE49-F238E27FC236}">
              <a16:creationId xmlns:a16="http://schemas.microsoft.com/office/drawing/2014/main" id="{874CF656-8398-40CF-A163-2946A461DBBA}"/>
            </a:ext>
          </a:extLst>
        </xdr:cNvPr>
        <xdr:cNvSpPr/>
      </xdr:nvSpPr>
      <xdr:spPr>
        <a:xfrm>
          <a:off x="4036060" y="93914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124296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DE733329-44C9-486C-8F82-419C67197971}"/>
            </a:ext>
          </a:extLst>
        </xdr:cNvPr>
        <xdr:cNvSpPr txBox="1"/>
      </xdr:nvSpPr>
      <xdr:spPr>
        <a:xfrm>
          <a:off x="4124960" y="934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122283</xdr:rowOff>
    </xdr:from>
    <xdr:to>
      <xdr:col>20</xdr:col>
      <xdr:colOff>38100</xdr:colOff>
      <xdr:row>56</xdr:row>
      <xdr:rowOff>52433</xdr:rowOff>
    </xdr:to>
    <xdr:sp macro="" textlink="">
      <xdr:nvSpPr>
        <xdr:cNvPr id="189" name="楕円 188">
          <a:extLst>
            <a:ext uri="{FF2B5EF4-FFF2-40B4-BE49-F238E27FC236}">
              <a16:creationId xmlns:a16="http://schemas.microsoft.com/office/drawing/2014/main" id="{C9C2D18C-3F13-44D8-B0FA-C85BBF6C6F28}"/>
            </a:ext>
          </a:extLst>
        </xdr:cNvPr>
        <xdr:cNvSpPr/>
      </xdr:nvSpPr>
      <xdr:spPr>
        <a:xfrm>
          <a:off x="3312160" y="93424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1633</xdr:rowOff>
    </xdr:from>
    <xdr:to>
      <xdr:col>24</xdr:col>
      <xdr:colOff>63500</xdr:colOff>
      <xdr:row>56</xdr:row>
      <xdr:rowOff>50619</xdr:rowOff>
    </xdr:to>
    <xdr:cxnSp macro="">
      <xdr:nvCxnSpPr>
        <xdr:cNvPr id="190" name="直線コネクタ 189">
          <a:extLst>
            <a:ext uri="{FF2B5EF4-FFF2-40B4-BE49-F238E27FC236}">
              <a16:creationId xmlns:a16="http://schemas.microsoft.com/office/drawing/2014/main" id="{46BD8299-AB9B-4E4C-BA2A-884F314C9615}"/>
            </a:ext>
          </a:extLst>
        </xdr:cNvPr>
        <xdr:cNvCxnSpPr/>
      </xdr:nvCxnSpPr>
      <xdr:spPr>
        <a:xfrm>
          <a:off x="3355340" y="9389473"/>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83094</xdr:rowOff>
    </xdr:from>
    <xdr:to>
      <xdr:col>15</xdr:col>
      <xdr:colOff>101600</xdr:colOff>
      <xdr:row>56</xdr:row>
      <xdr:rowOff>13244</xdr:rowOff>
    </xdr:to>
    <xdr:sp macro="" textlink="">
      <xdr:nvSpPr>
        <xdr:cNvPr id="191" name="楕円 190">
          <a:extLst>
            <a:ext uri="{FF2B5EF4-FFF2-40B4-BE49-F238E27FC236}">
              <a16:creationId xmlns:a16="http://schemas.microsoft.com/office/drawing/2014/main" id="{8466EEA4-C3DC-49F8-99FD-525C10FD6438}"/>
            </a:ext>
          </a:extLst>
        </xdr:cNvPr>
        <xdr:cNvSpPr/>
      </xdr:nvSpPr>
      <xdr:spPr>
        <a:xfrm>
          <a:off x="2514600" y="9303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133894</xdr:rowOff>
    </xdr:from>
    <xdr:to>
      <xdr:col>19</xdr:col>
      <xdr:colOff>177800</xdr:colOff>
      <xdr:row>56</xdr:row>
      <xdr:rowOff>1633</xdr:rowOff>
    </xdr:to>
    <xdr:cxnSp macro="">
      <xdr:nvCxnSpPr>
        <xdr:cNvPr id="192" name="直線コネクタ 191">
          <a:extLst>
            <a:ext uri="{FF2B5EF4-FFF2-40B4-BE49-F238E27FC236}">
              <a16:creationId xmlns:a16="http://schemas.microsoft.com/office/drawing/2014/main" id="{13E213FB-23FD-4626-9554-143B7D6187F2}"/>
            </a:ext>
          </a:extLst>
        </xdr:cNvPr>
        <xdr:cNvCxnSpPr/>
      </xdr:nvCxnSpPr>
      <xdr:spPr>
        <a:xfrm>
          <a:off x="2565400" y="9354094"/>
          <a:ext cx="78994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169635</xdr:rowOff>
    </xdr:from>
    <xdr:to>
      <xdr:col>10</xdr:col>
      <xdr:colOff>165100</xdr:colOff>
      <xdr:row>56</xdr:row>
      <xdr:rowOff>99785</xdr:rowOff>
    </xdr:to>
    <xdr:sp macro="" textlink="">
      <xdr:nvSpPr>
        <xdr:cNvPr id="193" name="楕円 192">
          <a:extLst>
            <a:ext uri="{FF2B5EF4-FFF2-40B4-BE49-F238E27FC236}">
              <a16:creationId xmlns:a16="http://schemas.microsoft.com/office/drawing/2014/main" id="{9359F794-37DD-4D45-B466-809A7ED4C121}"/>
            </a:ext>
          </a:extLst>
        </xdr:cNvPr>
        <xdr:cNvSpPr/>
      </xdr:nvSpPr>
      <xdr:spPr>
        <a:xfrm>
          <a:off x="1739900" y="9389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133894</xdr:rowOff>
    </xdr:from>
    <xdr:to>
      <xdr:col>15</xdr:col>
      <xdr:colOff>50800</xdr:colOff>
      <xdr:row>56</xdr:row>
      <xdr:rowOff>48985</xdr:rowOff>
    </xdr:to>
    <xdr:cxnSp macro="">
      <xdr:nvCxnSpPr>
        <xdr:cNvPr id="194" name="直線コネクタ 193">
          <a:extLst>
            <a:ext uri="{FF2B5EF4-FFF2-40B4-BE49-F238E27FC236}">
              <a16:creationId xmlns:a16="http://schemas.microsoft.com/office/drawing/2014/main" id="{D37441D0-5FC5-4B7B-893B-C50EDE259389}"/>
            </a:ext>
          </a:extLst>
        </xdr:cNvPr>
        <xdr:cNvCxnSpPr/>
      </xdr:nvCxnSpPr>
      <xdr:spPr>
        <a:xfrm flipV="1">
          <a:off x="1790700" y="9354094"/>
          <a:ext cx="7747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84727</xdr:rowOff>
    </xdr:from>
    <xdr:to>
      <xdr:col>6</xdr:col>
      <xdr:colOff>38100</xdr:colOff>
      <xdr:row>56</xdr:row>
      <xdr:rowOff>14877</xdr:rowOff>
    </xdr:to>
    <xdr:sp macro="" textlink="">
      <xdr:nvSpPr>
        <xdr:cNvPr id="195" name="楕円 194">
          <a:extLst>
            <a:ext uri="{FF2B5EF4-FFF2-40B4-BE49-F238E27FC236}">
              <a16:creationId xmlns:a16="http://schemas.microsoft.com/office/drawing/2014/main" id="{7E13B0C8-2E69-453E-934A-C2A69E7F8F69}"/>
            </a:ext>
          </a:extLst>
        </xdr:cNvPr>
        <xdr:cNvSpPr/>
      </xdr:nvSpPr>
      <xdr:spPr>
        <a:xfrm>
          <a:off x="965200" y="93049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135527</xdr:rowOff>
    </xdr:from>
    <xdr:to>
      <xdr:col>10</xdr:col>
      <xdr:colOff>114300</xdr:colOff>
      <xdr:row>56</xdr:row>
      <xdr:rowOff>48985</xdr:rowOff>
    </xdr:to>
    <xdr:cxnSp macro="">
      <xdr:nvCxnSpPr>
        <xdr:cNvPr id="196" name="直線コネクタ 195">
          <a:extLst>
            <a:ext uri="{FF2B5EF4-FFF2-40B4-BE49-F238E27FC236}">
              <a16:creationId xmlns:a16="http://schemas.microsoft.com/office/drawing/2014/main" id="{1FE1EBF4-B425-4397-B9CF-88F4546E59C2}"/>
            </a:ext>
          </a:extLst>
        </xdr:cNvPr>
        <xdr:cNvCxnSpPr/>
      </xdr:nvCxnSpPr>
      <xdr:spPr>
        <a:xfrm>
          <a:off x="1008380" y="9355727"/>
          <a:ext cx="78232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0D23FAE-BD96-4661-92FC-BE22DBFAFBD5}"/>
            </a:ext>
          </a:extLst>
        </xdr:cNvPr>
        <xdr:cNvSpPr txBox="1"/>
      </xdr:nvSpPr>
      <xdr:spPr>
        <a:xfrm>
          <a:off x="317056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58B2631-832D-4F83-AC9C-A4B8BB2ADF32}"/>
            </a:ext>
          </a:extLst>
        </xdr:cNvPr>
        <xdr:cNvSpPr txBox="1"/>
      </xdr:nvSpPr>
      <xdr:spPr>
        <a:xfrm>
          <a:off x="238570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1F2DEF3-EA46-4BE8-BAC3-8FC0F02D81B5}"/>
            </a:ext>
          </a:extLst>
        </xdr:cNvPr>
        <xdr:cNvSpPr txBox="1"/>
      </xdr:nvSpPr>
      <xdr:spPr>
        <a:xfrm>
          <a:off x="161100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9484ED5-EF7E-44ED-98F5-DDD5A02C85C1}"/>
            </a:ext>
          </a:extLst>
        </xdr:cNvPr>
        <xdr:cNvSpPr txBox="1"/>
      </xdr:nvSpPr>
      <xdr:spPr>
        <a:xfrm>
          <a:off x="8363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68960</xdr:rowOff>
    </xdr:from>
    <xdr:ext cx="340478" cy="259045"/>
    <xdr:sp macro="" textlink="">
      <xdr:nvSpPr>
        <xdr:cNvPr id="201" name="n_1mainValue【橋りょう・トンネル】&#10;有形固定資産減価償却率">
          <a:extLst>
            <a:ext uri="{FF2B5EF4-FFF2-40B4-BE49-F238E27FC236}">
              <a16:creationId xmlns:a16="http://schemas.microsoft.com/office/drawing/2014/main" id="{7681396F-0F18-4494-837F-CD1EC33A301A}"/>
            </a:ext>
          </a:extLst>
        </xdr:cNvPr>
        <xdr:cNvSpPr txBox="1"/>
      </xdr:nvSpPr>
      <xdr:spPr>
        <a:xfrm>
          <a:off x="3187641" y="91215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29771</xdr:rowOff>
    </xdr:from>
    <xdr:ext cx="340478" cy="259045"/>
    <xdr:sp macro="" textlink="">
      <xdr:nvSpPr>
        <xdr:cNvPr id="202" name="n_2mainValue【橋りょう・トンネル】&#10;有形固定資産減価償却率">
          <a:extLst>
            <a:ext uri="{FF2B5EF4-FFF2-40B4-BE49-F238E27FC236}">
              <a16:creationId xmlns:a16="http://schemas.microsoft.com/office/drawing/2014/main" id="{CF9D1D7E-FB25-4417-A189-3561F73D683A}"/>
            </a:ext>
          </a:extLst>
        </xdr:cNvPr>
        <xdr:cNvSpPr txBox="1"/>
      </xdr:nvSpPr>
      <xdr:spPr>
        <a:xfrm>
          <a:off x="2418021" y="90823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116312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76C48EF-F5FC-44C4-9429-44E759FC550B}"/>
            </a:ext>
          </a:extLst>
        </xdr:cNvPr>
        <xdr:cNvSpPr txBox="1"/>
      </xdr:nvSpPr>
      <xdr:spPr>
        <a:xfrm>
          <a:off x="1611004" y="916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31404</xdr:rowOff>
    </xdr:from>
    <xdr:ext cx="340478" cy="259045"/>
    <xdr:sp macro="" textlink="">
      <xdr:nvSpPr>
        <xdr:cNvPr id="204" name="n_4mainValue【橋りょう・トンネル】&#10;有形固定資産減価償却率">
          <a:extLst>
            <a:ext uri="{FF2B5EF4-FFF2-40B4-BE49-F238E27FC236}">
              <a16:creationId xmlns:a16="http://schemas.microsoft.com/office/drawing/2014/main" id="{27316174-DD86-49C2-B924-1BD949F0B423}"/>
            </a:ext>
          </a:extLst>
        </xdr:cNvPr>
        <xdr:cNvSpPr txBox="1"/>
      </xdr:nvSpPr>
      <xdr:spPr>
        <a:xfrm>
          <a:off x="845761" y="90839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4679FC8-FDC9-4AE6-AE7E-663A4176953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97AB2EC-2441-40C8-B03F-B3FC84A8B92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911F77E-EA44-4AEF-8E48-9ACB1615EC1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2594E42-6F2F-4BC2-88FE-F55A224C0F7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FBE81B4-DBF9-4DBB-AD00-F9436D0ECFF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8932D1D-BE87-41A4-962D-D858755FAEC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9756D37-6BC2-411F-9D36-14605F82C9F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A18D8F6-5BD0-4FE5-AA38-E3DC88F5372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782782E-BE9A-47E6-BD44-4EE45809C00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D2152BE-C99A-4E11-9030-AB509D33802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79BF60C-BCF5-4AF6-8CBB-B0E0DE30D0D4}"/>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CAD3F60C-7950-447B-BDF1-1516B9FA7BB8}"/>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9016551-1B80-4136-B0E1-35E136A8927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2123021F-C03D-4708-89D0-AE54F28F51DC}"/>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D0C6693-1129-4388-A79F-880E3C9C13C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F2EA51D6-CA4C-47CA-99CC-4ACE0953F6FF}"/>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302ED986-916F-4041-B731-ABAB08E6AE6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313D701B-5457-4F14-B4E0-190C55D79B21}"/>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D6F2DADF-D990-4A2D-B22C-9073FA8B7468}"/>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9F9221C5-CC47-47C1-A0AE-562B72CA3940}"/>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4F5E6CA-2F58-432E-82CF-FCFC53943663}"/>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412A37A4-C479-48C8-B23E-234A019D30F2}"/>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6152635-7D2C-415C-BB22-D4F8E5F62A5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9CB43C0E-E61B-48C1-96BF-722E015507C2}"/>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AAC51A5-FB07-4663-AE70-35CF6FBFF8D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778519FA-7AB0-4C96-938B-830268497F49}"/>
            </a:ext>
          </a:extLst>
        </xdr:cNvPr>
        <xdr:cNvCxnSpPr/>
      </xdr:nvCxnSpPr>
      <xdr:spPr>
        <a:xfrm flipV="1">
          <a:off x="9219565" y="9382850"/>
          <a:ext cx="0" cy="1470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88463D2C-0718-4308-A04F-7EC9C7A07070}"/>
            </a:ext>
          </a:extLst>
        </xdr:cNvPr>
        <xdr:cNvSpPr txBox="1"/>
      </xdr:nvSpPr>
      <xdr:spPr>
        <a:xfrm>
          <a:off x="9258300" y="108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63647F3D-44E9-4783-8B84-238954F6FF0F}"/>
            </a:ext>
          </a:extLst>
        </xdr:cNvPr>
        <xdr:cNvCxnSpPr/>
      </xdr:nvCxnSpPr>
      <xdr:spPr>
        <a:xfrm>
          <a:off x="9154160" y="10852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D6408A6-0270-4D90-BE76-31C2C07FC073}"/>
            </a:ext>
          </a:extLst>
        </xdr:cNvPr>
        <xdr:cNvSpPr txBox="1"/>
      </xdr:nvSpPr>
      <xdr:spPr>
        <a:xfrm>
          <a:off x="9258300" y="9161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79669ECF-2478-422E-8DBB-B3415A19E40E}"/>
            </a:ext>
          </a:extLst>
        </xdr:cNvPr>
        <xdr:cNvCxnSpPr/>
      </xdr:nvCxnSpPr>
      <xdr:spPr>
        <a:xfrm>
          <a:off x="9154160" y="9382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9DDDA0FE-5F33-424B-8D8D-753DC28259EA}"/>
            </a:ext>
          </a:extLst>
        </xdr:cNvPr>
        <xdr:cNvSpPr txBox="1"/>
      </xdr:nvSpPr>
      <xdr:spPr>
        <a:xfrm>
          <a:off x="9258300" y="1043222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C2C7B1D5-5CAA-482B-8582-F94D93FD4A5C}"/>
            </a:ext>
          </a:extLst>
        </xdr:cNvPr>
        <xdr:cNvSpPr/>
      </xdr:nvSpPr>
      <xdr:spPr>
        <a:xfrm>
          <a:off x="9192260" y="10576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83F54170-7175-4241-962E-F59853792D4C}"/>
            </a:ext>
          </a:extLst>
        </xdr:cNvPr>
        <xdr:cNvSpPr/>
      </xdr:nvSpPr>
      <xdr:spPr>
        <a:xfrm>
          <a:off x="8445500" y="106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D0E77860-A19C-4557-AA24-8EF883A5B60B}"/>
            </a:ext>
          </a:extLst>
        </xdr:cNvPr>
        <xdr:cNvSpPr/>
      </xdr:nvSpPr>
      <xdr:spPr>
        <a:xfrm>
          <a:off x="7670800" y="10606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3C660FF5-85AC-444E-A8C6-5137A60A19AF}"/>
            </a:ext>
          </a:extLst>
        </xdr:cNvPr>
        <xdr:cNvSpPr/>
      </xdr:nvSpPr>
      <xdr:spPr>
        <a:xfrm>
          <a:off x="6873240" y="1062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758F0750-5A57-48D4-93E5-90FD44E9E153}"/>
            </a:ext>
          </a:extLst>
        </xdr:cNvPr>
        <xdr:cNvSpPr/>
      </xdr:nvSpPr>
      <xdr:spPr>
        <a:xfrm>
          <a:off x="6098540" y="1062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C4F9B76-600E-498F-B502-07E4E32E299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5166B6-F5B0-414A-8661-5E73A2B2A99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6F9D0E9-63EF-4A69-8CA7-F797A033533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6E0FACB-1F5B-4383-A50E-8BD93103297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145A53F-6E1E-4755-A7BD-49781533648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71175</xdr:rowOff>
    </xdr:from>
    <xdr:to>
      <xdr:col>55</xdr:col>
      <xdr:colOff>50800</xdr:colOff>
      <xdr:row>65</xdr:row>
      <xdr:rowOff>1325</xdr:rowOff>
    </xdr:to>
    <xdr:sp macro="" textlink="">
      <xdr:nvSpPr>
        <xdr:cNvPr id="246" name="楕円 245">
          <a:extLst>
            <a:ext uri="{FF2B5EF4-FFF2-40B4-BE49-F238E27FC236}">
              <a16:creationId xmlns:a16="http://schemas.microsoft.com/office/drawing/2014/main" id="{7EA5BA5E-B766-459E-9969-DC6277CD0C33}"/>
            </a:ext>
          </a:extLst>
        </xdr:cNvPr>
        <xdr:cNvSpPr/>
      </xdr:nvSpPr>
      <xdr:spPr>
        <a:xfrm>
          <a:off x="9192260" y="10800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157552</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F973FAA3-E012-441D-85D1-019A49BBFEA2}"/>
            </a:ext>
          </a:extLst>
        </xdr:cNvPr>
        <xdr:cNvSpPr txBox="1"/>
      </xdr:nvSpPr>
      <xdr:spPr>
        <a:xfrm>
          <a:off x="9258300" y="1071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71327</xdr:rowOff>
    </xdr:from>
    <xdr:to>
      <xdr:col>50</xdr:col>
      <xdr:colOff>165100</xdr:colOff>
      <xdr:row>65</xdr:row>
      <xdr:rowOff>1477</xdr:rowOff>
    </xdr:to>
    <xdr:sp macro="" textlink="">
      <xdr:nvSpPr>
        <xdr:cNvPr id="248" name="楕円 247">
          <a:extLst>
            <a:ext uri="{FF2B5EF4-FFF2-40B4-BE49-F238E27FC236}">
              <a16:creationId xmlns:a16="http://schemas.microsoft.com/office/drawing/2014/main" id="{F9124943-EE78-41A6-A15F-FCF762042CE7}"/>
            </a:ext>
          </a:extLst>
        </xdr:cNvPr>
        <xdr:cNvSpPr/>
      </xdr:nvSpPr>
      <xdr:spPr>
        <a:xfrm>
          <a:off x="8445500" y="10800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121975</xdr:rowOff>
    </xdr:from>
    <xdr:to>
      <xdr:col>55</xdr:col>
      <xdr:colOff>0</xdr:colOff>
      <xdr:row>64</xdr:row>
      <xdr:rowOff>122127</xdr:rowOff>
    </xdr:to>
    <xdr:cxnSp macro="">
      <xdr:nvCxnSpPr>
        <xdr:cNvPr id="249" name="直線コネクタ 248">
          <a:extLst>
            <a:ext uri="{FF2B5EF4-FFF2-40B4-BE49-F238E27FC236}">
              <a16:creationId xmlns:a16="http://schemas.microsoft.com/office/drawing/2014/main" id="{B72CBEB4-48F5-4723-A86E-8FF567F6487A}"/>
            </a:ext>
          </a:extLst>
        </xdr:cNvPr>
        <xdr:cNvCxnSpPr/>
      </xdr:nvCxnSpPr>
      <xdr:spPr>
        <a:xfrm flipV="1">
          <a:off x="8496300" y="10850935"/>
          <a:ext cx="7239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72094</xdr:rowOff>
    </xdr:from>
    <xdr:to>
      <xdr:col>46</xdr:col>
      <xdr:colOff>38100</xdr:colOff>
      <xdr:row>65</xdr:row>
      <xdr:rowOff>2244</xdr:rowOff>
    </xdr:to>
    <xdr:sp macro="" textlink="">
      <xdr:nvSpPr>
        <xdr:cNvPr id="250" name="楕円 249">
          <a:extLst>
            <a:ext uri="{FF2B5EF4-FFF2-40B4-BE49-F238E27FC236}">
              <a16:creationId xmlns:a16="http://schemas.microsoft.com/office/drawing/2014/main" id="{63B5F02F-31B8-4F3B-8E64-ED64B7CA27E3}"/>
            </a:ext>
          </a:extLst>
        </xdr:cNvPr>
        <xdr:cNvSpPr/>
      </xdr:nvSpPr>
      <xdr:spPr>
        <a:xfrm>
          <a:off x="7670800" y="10801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122127</xdr:rowOff>
    </xdr:from>
    <xdr:to>
      <xdr:col>50</xdr:col>
      <xdr:colOff>114300</xdr:colOff>
      <xdr:row>64</xdr:row>
      <xdr:rowOff>122894</xdr:rowOff>
    </xdr:to>
    <xdr:cxnSp macro="">
      <xdr:nvCxnSpPr>
        <xdr:cNvPr id="251" name="直線コネクタ 250">
          <a:extLst>
            <a:ext uri="{FF2B5EF4-FFF2-40B4-BE49-F238E27FC236}">
              <a16:creationId xmlns:a16="http://schemas.microsoft.com/office/drawing/2014/main" id="{539A2B5D-5C6E-454D-A3A4-7D4A50B98285}"/>
            </a:ext>
          </a:extLst>
        </xdr:cNvPr>
        <xdr:cNvCxnSpPr/>
      </xdr:nvCxnSpPr>
      <xdr:spPr>
        <a:xfrm flipV="1">
          <a:off x="7713980" y="10851087"/>
          <a:ext cx="78232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77157</xdr:rowOff>
    </xdr:from>
    <xdr:to>
      <xdr:col>41</xdr:col>
      <xdr:colOff>101600</xdr:colOff>
      <xdr:row>65</xdr:row>
      <xdr:rowOff>7307</xdr:rowOff>
    </xdr:to>
    <xdr:sp macro="" textlink="">
      <xdr:nvSpPr>
        <xdr:cNvPr id="252" name="楕円 251">
          <a:extLst>
            <a:ext uri="{FF2B5EF4-FFF2-40B4-BE49-F238E27FC236}">
              <a16:creationId xmlns:a16="http://schemas.microsoft.com/office/drawing/2014/main" id="{990403DB-A568-4214-9D06-F39032AEADD6}"/>
            </a:ext>
          </a:extLst>
        </xdr:cNvPr>
        <xdr:cNvSpPr/>
      </xdr:nvSpPr>
      <xdr:spPr>
        <a:xfrm>
          <a:off x="6873240" y="108061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122894</xdr:rowOff>
    </xdr:from>
    <xdr:to>
      <xdr:col>45</xdr:col>
      <xdr:colOff>177800</xdr:colOff>
      <xdr:row>64</xdr:row>
      <xdr:rowOff>127957</xdr:rowOff>
    </xdr:to>
    <xdr:cxnSp macro="">
      <xdr:nvCxnSpPr>
        <xdr:cNvPr id="253" name="直線コネクタ 252">
          <a:extLst>
            <a:ext uri="{FF2B5EF4-FFF2-40B4-BE49-F238E27FC236}">
              <a16:creationId xmlns:a16="http://schemas.microsoft.com/office/drawing/2014/main" id="{879D2812-E270-4895-8129-CF9581AD4813}"/>
            </a:ext>
          </a:extLst>
        </xdr:cNvPr>
        <xdr:cNvCxnSpPr/>
      </xdr:nvCxnSpPr>
      <xdr:spPr>
        <a:xfrm flipV="1">
          <a:off x="6924040" y="10851854"/>
          <a:ext cx="78994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77201</xdr:rowOff>
    </xdr:from>
    <xdr:to>
      <xdr:col>36</xdr:col>
      <xdr:colOff>165100</xdr:colOff>
      <xdr:row>65</xdr:row>
      <xdr:rowOff>7351</xdr:rowOff>
    </xdr:to>
    <xdr:sp macro="" textlink="">
      <xdr:nvSpPr>
        <xdr:cNvPr id="254" name="楕円 253">
          <a:extLst>
            <a:ext uri="{FF2B5EF4-FFF2-40B4-BE49-F238E27FC236}">
              <a16:creationId xmlns:a16="http://schemas.microsoft.com/office/drawing/2014/main" id="{F0EFD59B-6CA4-4F38-BCE1-EC8902BB4D39}"/>
            </a:ext>
          </a:extLst>
        </xdr:cNvPr>
        <xdr:cNvSpPr/>
      </xdr:nvSpPr>
      <xdr:spPr>
        <a:xfrm>
          <a:off x="6098540" y="108061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127957</xdr:rowOff>
    </xdr:from>
    <xdr:to>
      <xdr:col>41</xdr:col>
      <xdr:colOff>50800</xdr:colOff>
      <xdr:row>64</xdr:row>
      <xdr:rowOff>128001</xdr:rowOff>
    </xdr:to>
    <xdr:cxnSp macro="">
      <xdr:nvCxnSpPr>
        <xdr:cNvPr id="255" name="直線コネクタ 254">
          <a:extLst>
            <a:ext uri="{FF2B5EF4-FFF2-40B4-BE49-F238E27FC236}">
              <a16:creationId xmlns:a16="http://schemas.microsoft.com/office/drawing/2014/main" id="{19B8A7F8-3471-4846-9EBE-93BF01F0F327}"/>
            </a:ext>
          </a:extLst>
        </xdr:cNvPr>
        <xdr:cNvCxnSpPr/>
      </xdr:nvCxnSpPr>
      <xdr:spPr>
        <a:xfrm flipV="1">
          <a:off x="6149340" y="10856917"/>
          <a:ext cx="7747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8AF12150-7687-44B7-9F2C-71B38631FCE3}"/>
            </a:ext>
          </a:extLst>
        </xdr:cNvPr>
        <xdr:cNvSpPr txBox="1"/>
      </xdr:nvSpPr>
      <xdr:spPr>
        <a:xfrm>
          <a:off x="8184225" y="10390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610AA375-0AD8-4F07-98E8-4BFD04EF4EB5}"/>
            </a:ext>
          </a:extLst>
        </xdr:cNvPr>
        <xdr:cNvSpPr txBox="1"/>
      </xdr:nvSpPr>
      <xdr:spPr>
        <a:xfrm>
          <a:off x="7399365" y="10389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C3084AFD-8734-42A6-8557-87C91FF66513}"/>
            </a:ext>
          </a:extLst>
        </xdr:cNvPr>
        <xdr:cNvSpPr txBox="1"/>
      </xdr:nvSpPr>
      <xdr:spPr>
        <a:xfrm>
          <a:off x="6624665" y="10405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22BBEE45-43D2-48B9-868C-25CD38BAE13B}"/>
            </a:ext>
          </a:extLst>
        </xdr:cNvPr>
        <xdr:cNvSpPr txBox="1"/>
      </xdr:nvSpPr>
      <xdr:spPr>
        <a:xfrm>
          <a:off x="5849965" y="1039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164054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CE88E774-10DD-465C-B5C3-067130E876CA}"/>
            </a:ext>
          </a:extLst>
        </xdr:cNvPr>
        <xdr:cNvSpPr txBox="1"/>
      </xdr:nvSpPr>
      <xdr:spPr>
        <a:xfrm>
          <a:off x="8239271" y="1089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164821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6787D2AD-EB61-4104-A72A-0660F09CFCFD}"/>
            </a:ext>
          </a:extLst>
        </xdr:cNvPr>
        <xdr:cNvSpPr txBox="1"/>
      </xdr:nvSpPr>
      <xdr:spPr>
        <a:xfrm>
          <a:off x="7477271" y="108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169884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13F0496-0224-45F2-9CC0-E7D08B8A1788}"/>
            </a:ext>
          </a:extLst>
        </xdr:cNvPr>
        <xdr:cNvSpPr txBox="1"/>
      </xdr:nvSpPr>
      <xdr:spPr>
        <a:xfrm>
          <a:off x="6702571" y="1089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169928</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444E4EA1-DD97-4030-B70C-EC2534E35311}"/>
            </a:ext>
          </a:extLst>
        </xdr:cNvPr>
        <xdr:cNvSpPr txBox="1"/>
      </xdr:nvSpPr>
      <xdr:spPr>
        <a:xfrm>
          <a:off x="5905011" y="1089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9DE7F17-4671-4EAA-A5E5-1B2DC88AB23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850982A-8868-4E89-B477-9116EDD5961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451407F-A4E1-4351-AF1C-3C13EDDDB3D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2AA57E7-0E09-4083-8B3B-382AFC732C2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CD296E5-C1E7-4838-ABD9-B63BC7AC71C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F643F37-AA52-4E75-A757-77E1AB97C03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0C705C8-23CA-41DA-A943-68996BA8BCC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FE8A917-394C-472E-A784-F0079F0AA9B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2001C5A-0806-424D-800D-60E5717275D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85404B3-2039-47AE-97B2-B33175FFA83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5E2BDC3-7A8F-4FDF-A9F4-56EC89EA9DD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44D6DD0A-1230-487B-B349-341AC081B1DC}"/>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194AADC-1DED-4D1F-ACA1-C826C578A85C}"/>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AF951D7-6C50-4F44-9651-CA906699C21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31543D63-B4DE-41B4-ACB7-A674EE43EF6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162CDB7A-EFA6-4431-85D9-72BDE0D8941F}"/>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DAC21AF-FA02-4F3D-BBF6-5A847E74E8E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AE1B24D-5297-44B1-84B5-C8AB55A5D5C2}"/>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8522BD70-D7D7-4B90-9D45-5E356E915A21}"/>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B350A955-6768-47B2-A4D8-2ADF9D8D8B74}"/>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E020BE29-D3FF-4912-B4D9-C14575B2F3E1}"/>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7534CBA5-D616-452C-8F04-22C12B2FEFE1}"/>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8C1FB367-7C24-46A1-BE8A-65FE01117A0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1E08D3C-B90D-4C18-B804-BFFB37B8385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6E33AD67-5229-4AC9-953F-19BAB5232C9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832E2BC6-A63D-430E-9FF0-DDDC34DBC57C}"/>
            </a:ext>
          </a:extLst>
        </xdr:cNvPr>
        <xdr:cNvCxnSpPr/>
      </xdr:nvCxnSpPr>
      <xdr:spPr>
        <a:xfrm flipV="1">
          <a:off x="4086225" y="13105856"/>
          <a:ext cx="0" cy="1479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D6BBF2F2-0775-48C0-AC0D-ADA5D2B5EFD6}"/>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3C201535-9960-4A48-9545-F2E2C295601B}"/>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4C439C72-D357-4CD9-AD58-A3A0F49DAB3F}"/>
            </a:ext>
          </a:extLst>
        </xdr:cNvPr>
        <xdr:cNvSpPr txBox="1"/>
      </xdr:nvSpPr>
      <xdr:spPr>
        <a:xfrm>
          <a:off x="4124960" y="12888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95D47B83-8955-4DD7-8731-6B4A6586298B}"/>
            </a:ext>
          </a:extLst>
        </xdr:cNvPr>
        <xdr:cNvCxnSpPr/>
      </xdr:nvCxnSpPr>
      <xdr:spPr>
        <a:xfrm>
          <a:off x="4020820" y="13105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EBA75777-8361-4D62-9CEC-0903E11FABA4}"/>
            </a:ext>
          </a:extLst>
        </xdr:cNvPr>
        <xdr:cNvSpPr txBox="1"/>
      </xdr:nvSpPr>
      <xdr:spPr>
        <a:xfrm>
          <a:off x="4124960" y="13867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888758F6-9B00-470A-AADF-7B8945AB74A0}"/>
            </a:ext>
          </a:extLst>
        </xdr:cNvPr>
        <xdr:cNvSpPr/>
      </xdr:nvSpPr>
      <xdr:spPr>
        <a:xfrm>
          <a:off x="4036060" y="14012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50D154C9-08C8-44E6-9163-9918388789C1}"/>
            </a:ext>
          </a:extLst>
        </xdr:cNvPr>
        <xdr:cNvSpPr/>
      </xdr:nvSpPr>
      <xdr:spPr>
        <a:xfrm>
          <a:off x="331216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746A7316-9A85-4319-81E1-67645F8ADF0A}"/>
            </a:ext>
          </a:extLst>
        </xdr:cNvPr>
        <xdr:cNvSpPr/>
      </xdr:nvSpPr>
      <xdr:spPr>
        <a:xfrm>
          <a:off x="25146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843A6B7F-CF1F-4E7B-A5D7-F657B97A5D58}"/>
            </a:ext>
          </a:extLst>
        </xdr:cNvPr>
        <xdr:cNvSpPr/>
      </xdr:nvSpPr>
      <xdr:spPr>
        <a:xfrm>
          <a:off x="173990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3197A52F-D208-4460-93D5-B52399329DA0}"/>
            </a:ext>
          </a:extLst>
        </xdr:cNvPr>
        <xdr:cNvSpPr/>
      </xdr:nvSpPr>
      <xdr:spPr>
        <a:xfrm>
          <a:off x="96520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81AF10-F1DA-4826-B612-DEDC6879CFD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9E89FD-303B-4F6A-839B-A9EA8C89C0D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7215EA3-BDC8-4B65-A8DD-064AF347648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C6A024E-340F-4B09-AD58-C1C27B59207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DE2B397-C3EF-46A7-A293-5A063DC2B6D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26488</xdr:rowOff>
    </xdr:from>
    <xdr:to>
      <xdr:col>24</xdr:col>
      <xdr:colOff>114300</xdr:colOff>
      <xdr:row>84</xdr:row>
      <xdr:rowOff>128088</xdr:rowOff>
    </xdr:to>
    <xdr:sp macro="" textlink="">
      <xdr:nvSpPr>
        <xdr:cNvPr id="305" name="楕円 304">
          <a:extLst>
            <a:ext uri="{FF2B5EF4-FFF2-40B4-BE49-F238E27FC236}">
              <a16:creationId xmlns:a16="http://schemas.microsoft.com/office/drawing/2014/main" id="{3F0D6A02-CF1F-49A4-AACB-A1D7AE266E5F}"/>
            </a:ext>
          </a:extLst>
        </xdr:cNvPr>
        <xdr:cNvSpPr/>
      </xdr:nvSpPr>
      <xdr:spPr>
        <a:xfrm>
          <a:off x="4036060" y="141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4915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A1884B6-E2B3-4E9E-957D-E581B7F05F8A}"/>
            </a:ext>
          </a:extLst>
        </xdr:cNvPr>
        <xdr:cNvSpPr txBox="1"/>
      </xdr:nvSpPr>
      <xdr:spPr>
        <a:xfrm>
          <a:off x="4124960"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152219</xdr:rowOff>
    </xdr:from>
    <xdr:to>
      <xdr:col>20</xdr:col>
      <xdr:colOff>38100</xdr:colOff>
      <xdr:row>84</xdr:row>
      <xdr:rowOff>82369</xdr:rowOff>
    </xdr:to>
    <xdr:sp macro="" textlink="">
      <xdr:nvSpPr>
        <xdr:cNvPr id="307" name="楕円 306">
          <a:extLst>
            <a:ext uri="{FF2B5EF4-FFF2-40B4-BE49-F238E27FC236}">
              <a16:creationId xmlns:a16="http://schemas.microsoft.com/office/drawing/2014/main" id="{3A46064F-92C8-40E7-A524-FB8C0211ED9C}"/>
            </a:ext>
          </a:extLst>
        </xdr:cNvPr>
        <xdr:cNvSpPr/>
      </xdr:nvSpPr>
      <xdr:spPr>
        <a:xfrm>
          <a:off x="3312160" y="140663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31569</xdr:rowOff>
    </xdr:from>
    <xdr:to>
      <xdr:col>24</xdr:col>
      <xdr:colOff>63500</xdr:colOff>
      <xdr:row>84</xdr:row>
      <xdr:rowOff>77288</xdr:rowOff>
    </xdr:to>
    <xdr:cxnSp macro="">
      <xdr:nvCxnSpPr>
        <xdr:cNvPr id="308" name="直線コネクタ 307">
          <a:extLst>
            <a:ext uri="{FF2B5EF4-FFF2-40B4-BE49-F238E27FC236}">
              <a16:creationId xmlns:a16="http://schemas.microsoft.com/office/drawing/2014/main" id="{AD46738B-E5CE-4DB2-89C3-883B8C8DD80D}"/>
            </a:ext>
          </a:extLst>
        </xdr:cNvPr>
        <xdr:cNvCxnSpPr/>
      </xdr:nvCxnSpPr>
      <xdr:spPr>
        <a:xfrm>
          <a:off x="3355340" y="14113329"/>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103232</xdr:rowOff>
    </xdr:from>
    <xdr:to>
      <xdr:col>15</xdr:col>
      <xdr:colOff>101600</xdr:colOff>
      <xdr:row>84</xdr:row>
      <xdr:rowOff>33382</xdr:rowOff>
    </xdr:to>
    <xdr:sp macro="" textlink="">
      <xdr:nvSpPr>
        <xdr:cNvPr id="309" name="楕円 308">
          <a:extLst>
            <a:ext uri="{FF2B5EF4-FFF2-40B4-BE49-F238E27FC236}">
              <a16:creationId xmlns:a16="http://schemas.microsoft.com/office/drawing/2014/main" id="{2CCFFD2A-0255-442F-AC1D-3F0B73A4233E}"/>
            </a:ext>
          </a:extLst>
        </xdr:cNvPr>
        <xdr:cNvSpPr/>
      </xdr:nvSpPr>
      <xdr:spPr>
        <a:xfrm>
          <a:off x="2514600" y="14017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154032</xdr:rowOff>
    </xdr:from>
    <xdr:to>
      <xdr:col>19</xdr:col>
      <xdr:colOff>177800</xdr:colOff>
      <xdr:row>84</xdr:row>
      <xdr:rowOff>31569</xdr:rowOff>
    </xdr:to>
    <xdr:cxnSp macro="">
      <xdr:nvCxnSpPr>
        <xdr:cNvPr id="310" name="直線コネクタ 309">
          <a:extLst>
            <a:ext uri="{FF2B5EF4-FFF2-40B4-BE49-F238E27FC236}">
              <a16:creationId xmlns:a16="http://schemas.microsoft.com/office/drawing/2014/main" id="{E87E9BCB-1B4F-4560-AF0B-13B5D836F40F}"/>
            </a:ext>
          </a:extLst>
        </xdr:cNvPr>
        <xdr:cNvCxnSpPr/>
      </xdr:nvCxnSpPr>
      <xdr:spPr>
        <a:xfrm>
          <a:off x="2565400" y="14068152"/>
          <a:ext cx="789940" cy="4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1" name="楕円 310">
          <a:extLst>
            <a:ext uri="{FF2B5EF4-FFF2-40B4-BE49-F238E27FC236}">
              <a16:creationId xmlns:a16="http://schemas.microsoft.com/office/drawing/2014/main" id="{78666F28-5738-49A4-8027-FD0DC323A4EB}"/>
            </a:ext>
          </a:extLst>
        </xdr:cNvPr>
        <xdr:cNvSpPr/>
      </xdr:nvSpPr>
      <xdr:spPr>
        <a:xfrm>
          <a:off x="17399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83</xdr:row>
      <xdr:rowOff>154032</xdr:rowOff>
    </xdr:to>
    <xdr:cxnSp macro="">
      <xdr:nvCxnSpPr>
        <xdr:cNvPr id="312" name="直線コネクタ 311">
          <a:extLst>
            <a:ext uri="{FF2B5EF4-FFF2-40B4-BE49-F238E27FC236}">
              <a16:creationId xmlns:a16="http://schemas.microsoft.com/office/drawing/2014/main" id="{2842FD9A-6D8D-413B-BC76-95B57F9D6511}"/>
            </a:ext>
          </a:extLst>
        </xdr:cNvPr>
        <xdr:cNvCxnSpPr/>
      </xdr:nvCxnSpPr>
      <xdr:spPr>
        <a:xfrm>
          <a:off x="1790700" y="14009370"/>
          <a:ext cx="7747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1995</xdr:rowOff>
    </xdr:from>
    <xdr:to>
      <xdr:col>6</xdr:col>
      <xdr:colOff>38100</xdr:colOff>
      <xdr:row>83</xdr:row>
      <xdr:rowOff>103595</xdr:rowOff>
    </xdr:to>
    <xdr:sp macro="" textlink="">
      <xdr:nvSpPr>
        <xdr:cNvPr id="313" name="楕円 312">
          <a:extLst>
            <a:ext uri="{FF2B5EF4-FFF2-40B4-BE49-F238E27FC236}">
              <a16:creationId xmlns:a16="http://schemas.microsoft.com/office/drawing/2014/main" id="{9FC9F79E-9C10-469A-8CBE-BA2573EAF2EA}"/>
            </a:ext>
          </a:extLst>
        </xdr:cNvPr>
        <xdr:cNvSpPr/>
      </xdr:nvSpPr>
      <xdr:spPr>
        <a:xfrm>
          <a:off x="965200" y="13916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52795</xdr:rowOff>
    </xdr:from>
    <xdr:to>
      <xdr:col>10</xdr:col>
      <xdr:colOff>114300</xdr:colOff>
      <xdr:row>83</xdr:row>
      <xdr:rowOff>95250</xdr:rowOff>
    </xdr:to>
    <xdr:cxnSp macro="">
      <xdr:nvCxnSpPr>
        <xdr:cNvPr id="314" name="直線コネクタ 313">
          <a:extLst>
            <a:ext uri="{FF2B5EF4-FFF2-40B4-BE49-F238E27FC236}">
              <a16:creationId xmlns:a16="http://schemas.microsoft.com/office/drawing/2014/main" id="{94B5B27F-58E1-42F9-AC33-0C20D67928A7}"/>
            </a:ext>
          </a:extLst>
        </xdr:cNvPr>
        <xdr:cNvCxnSpPr/>
      </xdr:nvCxnSpPr>
      <xdr:spPr>
        <a:xfrm>
          <a:off x="1008380" y="13966915"/>
          <a:ext cx="7823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5" name="n_1aveValue【公営住宅】&#10;有形固定資産減価償却率">
          <a:extLst>
            <a:ext uri="{FF2B5EF4-FFF2-40B4-BE49-F238E27FC236}">
              <a16:creationId xmlns:a16="http://schemas.microsoft.com/office/drawing/2014/main" id="{475C2B13-EE9D-4BF6-8862-5F521650F81A}"/>
            </a:ext>
          </a:extLst>
        </xdr:cNvPr>
        <xdr:cNvSpPr txBox="1"/>
      </xdr:nvSpPr>
      <xdr:spPr>
        <a:xfrm>
          <a:off x="3170564" y="1374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A9C438BE-BD04-42C8-8A01-B81CC7BD8192}"/>
            </a:ext>
          </a:extLst>
        </xdr:cNvPr>
        <xdr:cNvSpPr txBox="1"/>
      </xdr:nvSpPr>
      <xdr:spPr>
        <a:xfrm>
          <a:off x="23857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a:extLst>
            <a:ext uri="{FF2B5EF4-FFF2-40B4-BE49-F238E27FC236}">
              <a16:creationId xmlns:a16="http://schemas.microsoft.com/office/drawing/2014/main" id="{E2D66CD5-FD73-4345-B031-619935BB5FF1}"/>
            </a:ext>
          </a:extLst>
        </xdr:cNvPr>
        <xdr:cNvSpPr txBox="1"/>
      </xdr:nvSpPr>
      <xdr:spPr>
        <a:xfrm>
          <a:off x="1611004" y="1371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F6335A6E-E2E9-46A4-B74C-300A44FC91B5}"/>
            </a:ext>
          </a:extLst>
        </xdr:cNvPr>
        <xdr:cNvSpPr txBox="1"/>
      </xdr:nvSpPr>
      <xdr:spPr>
        <a:xfrm>
          <a:off x="836304" y="1405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73496</xdr:rowOff>
    </xdr:from>
    <xdr:ext cx="405111" cy="259045"/>
    <xdr:sp macro="" textlink="">
      <xdr:nvSpPr>
        <xdr:cNvPr id="319" name="n_1mainValue【公営住宅】&#10;有形固定資産減価償却率">
          <a:extLst>
            <a:ext uri="{FF2B5EF4-FFF2-40B4-BE49-F238E27FC236}">
              <a16:creationId xmlns:a16="http://schemas.microsoft.com/office/drawing/2014/main" id="{CE69F839-6BD3-4310-B523-06FAFE75D231}"/>
            </a:ext>
          </a:extLst>
        </xdr:cNvPr>
        <xdr:cNvSpPr txBox="1"/>
      </xdr:nvSpPr>
      <xdr:spPr>
        <a:xfrm>
          <a:off x="317056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24509</xdr:rowOff>
    </xdr:from>
    <xdr:ext cx="405111" cy="259045"/>
    <xdr:sp macro="" textlink="">
      <xdr:nvSpPr>
        <xdr:cNvPr id="320" name="n_2mainValue【公営住宅】&#10;有形固定資産減価償却率">
          <a:extLst>
            <a:ext uri="{FF2B5EF4-FFF2-40B4-BE49-F238E27FC236}">
              <a16:creationId xmlns:a16="http://schemas.microsoft.com/office/drawing/2014/main" id="{D80EA679-22C3-41E8-ADC6-A787E25732D7}"/>
            </a:ext>
          </a:extLst>
        </xdr:cNvPr>
        <xdr:cNvSpPr txBox="1"/>
      </xdr:nvSpPr>
      <xdr:spPr>
        <a:xfrm>
          <a:off x="2385704" y="1410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1" name="n_3mainValue【公営住宅】&#10;有形固定資産減価償却率">
          <a:extLst>
            <a:ext uri="{FF2B5EF4-FFF2-40B4-BE49-F238E27FC236}">
              <a16:creationId xmlns:a16="http://schemas.microsoft.com/office/drawing/2014/main" id="{1310D2EC-5D3E-4652-8F0E-97035704ED48}"/>
            </a:ext>
          </a:extLst>
        </xdr:cNvPr>
        <xdr:cNvSpPr txBox="1"/>
      </xdr:nvSpPr>
      <xdr:spPr>
        <a:xfrm>
          <a:off x="16110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120122</xdr:rowOff>
    </xdr:from>
    <xdr:ext cx="405111" cy="259045"/>
    <xdr:sp macro="" textlink="">
      <xdr:nvSpPr>
        <xdr:cNvPr id="322" name="n_4mainValue【公営住宅】&#10;有形固定資産減価償却率">
          <a:extLst>
            <a:ext uri="{FF2B5EF4-FFF2-40B4-BE49-F238E27FC236}">
              <a16:creationId xmlns:a16="http://schemas.microsoft.com/office/drawing/2014/main" id="{A81E9CB3-9762-49E4-8ADB-E50C05DDB30E}"/>
            </a:ext>
          </a:extLst>
        </xdr:cNvPr>
        <xdr:cNvSpPr txBox="1"/>
      </xdr:nvSpPr>
      <xdr:spPr>
        <a:xfrm>
          <a:off x="83630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16C4A26-75DD-4F23-A616-1C6A52DD47A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EF629A2-E9A0-41D3-91C1-5C7E499589A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2CD97BD-9820-4F15-B995-EBBFD96F51B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F33F877C-DD4A-41A7-AD30-6F0A5C5197F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7792E73-F9D8-4BA4-B540-E801FFFB069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F4027C28-2585-4DE3-AB1C-472AACA24D7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AFE6CE5D-5B8C-4D72-A7B9-3EECFDF2C43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E2F26D57-0DE9-4F6F-91D5-65CC090A27D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3EC0D58-4D37-4EFA-A16E-BF5CFB4D4D5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A415773-57CE-4566-992B-807FE82D9CD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66A524E3-2A99-4E5F-8ACB-D87909CBC46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76958455-3957-4432-BCA2-4179558F402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BA2F91C9-21E7-40CD-8CBB-D84B373A5FB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A70FDFF1-D8FC-4D5C-9BEE-A4BBF6367B59}"/>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1B4CA630-98C0-4F09-85A0-B4627C08266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9F78F348-5FBA-476C-AAA1-A96B709CC63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437E0BA9-5C50-4888-8C91-4D2D362EEA0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FD168A8A-4749-4F48-90E8-7C16A67A761F}"/>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30D94281-F76B-4E5D-A15D-3908D48EFDA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3E1E0F34-3944-473E-BDB0-08CB6F5643DA}"/>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2F51E135-5680-4B7F-AB85-6C14E33FD48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45B74962-6AB5-47AC-90B8-C19D31534581}"/>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62AAAEEF-8946-43D2-823A-AA23D58486B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3622CFD3-E0AF-49D4-8509-56181120664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C190BC96-BFC4-4237-B704-FE09D67ABB9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2E6CD350-2806-402C-892F-E6559FAE0B1A}"/>
            </a:ext>
          </a:extLst>
        </xdr:cNvPr>
        <xdr:cNvCxnSpPr/>
      </xdr:nvCxnSpPr>
      <xdr:spPr>
        <a:xfrm flipV="1">
          <a:off x="9219565" y="13144282"/>
          <a:ext cx="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51FD4D10-A703-49D4-9C48-C757ED149307}"/>
            </a:ext>
          </a:extLst>
        </xdr:cNvPr>
        <xdr:cNvSpPr txBox="1"/>
      </xdr:nvSpPr>
      <xdr:spPr>
        <a:xfrm>
          <a:off x="9258300" y="145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ED8F09B5-F617-4EDA-A45A-86E490FBA707}"/>
            </a:ext>
          </a:extLst>
        </xdr:cNvPr>
        <xdr:cNvCxnSpPr/>
      </xdr:nvCxnSpPr>
      <xdr:spPr>
        <a:xfrm>
          <a:off x="9154160" y="14523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EEFDD508-82B7-429A-85B6-8BBABD98C20F}"/>
            </a:ext>
          </a:extLst>
        </xdr:cNvPr>
        <xdr:cNvSpPr txBox="1"/>
      </xdr:nvSpPr>
      <xdr:spPr>
        <a:xfrm>
          <a:off x="9258300" y="1292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1A19988A-3B65-4C76-AD3E-2CBDAF4C2D38}"/>
            </a:ext>
          </a:extLst>
        </xdr:cNvPr>
        <xdr:cNvCxnSpPr/>
      </xdr:nvCxnSpPr>
      <xdr:spPr>
        <a:xfrm>
          <a:off x="9154160" y="13144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3B88EDF1-C4F5-45D7-BEDB-C7552D9771A7}"/>
            </a:ext>
          </a:extLst>
        </xdr:cNvPr>
        <xdr:cNvSpPr txBox="1"/>
      </xdr:nvSpPr>
      <xdr:spPr>
        <a:xfrm>
          <a:off x="9258300" y="14092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DC2A0D12-1778-4F8E-8509-3B0C935871A6}"/>
            </a:ext>
          </a:extLst>
        </xdr:cNvPr>
        <xdr:cNvSpPr/>
      </xdr:nvSpPr>
      <xdr:spPr>
        <a:xfrm>
          <a:off x="9192260" y="14241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C656FFE0-45C7-4217-9699-587D903A8304}"/>
            </a:ext>
          </a:extLst>
        </xdr:cNvPr>
        <xdr:cNvSpPr/>
      </xdr:nvSpPr>
      <xdr:spPr>
        <a:xfrm>
          <a:off x="8445500" y="142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0A220D9D-B8CD-4918-A563-9F8AA5BF5E62}"/>
            </a:ext>
          </a:extLst>
        </xdr:cNvPr>
        <xdr:cNvSpPr/>
      </xdr:nvSpPr>
      <xdr:spPr>
        <a:xfrm>
          <a:off x="7670800" y="14308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179C5848-15D8-43E9-916A-93710598C04E}"/>
            </a:ext>
          </a:extLst>
        </xdr:cNvPr>
        <xdr:cNvSpPr/>
      </xdr:nvSpPr>
      <xdr:spPr>
        <a:xfrm>
          <a:off x="6873240" y="1426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B5A63EE2-0105-4793-BEF9-50164D60AEA6}"/>
            </a:ext>
          </a:extLst>
        </xdr:cNvPr>
        <xdr:cNvSpPr/>
      </xdr:nvSpPr>
      <xdr:spPr>
        <a:xfrm>
          <a:off x="6098540" y="14249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6B73952-E460-44BC-9491-4748718B306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BD755E2-74D3-4DA6-83CD-6A1ABB1ED3A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EEAB721-8058-4EF8-824C-3E7004850AE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4DAD9BD-64B8-481B-975F-E6FFA8CEC11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6C89D6F-1AC7-4D0C-9408-8A7EEB786EE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79502</xdr:rowOff>
    </xdr:from>
    <xdr:to>
      <xdr:col>55</xdr:col>
      <xdr:colOff>50800</xdr:colOff>
      <xdr:row>86</xdr:row>
      <xdr:rowOff>9652</xdr:rowOff>
    </xdr:to>
    <xdr:sp macro="" textlink="">
      <xdr:nvSpPr>
        <xdr:cNvPr id="364" name="楕円 363">
          <a:extLst>
            <a:ext uri="{FF2B5EF4-FFF2-40B4-BE49-F238E27FC236}">
              <a16:creationId xmlns:a16="http://schemas.microsoft.com/office/drawing/2014/main" id="{93CAD0FD-F4F7-42DF-A5D0-1705A28A4527}"/>
            </a:ext>
          </a:extLst>
        </xdr:cNvPr>
        <xdr:cNvSpPr/>
      </xdr:nvSpPr>
      <xdr:spPr>
        <a:xfrm>
          <a:off x="9192260" y="143289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57929</xdr:rowOff>
    </xdr:from>
    <xdr:ext cx="469744" cy="259045"/>
    <xdr:sp macro="" textlink="">
      <xdr:nvSpPr>
        <xdr:cNvPr id="365" name="【公営住宅】&#10;一人当たり面積該当値テキスト">
          <a:extLst>
            <a:ext uri="{FF2B5EF4-FFF2-40B4-BE49-F238E27FC236}">
              <a16:creationId xmlns:a16="http://schemas.microsoft.com/office/drawing/2014/main" id="{87B292E2-92C2-4F79-A4A4-5BE91E70CC36}"/>
            </a:ext>
          </a:extLst>
        </xdr:cNvPr>
        <xdr:cNvSpPr txBox="1"/>
      </xdr:nvSpPr>
      <xdr:spPr>
        <a:xfrm>
          <a:off x="9258300" y="1430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85271</xdr:rowOff>
    </xdr:from>
    <xdr:to>
      <xdr:col>50</xdr:col>
      <xdr:colOff>165100</xdr:colOff>
      <xdr:row>86</xdr:row>
      <xdr:rowOff>15421</xdr:rowOff>
    </xdr:to>
    <xdr:sp macro="" textlink="">
      <xdr:nvSpPr>
        <xdr:cNvPr id="366" name="楕円 365">
          <a:extLst>
            <a:ext uri="{FF2B5EF4-FFF2-40B4-BE49-F238E27FC236}">
              <a16:creationId xmlns:a16="http://schemas.microsoft.com/office/drawing/2014/main" id="{5EC8AD23-81A7-4542-9444-B833098DE7BD}"/>
            </a:ext>
          </a:extLst>
        </xdr:cNvPr>
        <xdr:cNvSpPr/>
      </xdr:nvSpPr>
      <xdr:spPr>
        <a:xfrm>
          <a:off x="8445500" y="14334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130302</xdr:rowOff>
    </xdr:from>
    <xdr:to>
      <xdr:col>55</xdr:col>
      <xdr:colOff>0</xdr:colOff>
      <xdr:row>85</xdr:row>
      <xdr:rowOff>136071</xdr:rowOff>
    </xdr:to>
    <xdr:cxnSp macro="">
      <xdr:nvCxnSpPr>
        <xdr:cNvPr id="367" name="直線コネクタ 366">
          <a:extLst>
            <a:ext uri="{FF2B5EF4-FFF2-40B4-BE49-F238E27FC236}">
              <a16:creationId xmlns:a16="http://schemas.microsoft.com/office/drawing/2014/main" id="{244AD1E6-0061-4F2C-87F3-8E1E238AFD86}"/>
            </a:ext>
          </a:extLst>
        </xdr:cNvPr>
        <xdr:cNvCxnSpPr/>
      </xdr:nvCxnSpPr>
      <xdr:spPr>
        <a:xfrm flipV="1">
          <a:off x="8496300" y="14379702"/>
          <a:ext cx="7239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94416</xdr:rowOff>
    </xdr:from>
    <xdr:to>
      <xdr:col>46</xdr:col>
      <xdr:colOff>38100</xdr:colOff>
      <xdr:row>86</xdr:row>
      <xdr:rowOff>24566</xdr:rowOff>
    </xdr:to>
    <xdr:sp macro="" textlink="">
      <xdr:nvSpPr>
        <xdr:cNvPr id="368" name="楕円 367">
          <a:extLst>
            <a:ext uri="{FF2B5EF4-FFF2-40B4-BE49-F238E27FC236}">
              <a16:creationId xmlns:a16="http://schemas.microsoft.com/office/drawing/2014/main" id="{1ECA7C86-A018-42B6-8DA3-EA0E912FB6B8}"/>
            </a:ext>
          </a:extLst>
        </xdr:cNvPr>
        <xdr:cNvSpPr/>
      </xdr:nvSpPr>
      <xdr:spPr>
        <a:xfrm>
          <a:off x="7670800" y="143438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136071</xdr:rowOff>
    </xdr:from>
    <xdr:to>
      <xdr:col>50</xdr:col>
      <xdr:colOff>114300</xdr:colOff>
      <xdr:row>85</xdr:row>
      <xdr:rowOff>145216</xdr:rowOff>
    </xdr:to>
    <xdr:cxnSp macro="">
      <xdr:nvCxnSpPr>
        <xdr:cNvPr id="369" name="直線コネクタ 368">
          <a:extLst>
            <a:ext uri="{FF2B5EF4-FFF2-40B4-BE49-F238E27FC236}">
              <a16:creationId xmlns:a16="http://schemas.microsoft.com/office/drawing/2014/main" id="{D026C100-6EFC-4F7C-BB0E-8CCE8D0155BB}"/>
            </a:ext>
          </a:extLst>
        </xdr:cNvPr>
        <xdr:cNvCxnSpPr/>
      </xdr:nvCxnSpPr>
      <xdr:spPr>
        <a:xfrm flipV="1">
          <a:off x="7713980" y="14385471"/>
          <a:ext cx="7823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370" name="楕円 369">
          <a:extLst>
            <a:ext uri="{FF2B5EF4-FFF2-40B4-BE49-F238E27FC236}">
              <a16:creationId xmlns:a16="http://schemas.microsoft.com/office/drawing/2014/main" id="{A4117C36-755E-43EF-A2D8-1CC3C8633084}"/>
            </a:ext>
          </a:extLst>
        </xdr:cNvPr>
        <xdr:cNvSpPr/>
      </xdr:nvSpPr>
      <xdr:spPr>
        <a:xfrm>
          <a:off x="6873240" y="14347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145216</xdr:rowOff>
    </xdr:from>
    <xdr:to>
      <xdr:col>45</xdr:col>
      <xdr:colOff>177800</xdr:colOff>
      <xdr:row>85</xdr:row>
      <xdr:rowOff>148589</xdr:rowOff>
    </xdr:to>
    <xdr:cxnSp macro="">
      <xdr:nvCxnSpPr>
        <xdr:cNvPr id="371" name="直線コネクタ 370">
          <a:extLst>
            <a:ext uri="{FF2B5EF4-FFF2-40B4-BE49-F238E27FC236}">
              <a16:creationId xmlns:a16="http://schemas.microsoft.com/office/drawing/2014/main" id="{55EC9A88-E5CB-46AD-B3D0-97D3DCD85706}"/>
            </a:ext>
          </a:extLst>
        </xdr:cNvPr>
        <xdr:cNvCxnSpPr/>
      </xdr:nvCxnSpPr>
      <xdr:spPr>
        <a:xfrm flipV="1">
          <a:off x="6924040" y="14394616"/>
          <a:ext cx="78994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72" name="楕円 371">
          <a:extLst>
            <a:ext uri="{FF2B5EF4-FFF2-40B4-BE49-F238E27FC236}">
              <a16:creationId xmlns:a16="http://schemas.microsoft.com/office/drawing/2014/main" id="{E8E0EBE9-FC18-4C79-BB70-B8434724FFB1}"/>
            </a:ext>
          </a:extLst>
        </xdr:cNvPr>
        <xdr:cNvSpPr/>
      </xdr:nvSpPr>
      <xdr:spPr>
        <a:xfrm>
          <a:off x="6098540" y="14350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85</xdr:row>
      <xdr:rowOff>151637</xdr:rowOff>
    </xdr:to>
    <xdr:cxnSp macro="">
      <xdr:nvCxnSpPr>
        <xdr:cNvPr id="373" name="直線コネクタ 372">
          <a:extLst>
            <a:ext uri="{FF2B5EF4-FFF2-40B4-BE49-F238E27FC236}">
              <a16:creationId xmlns:a16="http://schemas.microsoft.com/office/drawing/2014/main" id="{3C8BC0E6-A527-4190-99D5-9F1D81501E51}"/>
            </a:ext>
          </a:extLst>
        </xdr:cNvPr>
        <xdr:cNvCxnSpPr/>
      </xdr:nvCxnSpPr>
      <xdr:spPr>
        <a:xfrm flipV="1">
          <a:off x="6149340" y="14397989"/>
          <a:ext cx="7747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AFCDA9EB-FE50-497A-94A7-577745F2BF65}"/>
            </a:ext>
          </a:extLst>
        </xdr:cNvPr>
        <xdr:cNvSpPr txBox="1"/>
      </xdr:nvSpPr>
      <xdr:spPr>
        <a:xfrm>
          <a:off x="8271587" y="1405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38FB7D2A-E274-40E7-B09A-6826B1FE640C}"/>
            </a:ext>
          </a:extLst>
        </xdr:cNvPr>
        <xdr:cNvSpPr txBox="1"/>
      </xdr:nvSpPr>
      <xdr:spPr>
        <a:xfrm>
          <a:off x="7509587" y="1408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A513F282-2E29-40F8-8B2B-9489129C4A9E}"/>
            </a:ext>
          </a:extLst>
        </xdr:cNvPr>
        <xdr:cNvSpPr txBox="1"/>
      </xdr:nvSpPr>
      <xdr:spPr>
        <a:xfrm>
          <a:off x="67120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FBB756C4-CDC7-486A-9E45-541AF5CBDCA2}"/>
            </a:ext>
          </a:extLst>
        </xdr:cNvPr>
        <xdr:cNvSpPr txBox="1"/>
      </xdr:nvSpPr>
      <xdr:spPr>
        <a:xfrm>
          <a:off x="5937327" y="1402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6548</xdr:rowOff>
    </xdr:from>
    <xdr:ext cx="469744" cy="259045"/>
    <xdr:sp macro="" textlink="">
      <xdr:nvSpPr>
        <xdr:cNvPr id="378" name="n_1mainValue【公営住宅】&#10;一人当たり面積">
          <a:extLst>
            <a:ext uri="{FF2B5EF4-FFF2-40B4-BE49-F238E27FC236}">
              <a16:creationId xmlns:a16="http://schemas.microsoft.com/office/drawing/2014/main" id="{862405D7-5BB8-469F-8360-149E61044898}"/>
            </a:ext>
          </a:extLst>
        </xdr:cNvPr>
        <xdr:cNvSpPr txBox="1"/>
      </xdr:nvSpPr>
      <xdr:spPr>
        <a:xfrm>
          <a:off x="8271587" y="144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15693</xdr:rowOff>
    </xdr:from>
    <xdr:ext cx="469744" cy="259045"/>
    <xdr:sp macro="" textlink="">
      <xdr:nvSpPr>
        <xdr:cNvPr id="379" name="n_2mainValue【公営住宅】&#10;一人当たり面積">
          <a:extLst>
            <a:ext uri="{FF2B5EF4-FFF2-40B4-BE49-F238E27FC236}">
              <a16:creationId xmlns:a16="http://schemas.microsoft.com/office/drawing/2014/main" id="{9C6D2D23-3366-40EE-BDAE-7ADC6B4D56BC}"/>
            </a:ext>
          </a:extLst>
        </xdr:cNvPr>
        <xdr:cNvSpPr txBox="1"/>
      </xdr:nvSpPr>
      <xdr:spPr>
        <a:xfrm>
          <a:off x="7509587" y="144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380" name="n_3mainValue【公営住宅】&#10;一人当たり面積">
          <a:extLst>
            <a:ext uri="{FF2B5EF4-FFF2-40B4-BE49-F238E27FC236}">
              <a16:creationId xmlns:a16="http://schemas.microsoft.com/office/drawing/2014/main" id="{2A7352DF-3C40-403A-BF8F-D9166747B427}"/>
            </a:ext>
          </a:extLst>
        </xdr:cNvPr>
        <xdr:cNvSpPr txBox="1"/>
      </xdr:nvSpPr>
      <xdr:spPr>
        <a:xfrm>
          <a:off x="6712027"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381" name="n_4mainValue【公営住宅】&#10;一人当たり面積">
          <a:extLst>
            <a:ext uri="{FF2B5EF4-FFF2-40B4-BE49-F238E27FC236}">
              <a16:creationId xmlns:a16="http://schemas.microsoft.com/office/drawing/2014/main" id="{92664216-A8DF-4DBE-AE4B-A7EA45BEFBEC}"/>
            </a:ext>
          </a:extLst>
        </xdr:cNvPr>
        <xdr:cNvSpPr txBox="1"/>
      </xdr:nvSpPr>
      <xdr:spPr>
        <a:xfrm>
          <a:off x="5937327" y="1443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39D95F56-39D8-4BEA-92AC-0330002D7FB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2D9540A8-C267-480C-AEB6-55420D3C443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7C228077-F1A6-423F-A3EF-859E1C9CC29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6AC4E935-8BCA-44A9-8BC5-A0A51D2FB60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B3FF7006-8960-4967-8AD6-3BAFCB8EE61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CC7976D5-5930-420C-A183-E4CE226B97D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76773511-B1E8-44F8-AE09-859DA929C9A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F813B5C2-B1AA-467F-A2D4-ECBE67BC8D3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5744454D-78BD-4B5A-B5AD-33806B01244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991EBFF-A088-4379-BD62-4D7AA905FDB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42AD0C14-8588-44F7-AD41-74A9D826255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D4FD2C49-1465-463D-875D-8372BD34B7E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620E2820-2BC1-4A84-8E83-DFA37321419D}"/>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6A16A76C-B2A6-4416-B0ED-7BD6040B7B7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C4C73A8F-7986-4B93-9D19-3CA412ED3C0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8499F4A-26DE-4913-A404-F0AFB6596FD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4F49FCD3-9FEE-486D-8BDC-8DF38F86FE2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5F26C270-482B-4F4A-8BEA-2FF9E101659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1EDF6B7E-FD2B-4A76-A6FA-382D6445C43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35C143B2-1F67-4036-BA90-A1CBC86FE84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F9C4109B-54D8-4DCD-9C45-A249A7A0F3F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8F07DDE8-7882-44EE-B7E8-65339BBD28E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8B974704-C6C4-43E6-AE52-4FB953E2402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4E6D2F10-6EF5-4794-941A-FAF2BFA67AA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3A40A500-E0D9-46D7-8C7F-D9DF5A30CAA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17716698-4D8F-4018-89C7-4D7D49379F1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AD87EAAA-AE77-40F4-AFEC-258AD82773C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C3E82F65-DFF6-415D-98EE-9066E66077E8}"/>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251279BD-96EE-4ABC-BD16-4017884568E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A2F0E03A-4513-4B84-8267-C0CC5138C2A6}"/>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2303D6B1-724C-42CD-B2B0-01B438A353D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E41F0496-D3A6-46A9-BF86-592884F7CE5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225997BB-7EC8-4A4A-B21F-E48E3B9BE2D6}"/>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BDE19895-68A7-4CF0-95DA-FDB87D530767}"/>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CB6838ED-E6AF-466C-B7C7-4B22E130172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1F7B605E-5F0C-406C-ADB8-DD72462C70D7}"/>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F55241DC-030B-4DBF-8075-AC52F0F3BD1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CC2B8E33-A3D6-44EE-8361-A9AED472848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8E20A1C3-807D-4A68-8F4D-603306D1727F}"/>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D19FFC93-9003-4882-8F4B-C8903221E47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54943D79-5A7B-4503-B6E8-872CAD4FFCD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CDBE88B2-D3F6-47B0-AC21-8BA74D7BEA1E}"/>
            </a:ext>
          </a:extLst>
        </xdr:cNvPr>
        <xdr:cNvCxnSpPr/>
      </xdr:nvCxnSpPr>
      <xdr:spPr>
        <a:xfrm flipV="1">
          <a:off x="14375764" y="564914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D47C182A-2191-47A9-81A5-DE7CEC5B7507}"/>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35B49F48-D4CD-4158-A920-C11784902421}"/>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A6278A65-542E-405F-BA4D-418236C1E731}"/>
            </a:ext>
          </a:extLst>
        </xdr:cNvPr>
        <xdr:cNvSpPr txBox="1"/>
      </xdr:nvSpPr>
      <xdr:spPr>
        <a:xfrm>
          <a:off x="14414500" y="5428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a:extLst>
            <a:ext uri="{FF2B5EF4-FFF2-40B4-BE49-F238E27FC236}">
              <a16:creationId xmlns:a16="http://schemas.microsoft.com/office/drawing/2014/main" id="{8D214D3B-163C-4D1A-A2CB-1A3F6EDA1223}"/>
            </a:ext>
          </a:extLst>
        </xdr:cNvPr>
        <xdr:cNvCxnSpPr/>
      </xdr:nvCxnSpPr>
      <xdr:spPr>
        <a:xfrm>
          <a:off x="14287500" y="5649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775124C4-A2EB-4984-B94B-DA0A4EAFDB1F}"/>
            </a:ext>
          </a:extLst>
        </xdr:cNvPr>
        <xdr:cNvSpPr txBox="1"/>
      </xdr:nvSpPr>
      <xdr:spPr>
        <a:xfrm>
          <a:off x="14414500" y="6265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a:extLst>
            <a:ext uri="{FF2B5EF4-FFF2-40B4-BE49-F238E27FC236}">
              <a16:creationId xmlns:a16="http://schemas.microsoft.com/office/drawing/2014/main" id="{771352C8-3278-4F67-9522-DE06EF6060A6}"/>
            </a:ext>
          </a:extLst>
        </xdr:cNvPr>
        <xdr:cNvSpPr/>
      </xdr:nvSpPr>
      <xdr:spPr>
        <a:xfrm>
          <a:off x="14325600" y="64104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a:extLst>
            <a:ext uri="{FF2B5EF4-FFF2-40B4-BE49-F238E27FC236}">
              <a16:creationId xmlns:a16="http://schemas.microsoft.com/office/drawing/2014/main" id="{51B3CF81-6E6C-4F9A-ACDD-358CE21BCDF1}"/>
            </a:ext>
          </a:extLst>
        </xdr:cNvPr>
        <xdr:cNvSpPr/>
      </xdr:nvSpPr>
      <xdr:spPr>
        <a:xfrm>
          <a:off x="13578840" y="643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a:extLst>
            <a:ext uri="{FF2B5EF4-FFF2-40B4-BE49-F238E27FC236}">
              <a16:creationId xmlns:a16="http://schemas.microsoft.com/office/drawing/2014/main" id="{7743EC31-8C27-43A2-AB12-401E4C62028E}"/>
            </a:ext>
          </a:extLst>
        </xdr:cNvPr>
        <xdr:cNvSpPr/>
      </xdr:nvSpPr>
      <xdr:spPr>
        <a:xfrm>
          <a:off x="1280414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a:extLst>
            <a:ext uri="{FF2B5EF4-FFF2-40B4-BE49-F238E27FC236}">
              <a16:creationId xmlns:a16="http://schemas.microsoft.com/office/drawing/2014/main" id="{3D212E88-61E8-4008-A82A-C14E02F35656}"/>
            </a:ext>
          </a:extLst>
        </xdr:cNvPr>
        <xdr:cNvSpPr/>
      </xdr:nvSpPr>
      <xdr:spPr>
        <a:xfrm>
          <a:off x="12029440" y="63810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3" name="フローチャート: 判断 432">
          <a:extLst>
            <a:ext uri="{FF2B5EF4-FFF2-40B4-BE49-F238E27FC236}">
              <a16:creationId xmlns:a16="http://schemas.microsoft.com/office/drawing/2014/main" id="{F89A8B58-CD0C-4AAF-89E7-1BF21DDB00B3}"/>
            </a:ext>
          </a:extLst>
        </xdr:cNvPr>
        <xdr:cNvSpPr/>
      </xdr:nvSpPr>
      <xdr:spPr>
        <a:xfrm>
          <a:off x="11231880" y="639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1FB5782-3AAC-4198-B69B-276FA8F8AEB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B5FF860-88E7-4493-B54D-BCB120E7E8B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104457F-268F-453A-878B-778996005B7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B1AD85C3-EB06-4510-884D-208A626E6B5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FAE293E3-E624-4D5C-92B6-0A100B5A30A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17235</xdr:rowOff>
    </xdr:from>
    <xdr:to>
      <xdr:col>85</xdr:col>
      <xdr:colOff>177800</xdr:colOff>
      <xdr:row>41</xdr:row>
      <xdr:rowOff>118835</xdr:rowOff>
    </xdr:to>
    <xdr:sp macro="" textlink="">
      <xdr:nvSpPr>
        <xdr:cNvPr id="439" name="楕円 438">
          <a:extLst>
            <a:ext uri="{FF2B5EF4-FFF2-40B4-BE49-F238E27FC236}">
              <a16:creationId xmlns:a16="http://schemas.microsoft.com/office/drawing/2014/main" id="{740139DA-5135-4589-B4FC-39030EF21B5E}"/>
            </a:ext>
          </a:extLst>
        </xdr:cNvPr>
        <xdr:cNvSpPr/>
      </xdr:nvSpPr>
      <xdr:spPr>
        <a:xfrm>
          <a:off x="14325600" y="68904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167112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4162426B-DFBC-4953-873A-13C21EE68ED1}"/>
            </a:ext>
          </a:extLst>
        </xdr:cNvPr>
        <xdr:cNvSpPr txBox="1"/>
      </xdr:nvSpPr>
      <xdr:spPr>
        <a:xfrm>
          <a:off x="14414500" y="68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152763</xdr:rowOff>
    </xdr:from>
    <xdr:to>
      <xdr:col>81</xdr:col>
      <xdr:colOff>101600</xdr:colOff>
      <xdr:row>41</xdr:row>
      <xdr:rowOff>82913</xdr:rowOff>
    </xdr:to>
    <xdr:sp macro="" textlink="">
      <xdr:nvSpPr>
        <xdr:cNvPr id="441" name="楕円 440">
          <a:extLst>
            <a:ext uri="{FF2B5EF4-FFF2-40B4-BE49-F238E27FC236}">
              <a16:creationId xmlns:a16="http://schemas.microsoft.com/office/drawing/2014/main" id="{789316FF-DE9C-4156-824E-85EA44AF7517}"/>
            </a:ext>
          </a:extLst>
        </xdr:cNvPr>
        <xdr:cNvSpPr/>
      </xdr:nvSpPr>
      <xdr:spPr>
        <a:xfrm>
          <a:off x="13578840" y="6858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32113</xdr:rowOff>
    </xdr:from>
    <xdr:to>
      <xdr:col>85</xdr:col>
      <xdr:colOff>127000</xdr:colOff>
      <xdr:row>41</xdr:row>
      <xdr:rowOff>68035</xdr:rowOff>
    </xdr:to>
    <xdr:cxnSp macro="">
      <xdr:nvCxnSpPr>
        <xdr:cNvPr id="442" name="直線コネクタ 441">
          <a:extLst>
            <a:ext uri="{FF2B5EF4-FFF2-40B4-BE49-F238E27FC236}">
              <a16:creationId xmlns:a16="http://schemas.microsoft.com/office/drawing/2014/main" id="{53989F46-19C4-4879-8BB1-5CCAFE8E9D47}"/>
            </a:ext>
          </a:extLst>
        </xdr:cNvPr>
        <xdr:cNvCxnSpPr/>
      </xdr:nvCxnSpPr>
      <xdr:spPr>
        <a:xfrm>
          <a:off x="13629640" y="6905353"/>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443" name="楕円 442">
          <a:extLst>
            <a:ext uri="{FF2B5EF4-FFF2-40B4-BE49-F238E27FC236}">
              <a16:creationId xmlns:a16="http://schemas.microsoft.com/office/drawing/2014/main" id="{C2865B3D-B531-4A19-8053-1A62C1C20606}"/>
            </a:ext>
          </a:extLst>
        </xdr:cNvPr>
        <xdr:cNvSpPr/>
      </xdr:nvSpPr>
      <xdr:spPr>
        <a:xfrm>
          <a:off x="128041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32113</xdr:rowOff>
    </xdr:to>
    <xdr:cxnSp macro="">
      <xdr:nvCxnSpPr>
        <xdr:cNvPr id="444" name="直線コネクタ 443">
          <a:extLst>
            <a:ext uri="{FF2B5EF4-FFF2-40B4-BE49-F238E27FC236}">
              <a16:creationId xmlns:a16="http://schemas.microsoft.com/office/drawing/2014/main" id="{9B4778FB-8A3E-4582-8234-A3B9CD3F081D}"/>
            </a:ext>
          </a:extLst>
        </xdr:cNvPr>
        <xdr:cNvCxnSpPr/>
      </xdr:nvCxnSpPr>
      <xdr:spPr>
        <a:xfrm>
          <a:off x="12854940" y="6873240"/>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445" name="楕円 444">
          <a:extLst>
            <a:ext uri="{FF2B5EF4-FFF2-40B4-BE49-F238E27FC236}">
              <a16:creationId xmlns:a16="http://schemas.microsoft.com/office/drawing/2014/main" id="{44D2D61F-4C9D-45C7-90C4-867B819E320F}"/>
            </a:ext>
          </a:extLst>
        </xdr:cNvPr>
        <xdr:cNvSpPr/>
      </xdr:nvSpPr>
      <xdr:spPr>
        <a:xfrm>
          <a:off x="12029440" y="67865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131717</xdr:rowOff>
    </xdr:from>
    <xdr:to>
      <xdr:col>76</xdr:col>
      <xdr:colOff>114300</xdr:colOff>
      <xdr:row>40</xdr:row>
      <xdr:rowOff>167640</xdr:rowOff>
    </xdr:to>
    <xdr:cxnSp macro="">
      <xdr:nvCxnSpPr>
        <xdr:cNvPr id="446" name="直線コネクタ 445">
          <a:extLst>
            <a:ext uri="{FF2B5EF4-FFF2-40B4-BE49-F238E27FC236}">
              <a16:creationId xmlns:a16="http://schemas.microsoft.com/office/drawing/2014/main" id="{3A3EB078-8FCF-4B41-A000-948B5691E2AF}"/>
            </a:ext>
          </a:extLst>
        </xdr:cNvPr>
        <xdr:cNvCxnSpPr/>
      </xdr:nvCxnSpPr>
      <xdr:spPr>
        <a:xfrm>
          <a:off x="12072620" y="683731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44994</xdr:rowOff>
    </xdr:from>
    <xdr:to>
      <xdr:col>67</xdr:col>
      <xdr:colOff>101600</xdr:colOff>
      <xdr:row>40</xdr:row>
      <xdr:rowOff>146594</xdr:rowOff>
    </xdr:to>
    <xdr:sp macro="" textlink="">
      <xdr:nvSpPr>
        <xdr:cNvPr id="447" name="楕円 446">
          <a:extLst>
            <a:ext uri="{FF2B5EF4-FFF2-40B4-BE49-F238E27FC236}">
              <a16:creationId xmlns:a16="http://schemas.microsoft.com/office/drawing/2014/main" id="{B398FF73-92B4-4601-AA22-1C03F5183556}"/>
            </a:ext>
          </a:extLst>
        </xdr:cNvPr>
        <xdr:cNvSpPr/>
      </xdr:nvSpPr>
      <xdr:spPr>
        <a:xfrm>
          <a:off x="11231880" y="67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95794</xdr:rowOff>
    </xdr:from>
    <xdr:to>
      <xdr:col>71</xdr:col>
      <xdr:colOff>177800</xdr:colOff>
      <xdr:row>40</xdr:row>
      <xdr:rowOff>131717</xdr:rowOff>
    </xdr:to>
    <xdr:cxnSp macro="">
      <xdr:nvCxnSpPr>
        <xdr:cNvPr id="448" name="直線コネクタ 447">
          <a:extLst>
            <a:ext uri="{FF2B5EF4-FFF2-40B4-BE49-F238E27FC236}">
              <a16:creationId xmlns:a16="http://schemas.microsoft.com/office/drawing/2014/main" id="{9CBB2083-86E2-4BDD-92B2-D1D3549435FC}"/>
            </a:ext>
          </a:extLst>
        </xdr:cNvPr>
        <xdr:cNvCxnSpPr/>
      </xdr:nvCxnSpPr>
      <xdr:spPr>
        <a:xfrm>
          <a:off x="11282680" y="680139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DC754416-918B-42BE-9E43-92B66153E91A}"/>
            </a:ext>
          </a:extLst>
        </xdr:cNvPr>
        <xdr:cNvSpPr txBox="1"/>
      </xdr:nvSpPr>
      <xdr:spPr>
        <a:xfrm>
          <a:off x="13437244"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6F4810DC-AD91-493E-B306-2C581291FEB9}"/>
            </a:ext>
          </a:extLst>
        </xdr:cNvPr>
        <xdr:cNvSpPr txBox="1"/>
      </xdr:nvSpPr>
      <xdr:spPr>
        <a:xfrm>
          <a:off x="12675244"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F1F8D50D-F678-451E-865D-8F405D538E3C}"/>
            </a:ext>
          </a:extLst>
        </xdr:cNvPr>
        <xdr:cNvSpPr txBox="1"/>
      </xdr:nvSpPr>
      <xdr:spPr>
        <a:xfrm>
          <a:off x="119005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FB012AD3-9EBC-4D07-8DAB-25A5B8A94D17}"/>
            </a:ext>
          </a:extLst>
        </xdr:cNvPr>
        <xdr:cNvSpPr txBox="1"/>
      </xdr:nvSpPr>
      <xdr:spPr>
        <a:xfrm>
          <a:off x="1110298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74040</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B39CD172-EB75-4B99-8C62-BE66BEB44700}"/>
            </a:ext>
          </a:extLst>
        </xdr:cNvPr>
        <xdr:cNvSpPr txBox="1"/>
      </xdr:nvSpPr>
      <xdr:spPr>
        <a:xfrm>
          <a:off x="13437244" y="694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9C14E3D3-DEDD-460B-9E1B-D37EA16E1278}"/>
            </a:ext>
          </a:extLst>
        </xdr:cNvPr>
        <xdr:cNvSpPr txBox="1"/>
      </xdr:nvSpPr>
      <xdr:spPr>
        <a:xfrm>
          <a:off x="126752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D61701D4-30BD-4776-91CF-B03E319CE93E}"/>
            </a:ext>
          </a:extLst>
        </xdr:cNvPr>
        <xdr:cNvSpPr txBox="1"/>
      </xdr:nvSpPr>
      <xdr:spPr>
        <a:xfrm>
          <a:off x="1190054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137721</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6DED1F64-22A7-4B57-AD77-C3077A402EC7}"/>
            </a:ext>
          </a:extLst>
        </xdr:cNvPr>
        <xdr:cNvSpPr txBox="1"/>
      </xdr:nvSpPr>
      <xdr:spPr>
        <a:xfrm>
          <a:off x="11102984"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6C2A940C-466A-4E26-BD20-49FE0A182C8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DC401CC0-F47A-4244-8AD7-1FFB8A33155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2F47C2A6-A545-4326-A86D-16C29BD844C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4DB41BC4-4746-451F-9D99-7DD36BB7DC1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8502154B-972F-4BA4-BA8E-E9728127244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7FF0E471-199C-42F6-9A17-5E4DF549F8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12C871B5-BC66-41E1-A3CB-14AE2FAC7F6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980A03E8-972B-4837-8E89-0F64D128AA8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C39DB7A0-1A3B-4AB4-A97A-57A88BBB3C7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E45E712A-646F-4FBD-936B-89189847C76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0623A1E0-3456-4D1B-8665-3324A0B506A6}"/>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1006C43B-A4EA-4049-A23F-881E72DD4A93}"/>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A2FB0047-6585-45D1-998A-9C02205753B6}"/>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3674F791-4843-4A07-836A-6ED5711FF228}"/>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C705A0F4-4197-42C9-923F-615E186416D8}"/>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288386C6-CC57-4264-8821-1F59870824C3}"/>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9336DA96-803C-4C54-9E4F-8326EC93416D}"/>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42D5E6D6-7EB9-4474-999A-77AEA190D7E5}"/>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781B06B9-9AFB-442D-8879-DEC037463F2F}"/>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4C521E51-0F4B-45D2-9284-D08E7A83A584}"/>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CB91AF25-1F7E-4BBC-9B19-701A4A1B9AD6}"/>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C4E97CD2-1635-4C69-A919-2672DBECE72A}"/>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79D06937-0A7E-4BE2-A6FC-D36E16E1B92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790FD461-FB3D-4860-B6CB-92EC2C31C01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5CE4956F-51F8-427C-87C2-B13CB715BE8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a:extLst>
            <a:ext uri="{FF2B5EF4-FFF2-40B4-BE49-F238E27FC236}">
              <a16:creationId xmlns:a16="http://schemas.microsoft.com/office/drawing/2014/main" id="{DDE913A0-C114-42B4-9750-D51D5462ECB1}"/>
            </a:ext>
          </a:extLst>
        </xdr:cNvPr>
        <xdr:cNvCxnSpPr/>
      </xdr:nvCxnSpPr>
      <xdr:spPr>
        <a:xfrm flipV="1">
          <a:off x="19509104" y="5717177"/>
          <a:ext cx="0" cy="132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63542B31-C800-405D-ABB3-83573FF6178A}"/>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a:extLst>
            <a:ext uri="{FF2B5EF4-FFF2-40B4-BE49-F238E27FC236}">
              <a16:creationId xmlns:a16="http://schemas.microsoft.com/office/drawing/2014/main" id="{370BE5B3-2979-4435-B310-43744163BCF7}"/>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E9DECF1C-917A-46E9-BF00-BE402E094ADE}"/>
            </a:ext>
          </a:extLst>
        </xdr:cNvPr>
        <xdr:cNvSpPr txBox="1"/>
      </xdr:nvSpPr>
      <xdr:spPr>
        <a:xfrm>
          <a:off x="19547840" y="550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a:extLst>
            <a:ext uri="{FF2B5EF4-FFF2-40B4-BE49-F238E27FC236}">
              <a16:creationId xmlns:a16="http://schemas.microsoft.com/office/drawing/2014/main" id="{08C297A2-5F10-41CC-A258-7FD89483209D}"/>
            </a:ext>
          </a:extLst>
        </xdr:cNvPr>
        <xdr:cNvCxnSpPr/>
      </xdr:nvCxnSpPr>
      <xdr:spPr>
        <a:xfrm>
          <a:off x="194437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30E06763-808E-46BD-9C35-9B29713E799E}"/>
            </a:ext>
          </a:extLst>
        </xdr:cNvPr>
        <xdr:cNvSpPr txBox="1"/>
      </xdr:nvSpPr>
      <xdr:spPr>
        <a:xfrm>
          <a:off x="19547840" y="642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a:extLst>
            <a:ext uri="{FF2B5EF4-FFF2-40B4-BE49-F238E27FC236}">
              <a16:creationId xmlns:a16="http://schemas.microsoft.com/office/drawing/2014/main" id="{C41E7E3C-CECE-426B-8C5B-11C9D6E7336D}"/>
            </a:ext>
          </a:extLst>
        </xdr:cNvPr>
        <xdr:cNvSpPr/>
      </xdr:nvSpPr>
      <xdr:spPr>
        <a:xfrm>
          <a:off x="1945894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a:extLst>
            <a:ext uri="{FF2B5EF4-FFF2-40B4-BE49-F238E27FC236}">
              <a16:creationId xmlns:a16="http://schemas.microsoft.com/office/drawing/2014/main" id="{8E43B3C2-4218-42B7-B660-5EC5087B8DC8}"/>
            </a:ext>
          </a:extLst>
        </xdr:cNvPr>
        <xdr:cNvSpPr/>
      </xdr:nvSpPr>
      <xdr:spPr>
        <a:xfrm>
          <a:off x="18735040" y="6633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a:extLst>
            <a:ext uri="{FF2B5EF4-FFF2-40B4-BE49-F238E27FC236}">
              <a16:creationId xmlns:a16="http://schemas.microsoft.com/office/drawing/2014/main" id="{E06BBBA2-1640-4AF1-92F2-2DF2296AF46B}"/>
            </a:ext>
          </a:extLst>
        </xdr:cNvPr>
        <xdr:cNvSpPr/>
      </xdr:nvSpPr>
      <xdr:spPr>
        <a:xfrm>
          <a:off x="17937480" y="6659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a:extLst>
            <a:ext uri="{FF2B5EF4-FFF2-40B4-BE49-F238E27FC236}">
              <a16:creationId xmlns:a16="http://schemas.microsoft.com/office/drawing/2014/main" id="{B076F51E-0775-4480-BA96-D80F63F6852B}"/>
            </a:ext>
          </a:extLst>
        </xdr:cNvPr>
        <xdr:cNvSpPr/>
      </xdr:nvSpPr>
      <xdr:spPr>
        <a:xfrm>
          <a:off x="17162780" y="66259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92" name="フローチャート: 判断 491">
          <a:extLst>
            <a:ext uri="{FF2B5EF4-FFF2-40B4-BE49-F238E27FC236}">
              <a16:creationId xmlns:a16="http://schemas.microsoft.com/office/drawing/2014/main" id="{001EEB06-924B-42F4-9345-6A426330157C}"/>
            </a:ext>
          </a:extLst>
        </xdr:cNvPr>
        <xdr:cNvSpPr/>
      </xdr:nvSpPr>
      <xdr:spPr>
        <a:xfrm>
          <a:off x="16388080" y="6613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6ACC3B0-CEF8-4DBD-9A3D-03B30DA7F9D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5FA2167-5CC3-40AE-A549-C34B90BE706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FA74034-CFA9-4470-8F9C-C7D0E3E380D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168CBA15-14CD-46B5-996A-D9AB62FD6EF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41C092D5-DE5F-4E91-8522-BE0B3630A18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498" name="楕円 497">
          <a:extLst>
            <a:ext uri="{FF2B5EF4-FFF2-40B4-BE49-F238E27FC236}">
              <a16:creationId xmlns:a16="http://schemas.microsoft.com/office/drawing/2014/main" id="{A7A358A6-7F9D-413C-95D9-37706CD99E8D}"/>
            </a:ext>
          </a:extLst>
        </xdr:cNvPr>
        <xdr:cNvSpPr/>
      </xdr:nvSpPr>
      <xdr:spPr>
        <a:xfrm>
          <a:off x="19458940" y="670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142620</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5B6AA852-AF03-452E-BAFE-050671E851B0}"/>
            </a:ext>
          </a:extLst>
        </xdr:cNvPr>
        <xdr:cNvSpPr txBox="1"/>
      </xdr:nvSpPr>
      <xdr:spPr>
        <a:xfrm>
          <a:off x="19547840" y="668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363</xdr:rowOff>
    </xdr:from>
    <xdr:to>
      <xdr:col>112</xdr:col>
      <xdr:colOff>38100</xdr:colOff>
      <xdr:row>40</xdr:row>
      <xdr:rowOff>101963</xdr:rowOff>
    </xdr:to>
    <xdr:sp macro="" textlink="">
      <xdr:nvSpPr>
        <xdr:cNvPr id="500" name="楕円 499">
          <a:extLst>
            <a:ext uri="{FF2B5EF4-FFF2-40B4-BE49-F238E27FC236}">
              <a16:creationId xmlns:a16="http://schemas.microsoft.com/office/drawing/2014/main" id="{C751BE5F-F1F5-4850-98AE-478833A0963C}"/>
            </a:ext>
          </a:extLst>
        </xdr:cNvPr>
        <xdr:cNvSpPr/>
      </xdr:nvSpPr>
      <xdr:spPr>
        <a:xfrm>
          <a:off x="18735040" y="67059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43543</xdr:rowOff>
    </xdr:from>
    <xdr:to>
      <xdr:col>116</xdr:col>
      <xdr:colOff>63500</xdr:colOff>
      <xdr:row>40</xdr:row>
      <xdr:rowOff>51163</xdr:rowOff>
    </xdr:to>
    <xdr:cxnSp macro="">
      <xdr:nvCxnSpPr>
        <xdr:cNvPr id="501" name="直線コネクタ 500">
          <a:extLst>
            <a:ext uri="{FF2B5EF4-FFF2-40B4-BE49-F238E27FC236}">
              <a16:creationId xmlns:a16="http://schemas.microsoft.com/office/drawing/2014/main" id="{07F841A4-BF9D-46D7-B3F4-6817E56041B6}"/>
            </a:ext>
          </a:extLst>
        </xdr:cNvPr>
        <xdr:cNvCxnSpPr/>
      </xdr:nvCxnSpPr>
      <xdr:spPr>
        <a:xfrm flipV="1">
          <a:off x="18778220" y="6749143"/>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5806</xdr:rowOff>
    </xdr:from>
    <xdr:to>
      <xdr:col>107</xdr:col>
      <xdr:colOff>101600</xdr:colOff>
      <xdr:row>40</xdr:row>
      <xdr:rowOff>107406</xdr:rowOff>
    </xdr:to>
    <xdr:sp macro="" textlink="">
      <xdr:nvSpPr>
        <xdr:cNvPr id="502" name="楕円 501">
          <a:extLst>
            <a:ext uri="{FF2B5EF4-FFF2-40B4-BE49-F238E27FC236}">
              <a16:creationId xmlns:a16="http://schemas.microsoft.com/office/drawing/2014/main" id="{C25D8F38-0EC0-4272-84BD-B631DCEF345C}"/>
            </a:ext>
          </a:extLst>
        </xdr:cNvPr>
        <xdr:cNvSpPr/>
      </xdr:nvSpPr>
      <xdr:spPr>
        <a:xfrm>
          <a:off x="17937480" y="671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51163</xdr:rowOff>
    </xdr:from>
    <xdr:to>
      <xdr:col>111</xdr:col>
      <xdr:colOff>177800</xdr:colOff>
      <xdr:row>40</xdr:row>
      <xdr:rowOff>56606</xdr:rowOff>
    </xdr:to>
    <xdr:cxnSp macro="">
      <xdr:nvCxnSpPr>
        <xdr:cNvPr id="503" name="直線コネクタ 502">
          <a:extLst>
            <a:ext uri="{FF2B5EF4-FFF2-40B4-BE49-F238E27FC236}">
              <a16:creationId xmlns:a16="http://schemas.microsoft.com/office/drawing/2014/main" id="{2FC7E9F0-224B-440D-91E0-30D6D4981B89}"/>
            </a:ext>
          </a:extLst>
        </xdr:cNvPr>
        <xdr:cNvCxnSpPr/>
      </xdr:nvCxnSpPr>
      <xdr:spPr>
        <a:xfrm flipV="1">
          <a:off x="17988280" y="6756763"/>
          <a:ext cx="78994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12337</xdr:rowOff>
    </xdr:from>
    <xdr:to>
      <xdr:col>102</xdr:col>
      <xdr:colOff>165100</xdr:colOff>
      <xdr:row>40</xdr:row>
      <xdr:rowOff>113937</xdr:rowOff>
    </xdr:to>
    <xdr:sp macro="" textlink="">
      <xdr:nvSpPr>
        <xdr:cNvPr id="504" name="楕円 503">
          <a:extLst>
            <a:ext uri="{FF2B5EF4-FFF2-40B4-BE49-F238E27FC236}">
              <a16:creationId xmlns:a16="http://schemas.microsoft.com/office/drawing/2014/main" id="{EBFA080C-98B4-4082-B87B-CAC7D86855C8}"/>
            </a:ext>
          </a:extLst>
        </xdr:cNvPr>
        <xdr:cNvSpPr/>
      </xdr:nvSpPr>
      <xdr:spPr>
        <a:xfrm>
          <a:off x="17162780" y="67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56606</xdr:rowOff>
    </xdr:from>
    <xdr:to>
      <xdr:col>107</xdr:col>
      <xdr:colOff>50800</xdr:colOff>
      <xdr:row>40</xdr:row>
      <xdr:rowOff>63137</xdr:rowOff>
    </xdr:to>
    <xdr:cxnSp macro="">
      <xdr:nvCxnSpPr>
        <xdr:cNvPr id="505" name="直線コネクタ 504">
          <a:extLst>
            <a:ext uri="{FF2B5EF4-FFF2-40B4-BE49-F238E27FC236}">
              <a16:creationId xmlns:a16="http://schemas.microsoft.com/office/drawing/2014/main" id="{A9F7249D-43B3-4598-A3F3-D8CD5671EB8F}"/>
            </a:ext>
          </a:extLst>
        </xdr:cNvPr>
        <xdr:cNvCxnSpPr/>
      </xdr:nvCxnSpPr>
      <xdr:spPr>
        <a:xfrm flipV="1">
          <a:off x="17213580" y="6762206"/>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18869</xdr:rowOff>
    </xdr:from>
    <xdr:to>
      <xdr:col>98</xdr:col>
      <xdr:colOff>38100</xdr:colOff>
      <xdr:row>40</xdr:row>
      <xdr:rowOff>120469</xdr:rowOff>
    </xdr:to>
    <xdr:sp macro="" textlink="">
      <xdr:nvSpPr>
        <xdr:cNvPr id="506" name="楕円 505">
          <a:extLst>
            <a:ext uri="{FF2B5EF4-FFF2-40B4-BE49-F238E27FC236}">
              <a16:creationId xmlns:a16="http://schemas.microsoft.com/office/drawing/2014/main" id="{A8FC4EA4-B165-4834-AAD3-16E280D4E7F6}"/>
            </a:ext>
          </a:extLst>
        </xdr:cNvPr>
        <xdr:cNvSpPr/>
      </xdr:nvSpPr>
      <xdr:spPr>
        <a:xfrm>
          <a:off x="16388080" y="6724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63137</xdr:rowOff>
    </xdr:from>
    <xdr:to>
      <xdr:col>102</xdr:col>
      <xdr:colOff>114300</xdr:colOff>
      <xdr:row>40</xdr:row>
      <xdr:rowOff>69669</xdr:rowOff>
    </xdr:to>
    <xdr:cxnSp macro="">
      <xdr:nvCxnSpPr>
        <xdr:cNvPr id="507" name="直線コネクタ 506">
          <a:extLst>
            <a:ext uri="{FF2B5EF4-FFF2-40B4-BE49-F238E27FC236}">
              <a16:creationId xmlns:a16="http://schemas.microsoft.com/office/drawing/2014/main" id="{DFA0F5B4-6C7E-4048-A97E-4E74929262E2}"/>
            </a:ext>
          </a:extLst>
        </xdr:cNvPr>
        <xdr:cNvCxnSpPr/>
      </xdr:nvCxnSpPr>
      <xdr:spPr>
        <a:xfrm flipV="1">
          <a:off x="16431260" y="6768737"/>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ED84369C-C4E4-4DE2-8462-A40B1C423691}"/>
            </a:ext>
          </a:extLst>
        </xdr:cNvPr>
        <xdr:cNvSpPr txBox="1"/>
      </xdr:nvSpPr>
      <xdr:spPr>
        <a:xfrm>
          <a:off x="18561127"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FBBB9851-38DE-4596-ABD4-78314FDF6E37}"/>
            </a:ext>
          </a:extLst>
        </xdr:cNvPr>
        <xdr:cNvSpPr txBox="1"/>
      </xdr:nvSpPr>
      <xdr:spPr>
        <a:xfrm>
          <a:off x="17776267"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41158FA5-13D7-41B6-844F-91CCEF0E0A5D}"/>
            </a:ext>
          </a:extLst>
        </xdr:cNvPr>
        <xdr:cNvSpPr txBox="1"/>
      </xdr:nvSpPr>
      <xdr:spPr>
        <a:xfrm>
          <a:off x="17001567" y="64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8423D77A-4A83-4BE7-B699-547790C55675}"/>
            </a:ext>
          </a:extLst>
        </xdr:cNvPr>
        <xdr:cNvSpPr txBox="1"/>
      </xdr:nvSpPr>
      <xdr:spPr>
        <a:xfrm>
          <a:off x="16226867"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93090</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12FB629C-169A-485E-B3A4-2B96CFBADB66}"/>
            </a:ext>
          </a:extLst>
        </xdr:cNvPr>
        <xdr:cNvSpPr txBox="1"/>
      </xdr:nvSpPr>
      <xdr:spPr>
        <a:xfrm>
          <a:off x="18561127" y="679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98533</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CDC63156-D19A-4FAC-BF02-1FE3FD99F4CD}"/>
            </a:ext>
          </a:extLst>
        </xdr:cNvPr>
        <xdr:cNvSpPr txBox="1"/>
      </xdr:nvSpPr>
      <xdr:spPr>
        <a:xfrm>
          <a:off x="17776267" y="680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105064</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EEC3308E-9C91-467F-846C-7D1A7A23BB16}"/>
            </a:ext>
          </a:extLst>
        </xdr:cNvPr>
        <xdr:cNvSpPr txBox="1"/>
      </xdr:nvSpPr>
      <xdr:spPr>
        <a:xfrm>
          <a:off x="17001567" y="681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111596</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8FDCCD10-D2F1-4358-B039-BE59B523A95C}"/>
            </a:ext>
          </a:extLst>
        </xdr:cNvPr>
        <xdr:cNvSpPr txBox="1"/>
      </xdr:nvSpPr>
      <xdr:spPr>
        <a:xfrm>
          <a:off x="16226867" y="681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D6796561-B76F-438F-8242-3ED2C55F271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746BCC14-1B29-461E-8736-189AB037921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DE0EB03E-380C-4767-93AC-8F3E7A9F40E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DAB3B245-924E-41AA-B972-C8A17580920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C61EAC3F-CED7-4CB9-8642-F7BE0E95F0E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0CD83C63-7A15-4930-ADEE-899984E36AA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CDDBFD99-F252-495B-A5A6-FCAD31EE625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B17FE2FE-E536-4880-AE1E-7552E110AA8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C47F0C67-939E-4AC8-833E-819D92A13C9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215BBBBB-8629-4FD3-9FA6-2119674014A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A7690F7B-1AC4-4827-B7EB-4A34A7854BD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71639A8D-4197-4C8F-87DE-1AB55839ED4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51A2A41B-00D8-459C-AE2E-858270A84D72}"/>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1D633DA4-7D21-4E49-8B50-10B05A22197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56B31D96-6E36-4883-80D2-F444DC68AC1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8EDDAFDE-ED05-4348-917F-7AAA59DC1FA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5B9AF64E-F697-4EBF-8CDD-2D77C30C266E}"/>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F703C7A5-DBB5-4F5D-8220-E715728DC9C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E1F9F569-1821-43B3-A1B4-9FB5EDF3854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4F29E78E-E082-496B-8A7E-DEAECE8E281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B948E868-6001-4CB5-8207-6D89ABFF430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8C4A0C30-EEB4-410D-B4CB-3DAECD1AF1E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C95E6671-DAA3-477C-8A5C-768C63CE0AF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71787316-1DE5-41BB-BDC1-CF5732CAD7E1}"/>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a:extLst>
            <a:ext uri="{FF2B5EF4-FFF2-40B4-BE49-F238E27FC236}">
              <a16:creationId xmlns:a16="http://schemas.microsoft.com/office/drawing/2014/main" id="{19C6203D-AAC7-41B9-A874-7C4AAA7AD263}"/>
            </a:ext>
          </a:extLst>
        </xdr:cNvPr>
        <xdr:cNvCxnSpPr/>
      </xdr:nvCxnSpPr>
      <xdr:spPr>
        <a:xfrm flipV="1">
          <a:off x="14375764" y="94849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8B317A72-B19F-4AEB-AA8F-28F057033B8F}"/>
            </a:ext>
          </a:extLst>
        </xdr:cNvPr>
        <xdr:cNvSpPr txBox="1"/>
      </xdr:nvSpPr>
      <xdr:spPr>
        <a:xfrm>
          <a:off x="144145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a:extLst>
            <a:ext uri="{FF2B5EF4-FFF2-40B4-BE49-F238E27FC236}">
              <a16:creationId xmlns:a16="http://schemas.microsoft.com/office/drawing/2014/main" id="{14B31348-BD31-4684-9BC2-9E8B430BE4E4}"/>
            </a:ext>
          </a:extLst>
        </xdr:cNvPr>
        <xdr:cNvCxnSpPr/>
      </xdr:nvCxnSpPr>
      <xdr:spPr>
        <a:xfrm>
          <a:off x="1428750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2E64375-309A-4E61-BDE0-6D6AAA877908}"/>
            </a:ext>
          </a:extLst>
        </xdr:cNvPr>
        <xdr:cNvSpPr txBox="1"/>
      </xdr:nvSpPr>
      <xdr:spPr>
        <a:xfrm>
          <a:off x="14414500" y="926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a:extLst>
            <a:ext uri="{FF2B5EF4-FFF2-40B4-BE49-F238E27FC236}">
              <a16:creationId xmlns:a16="http://schemas.microsoft.com/office/drawing/2014/main" id="{1BBA72EA-9CF7-41F2-8852-8D63C0523124}"/>
            </a:ext>
          </a:extLst>
        </xdr:cNvPr>
        <xdr:cNvCxnSpPr/>
      </xdr:nvCxnSpPr>
      <xdr:spPr>
        <a:xfrm>
          <a:off x="1428750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08E10F6B-EEAE-4712-932C-5AFF1B013FEB}"/>
            </a:ext>
          </a:extLst>
        </xdr:cNvPr>
        <xdr:cNvSpPr txBox="1"/>
      </xdr:nvSpPr>
      <xdr:spPr>
        <a:xfrm>
          <a:off x="144145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a:extLst>
            <a:ext uri="{FF2B5EF4-FFF2-40B4-BE49-F238E27FC236}">
              <a16:creationId xmlns:a16="http://schemas.microsoft.com/office/drawing/2014/main" id="{33125752-CAF2-421B-9264-76A8C10F7C42}"/>
            </a:ext>
          </a:extLst>
        </xdr:cNvPr>
        <xdr:cNvSpPr/>
      </xdr:nvSpPr>
      <xdr:spPr>
        <a:xfrm>
          <a:off x="14325600" y="101199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a:extLst>
            <a:ext uri="{FF2B5EF4-FFF2-40B4-BE49-F238E27FC236}">
              <a16:creationId xmlns:a16="http://schemas.microsoft.com/office/drawing/2014/main" id="{44D37927-853E-4D78-9108-BE31B715B48C}"/>
            </a:ext>
          </a:extLst>
        </xdr:cNvPr>
        <xdr:cNvSpPr/>
      </xdr:nvSpPr>
      <xdr:spPr>
        <a:xfrm>
          <a:off x="1357884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a:extLst>
            <a:ext uri="{FF2B5EF4-FFF2-40B4-BE49-F238E27FC236}">
              <a16:creationId xmlns:a16="http://schemas.microsoft.com/office/drawing/2014/main" id="{11F60301-EE81-4F3B-8D8E-B170222DC011}"/>
            </a:ext>
          </a:extLst>
        </xdr:cNvPr>
        <xdr:cNvSpPr/>
      </xdr:nvSpPr>
      <xdr:spPr>
        <a:xfrm>
          <a:off x="128041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a:extLst>
            <a:ext uri="{FF2B5EF4-FFF2-40B4-BE49-F238E27FC236}">
              <a16:creationId xmlns:a16="http://schemas.microsoft.com/office/drawing/2014/main" id="{64280786-759B-4F2C-B04C-0F5E83A26120}"/>
            </a:ext>
          </a:extLst>
        </xdr:cNvPr>
        <xdr:cNvSpPr/>
      </xdr:nvSpPr>
      <xdr:spPr>
        <a:xfrm>
          <a:off x="12029440" y="1006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50" name="フローチャート: 判断 549">
          <a:extLst>
            <a:ext uri="{FF2B5EF4-FFF2-40B4-BE49-F238E27FC236}">
              <a16:creationId xmlns:a16="http://schemas.microsoft.com/office/drawing/2014/main" id="{0FCC720E-7E96-4204-8189-2839B9DE7942}"/>
            </a:ext>
          </a:extLst>
        </xdr:cNvPr>
        <xdr:cNvSpPr/>
      </xdr:nvSpPr>
      <xdr:spPr>
        <a:xfrm>
          <a:off x="1123188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4F07047-D10A-46EB-A16D-D5A266BFF55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278C65C-0E0D-4C16-8AAA-3FBD6BC0E14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B21952F-35BC-4E6C-B027-7ED80E2036B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3531A58-AA96-4462-9BA1-2F59B39CDBB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FBFAE10C-D716-41C7-AA32-D527A41AC4E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27305</xdr:rowOff>
    </xdr:from>
    <xdr:to>
      <xdr:col>85</xdr:col>
      <xdr:colOff>177800</xdr:colOff>
      <xdr:row>62</xdr:row>
      <xdr:rowOff>128905</xdr:rowOff>
    </xdr:to>
    <xdr:sp macro="" textlink="">
      <xdr:nvSpPr>
        <xdr:cNvPr id="556" name="楕円 555">
          <a:extLst>
            <a:ext uri="{FF2B5EF4-FFF2-40B4-BE49-F238E27FC236}">
              <a16:creationId xmlns:a16="http://schemas.microsoft.com/office/drawing/2014/main" id="{DA2D6210-4068-4A21-AABF-C9E41C2C362C}"/>
            </a:ext>
          </a:extLst>
        </xdr:cNvPr>
        <xdr:cNvSpPr/>
      </xdr:nvSpPr>
      <xdr:spPr>
        <a:xfrm>
          <a:off x="14325600" y="104209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5732</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A82F3AC2-32E0-40F2-85BF-467F2801188A}"/>
            </a:ext>
          </a:extLst>
        </xdr:cNvPr>
        <xdr:cNvSpPr txBox="1"/>
      </xdr:nvSpPr>
      <xdr:spPr>
        <a:xfrm>
          <a:off x="144145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558" name="楕円 557">
          <a:extLst>
            <a:ext uri="{FF2B5EF4-FFF2-40B4-BE49-F238E27FC236}">
              <a16:creationId xmlns:a16="http://schemas.microsoft.com/office/drawing/2014/main" id="{14EFD3E1-7350-4C3C-BF6B-FB5A03262C55}"/>
            </a:ext>
          </a:extLst>
        </xdr:cNvPr>
        <xdr:cNvSpPr/>
      </xdr:nvSpPr>
      <xdr:spPr>
        <a:xfrm>
          <a:off x="1357884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78105</xdr:rowOff>
    </xdr:to>
    <xdr:cxnSp macro="">
      <xdr:nvCxnSpPr>
        <xdr:cNvPr id="559" name="直線コネクタ 558">
          <a:extLst>
            <a:ext uri="{FF2B5EF4-FFF2-40B4-BE49-F238E27FC236}">
              <a16:creationId xmlns:a16="http://schemas.microsoft.com/office/drawing/2014/main" id="{B017367C-E689-4949-971F-607D580C270E}"/>
            </a:ext>
          </a:extLst>
        </xdr:cNvPr>
        <xdr:cNvCxnSpPr/>
      </xdr:nvCxnSpPr>
      <xdr:spPr>
        <a:xfrm>
          <a:off x="13629640" y="10462260"/>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156845</xdr:rowOff>
    </xdr:from>
    <xdr:to>
      <xdr:col>76</xdr:col>
      <xdr:colOff>165100</xdr:colOff>
      <xdr:row>62</xdr:row>
      <xdr:rowOff>86995</xdr:rowOff>
    </xdr:to>
    <xdr:sp macro="" textlink="">
      <xdr:nvSpPr>
        <xdr:cNvPr id="560" name="楕円 559">
          <a:extLst>
            <a:ext uri="{FF2B5EF4-FFF2-40B4-BE49-F238E27FC236}">
              <a16:creationId xmlns:a16="http://schemas.microsoft.com/office/drawing/2014/main" id="{F5604950-361B-4F9D-AAA4-15B05D3202AB}"/>
            </a:ext>
          </a:extLst>
        </xdr:cNvPr>
        <xdr:cNvSpPr/>
      </xdr:nvSpPr>
      <xdr:spPr>
        <a:xfrm>
          <a:off x="12804140" y="10382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36195</xdr:rowOff>
    </xdr:from>
    <xdr:to>
      <xdr:col>81</xdr:col>
      <xdr:colOff>50800</xdr:colOff>
      <xdr:row>62</xdr:row>
      <xdr:rowOff>68580</xdr:rowOff>
    </xdr:to>
    <xdr:cxnSp macro="">
      <xdr:nvCxnSpPr>
        <xdr:cNvPr id="561" name="直線コネクタ 560">
          <a:extLst>
            <a:ext uri="{FF2B5EF4-FFF2-40B4-BE49-F238E27FC236}">
              <a16:creationId xmlns:a16="http://schemas.microsoft.com/office/drawing/2014/main" id="{AFFEB5D7-9A06-4A3D-8117-39C3C9622AE4}"/>
            </a:ext>
          </a:extLst>
        </xdr:cNvPr>
        <xdr:cNvCxnSpPr/>
      </xdr:nvCxnSpPr>
      <xdr:spPr>
        <a:xfrm>
          <a:off x="12854940" y="1042987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6350</xdr:rowOff>
    </xdr:from>
    <xdr:to>
      <xdr:col>72</xdr:col>
      <xdr:colOff>38100</xdr:colOff>
      <xdr:row>63</xdr:row>
      <xdr:rowOff>107950</xdr:rowOff>
    </xdr:to>
    <xdr:sp macro="" textlink="">
      <xdr:nvSpPr>
        <xdr:cNvPr id="562" name="楕円 561">
          <a:extLst>
            <a:ext uri="{FF2B5EF4-FFF2-40B4-BE49-F238E27FC236}">
              <a16:creationId xmlns:a16="http://schemas.microsoft.com/office/drawing/2014/main" id="{9D26EB59-ED55-4D30-89CE-D34E6300A962}"/>
            </a:ext>
          </a:extLst>
        </xdr:cNvPr>
        <xdr:cNvSpPr/>
      </xdr:nvSpPr>
      <xdr:spPr>
        <a:xfrm>
          <a:off x="1202944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36195</xdr:rowOff>
    </xdr:from>
    <xdr:to>
      <xdr:col>76</xdr:col>
      <xdr:colOff>114300</xdr:colOff>
      <xdr:row>63</xdr:row>
      <xdr:rowOff>57150</xdr:rowOff>
    </xdr:to>
    <xdr:cxnSp macro="">
      <xdr:nvCxnSpPr>
        <xdr:cNvPr id="563" name="直線コネクタ 562">
          <a:extLst>
            <a:ext uri="{FF2B5EF4-FFF2-40B4-BE49-F238E27FC236}">
              <a16:creationId xmlns:a16="http://schemas.microsoft.com/office/drawing/2014/main" id="{6E0B3AFD-D29D-4E73-839B-F36229B022F6}"/>
            </a:ext>
          </a:extLst>
        </xdr:cNvPr>
        <xdr:cNvCxnSpPr/>
      </xdr:nvCxnSpPr>
      <xdr:spPr>
        <a:xfrm flipV="1">
          <a:off x="12072620" y="10429875"/>
          <a:ext cx="78232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145415</xdr:rowOff>
    </xdr:from>
    <xdr:to>
      <xdr:col>67</xdr:col>
      <xdr:colOff>101600</xdr:colOff>
      <xdr:row>63</xdr:row>
      <xdr:rowOff>75565</xdr:rowOff>
    </xdr:to>
    <xdr:sp macro="" textlink="">
      <xdr:nvSpPr>
        <xdr:cNvPr id="564" name="楕円 563">
          <a:extLst>
            <a:ext uri="{FF2B5EF4-FFF2-40B4-BE49-F238E27FC236}">
              <a16:creationId xmlns:a16="http://schemas.microsoft.com/office/drawing/2014/main" id="{E17BBC9B-DAB0-4CBF-99A9-6BC965234C11}"/>
            </a:ext>
          </a:extLst>
        </xdr:cNvPr>
        <xdr:cNvSpPr/>
      </xdr:nvSpPr>
      <xdr:spPr>
        <a:xfrm>
          <a:off x="11231880" y="1053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24765</xdr:rowOff>
    </xdr:from>
    <xdr:to>
      <xdr:col>71</xdr:col>
      <xdr:colOff>177800</xdr:colOff>
      <xdr:row>63</xdr:row>
      <xdr:rowOff>57150</xdr:rowOff>
    </xdr:to>
    <xdr:cxnSp macro="">
      <xdr:nvCxnSpPr>
        <xdr:cNvPr id="565" name="直線コネクタ 564">
          <a:extLst>
            <a:ext uri="{FF2B5EF4-FFF2-40B4-BE49-F238E27FC236}">
              <a16:creationId xmlns:a16="http://schemas.microsoft.com/office/drawing/2014/main" id="{02C0B1C4-56B0-4832-A620-83E8B37E8FED}"/>
            </a:ext>
          </a:extLst>
        </xdr:cNvPr>
        <xdr:cNvCxnSpPr/>
      </xdr:nvCxnSpPr>
      <xdr:spPr>
        <a:xfrm>
          <a:off x="11282680" y="10586085"/>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66" name="n_1aveValue【学校施設】&#10;有形固定資産減価償却率">
          <a:extLst>
            <a:ext uri="{FF2B5EF4-FFF2-40B4-BE49-F238E27FC236}">
              <a16:creationId xmlns:a16="http://schemas.microsoft.com/office/drawing/2014/main" id="{7F13ABFE-4531-4E42-A109-9C8861BDADC0}"/>
            </a:ext>
          </a:extLst>
        </xdr:cNvPr>
        <xdr:cNvSpPr txBox="1"/>
      </xdr:nvSpPr>
      <xdr:spPr>
        <a:xfrm>
          <a:off x="134372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7" name="n_2aveValue【学校施設】&#10;有形固定資産減価償却率">
          <a:extLst>
            <a:ext uri="{FF2B5EF4-FFF2-40B4-BE49-F238E27FC236}">
              <a16:creationId xmlns:a16="http://schemas.microsoft.com/office/drawing/2014/main" id="{7EE42FDC-EE52-4F67-A1B4-7B2B63AA4658}"/>
            </a:ext>
          </a:extLst>
        </xdr:cNvPr>
        <xdr:cNvSpPr txBox="1"/>
      </xdr:nvSpPr>
      <xdr:spPr>
        <a:xfrm>
          <a:off x="126752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8" name="n_3aveValue【学校施設】&#10;有形固定資産減価償却率">
          <a:extLst>
            <a:ext uri="{FF2B5EF4-FFF2-40B4-BE49-F238E27FC236}">
              <a16:creationId xmlns:a16="http://schemas.microsoft.com/office/drawing/2014/main" id="{2C7CFA75-3359-4972-A93F-912FB3B289C8}"/>
            </a:ext>
          </a:extLst>
        </xdr:cNvPr>
        <xdr:cNvSpPr txBox="1"/>
      </xdr:nvSpPr>
      <xdr:spPr>
        <a:xfrm>
          <a:off x="119005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9" name="n_4aveValue【学校施設】&#10;有形固定資産減価償却率">
          <a:extLst>
            <a:ext uri="{FF2B5EF4-FFF2-40B4-BE49-F238E27FC236}">
              <a16:creationId xmlns:a16="http://schemas.microsoft.com/office/drawing/2014/main" id="{1E34D473-2CA7-4B77-8BCD-D4550160D332}"/>
            </a:ext>
          </a:extLst>
        </xdr:cNvPr>
        <xdr:cNvSpPr txBox="1"/>
      </xdr:nvSpPr>
      <xdr:spPr>
        <a:xfrm>
          <a:off x="1110298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570" name="n_1mainValue【学校施設】&#10;有形固定資産減価償却率">
          <a:extLst>
            <a:ext uri="{FF2B5EF4-FFF2-40B4-BE49-F238E27FC236}">
              <a16:creationId xmlns:a16="http://schemas.microsoft.com/office/drawing/2014/main" id="{F7264CE3-C6EB-4993-B6AC-13E5609BD62B}"/>
            </a:ext>
          </a:extLst>
        </xdr:cNvPr>
        <xdr:cNvSpPr txBox="1"/>
      </xdr:nvSpPr>
      <xdr:spPr>
        <a:xfrm>
          <a:off x="134372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78122</xdr:rowOff>
    </xdr:from>
    <xdr:ext cx="405111" cy="259045"/>
    <xdr:sp macro="" textlink="">
      <xdr:nvSpPr>
        <xdr:cNvPr id="571" name="n_2mainValue【学校施設】&#10;有形固定資産減価償却率">
          <a:extLst>
            <a:ext uri="{FF2B5EF4-FFF2-40B4-BE49-F238E27FC236}">
              <a16:creationId xmlns:a16="http://schemas.microsoft.com/office/drawing/2014/main" id="{1F187331-7786-4A06-9238-688A4A747F22}"/>
            </a:ext>
          </a:extLst>
        </xdr:cNvPr>
        <xdr:cNvSpPr txBox="1"/>
      </xdr:nvSpPr>
      <xdr:spPr>
        <a:xfrm>
          <a:off x="126752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99077</xdr:rowOff>
    </xdr:from>
    <xdr:ext cx="405111" cy="259045"/>
    <xdr:sp macro="" textlink="">
      <xdr:nvSpPr>
        <xdr:cNvPr id="572" name="n_3mainValue【学校施設】&#10;有形固定資産減価償却率">
          <a:extLst>
            <a:ext uri="{FF2B5EF4-FFF2-40B4-BE49-F238E27FC236}">
              <a16:creationId xmlns:a16="http://schemas.microsoft.com/office/drawing/2014/main" id="{68804421-61EC-4E2B-B0E8-14A4C91B9A77}"/>
            </a:ext>
          </a:extLst>
        </xdr:cNvPr>
        <xdr:cNvSpPr txBox="1"/>
      </xdr:nvSpPr>
      <xdr:spPr>
        <a:xfrm>
          <a:off x="119005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66692</xdr:rowOff>
    </xdr:from>
    <xdr:ext cx="405111" cy="259045"/>
    <xdr:sp macro="" textlink="">
      <xdr:nvSpPr>
        <xdr:cNvPr id="573" name="n_4mainValue【学校施設】&#10;有形固定資産減価償却率">
          <a:extLst>
            <a:ext uri="{FF2B5EF4-FFF2-40B4-BE49-F238E27FC236}">
              <a16:creationId xmlns:a16="http://schemas.microsoft.com/office/drawing/2014/main" id="{8EEFBE3E-2AEF-4D11-9A55-646175F64E31}"/>
            </a:ext>
          </a:extLst>
        </xdr:cNvPr>
        <xdr:cNvSpPr txBox="1"/>
      </xdr:nvSpPr>
      <xdr:spPr>
        <a:xfrm>
          <a:off x="1110298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83EB8DD1-B5A6-4747-A8D0-1CB2E85851C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59EADC8F-1928-453A-8617-C6A1AE61E28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E3A2FBC-99C0-4125-9D9E-4A953571152D}"/>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8F0DFDC1-4D0B-41EC-A644-FF72707B1BF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4311CEB0-39FF-417B-AFA5-20AD59678E1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E54E453B-A45B-4397-A10A-6ACF9F30DB6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82A0630-E765-48E1-989F-BDF6A10BC91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7701DDEE-CFCA-4B09-942D-6278B23ACBB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D7AD65B8-69CF-41D7-977A-FC7D2609D7D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BFD24EDB-5A05-4441-8A24-C635F628745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FC9DB3EF-04BB-46F3-9E9E-0B8E61AF387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9A7E6B2F-4EEF-4B65-961F-78AFE17B54C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68318BDF-C486-4951-A66D-746B9718499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932601DC-F96D-46C3-837F-CE2820FCAF1C}"/>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B986A18A-3123-47C1-B224-A769B187F77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5957B909-3200-446E-96D9-3FCBB47A4BC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8380645B-BF49-4863-A543-CECA601F85C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AB0D2033-5AB4-464C-8DFF-57F1125C227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183B25E0-8F0E-4289-A652-D955735B717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a:extLst>
            <a:ext uri="{FF2B5EF4-FFF2-40B4-BE49-F238E27FC236}">
              <a16:creationId xmlns:a16="http://schemas.microsoft.com/office/drawing/2014/main" id="{7EE3290B-1D0C-4211-AB8F-B61735810BF9}"/>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7B087BC5-A977-42CD-ACA9-2B899AD771A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BA2C4EF6-FD98-4E59-BE48-4E48DD03806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F1CF94A4-2E4A-4C99-BB6B-EAB5A448A2B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a:extLst>
            <a:ext uri="{FF2B5EF4-FFF2-40B4-BE49-F238E27FC236}">
              <a16:creationId xmlns:a16="http://schemas.microsoft.com/office/drawing/2014/main" id="{6FF5817F-F875-495C-BE3A-3CDBAB58FCB9}"/>
            </a:ext>
          </a:extLst>
        </xdr:cNvPr>
        <xdr:cNvCxnSpPr/>
      </xdr:nvCxnSpPr>
      <xdr:spPr>
        <a:xfrm flipV="1">
          <a:off x="19509104" y="9427337"/>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a:extLst>
            <a:ext uri="{FF2B5EF4-FFF2-40B4-BE49-F238E27FC236}">
              <a16:creationId xmlns:a16="http://schemas.microsoft.com/office/drawing/2014/main" id="{2BF88A8C-6300-41AE-8124-325A12BCDDF8}"/>
            </a:ext>
          </a:extLst>
        </xdr:cNvPr>
        <xdr:cNvSpPr txBox="1"/>
      </xdr:nvSpPr>
      <xdr:spPr>
        <a:xfrm>
          <a:off x="19547840" y="1072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a:extLst>
            <a:ext uri="{FF2B5EF4-FFF2-40B4-BE49-F238E27FC236}">
              <a16:creationId xmlns:a16="http://schemas.microsoft.com/office/drawing/2014/main" id="{AD904C72-D5CB-440C-9868-844343FD949C}"/>
            </a:ext>
          </a:extLst>
        </xdr:cNvPr>
        <xdr:cNvCxnSpPr/>
      </xdr:nvCxnSpPr>
      <xdr:spPr>
        <a:xfrm>
          <a:off x="19443700" y="107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a:extLst>
            <a:ext uri="{FF2B5EF4-FFF2-40B4-BE49-F238E27FC236}">
              <a16:creationId xmlns:a16="http://schemas.microsoft.com/office/drawing/2014/main" id="{3FBC64D4-23EE-4ECD-8D2E-8EEE5815429B}"/>
            </a:ext>
          </a:extLst>
        </xdr:cNvPr>
        <xdr:cNvSpPr txBox="1"/>
      </xdr:nvSpPr>
      <xdr:spPr>
        <a:xfrm>
          <a:off x="19547840" y="92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a:extLst>
            <a:ext uri="{FF2B5EF4-FFF2-40B4-BE49-F238E27FC236}">
              <a16:creationId xmlns:a16="http://schemas.microsoft.com/office/drawing/2014/main" id="{EAE12960-0B17-4117-84BC-F7CC08279FDF}"/>
            </a:ext>
          </a:extLst>
        </xdr:cNvPr>
        <xdr:cNvCxnSpPr/>
      </xdr:nvCxnSpPr>
      <xdr:spPr>
        <a:xfrm>
          <a:off x="19443700" y="9427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02" name="【学校施設】&#10;一人当たり面積平均値テキスト">
          <a:extLst>
            <a:ext uri="{FF2B5EF4-FFF2-40B4-BE49-F238E27FC236}">
              <a16:creationId xmlns:a16="http://schemas.microsoft.com/office/drawing/2014/main" id="{4E94F5DA-4940-4ECB-B6A1-4E2072673A12}"/>
            </a:ext>
          </a:extLst>
        </xdr:cNvPr>
        <xdr:cNvSpPr txBox="1"/>
      </xdr:nvSpPr>
      <xdr:spPr>
        <a:xfrm>
          <a:off x="19547840" y="1024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7DB094E9-F489-478B-B81A-32965C168720}"/>
            </a:ext>
          </a:extLst>
        </xdr:cNvPr>
        <xdr:cNvSpPr/>
      </xdr:nvSpPr>
      <xdr:spPr>
        <a:xfrm>
          <a:off x="194589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a:extLst>
            <a:ext uri="{FF2B5EF4-FFF2-40B4-BE49-F238E27FC236}">
              <a16:creationId xmlns:a16="http://schemas.microsoft.com/office/drawing/2014/main" id="{E4A74003-FF50-4176-A746-3599EF9DEE66}"/>
            </a:ext>
          </a:extLst>
        </xdr:cNvPr>
        <xdr:cNvSpPr/>
      </xdr:nvSpPr>
      <xdr:spPr>
        <a:xfrm>
          <a:off x="18735040" y="10330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a:extLst>
            <a:ext uri="{FF2B5EF4-FFF2-40B4-BE49-F238E27FC236}">
              <a16:creationId xmlns:a16="http://schemas.microsoft.com/office/drawing/2014/main" id="{EE7376C9-0427-4BC3-8F6E-DB7D6CF72972}"/>
            </a:ext>
          </a:extLst>
        </xdr:cNvPr>
        <xdr:cNvSpPr/>
      </xdr:nvSpPr>
      <xdr:spPr>
        <a:xfrm>
          <a:off x="17937480" y="10344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a:extLst>
            <a:ext uri="{FF2B5EF4-FFF2-40B4-BE49-F238E27FC236}">
              <a16:creationId xmlns:a16="http://schemas.microsoft.com/office/drawing/2014/main" id="{5D1208FB-2B08-4E43-9B0B-8D32477E50C8}"/>
            </a:ext>
          </a:extLst>
        </xdr:cNvPr>
        <xdr:cNvSpPr/>
      </xdr:nvSpPr>
      <xdr:spPr>
        <a:xfrm>
          <a:off x="17162780" y="1031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7" name="フローチャート: 判断 606">
          <a:extLst>
            <a:ext uri="{FF2B5EF4-FFF2-40B4-BE49-F238E27FC236}">
              <a16:creationId xmlns:a16="http://schemas.microsoft.com/office/drawing/2014/main" id="{F9A4BC4E-042C-462F-8A52-B81BCE5DC6A7}"/>
            </a:ext>
          </a:extLst>
        </xdr:cNvPr>
        <xdr:cNvSpPr/>
      </xdr:nvSpPr>
      <xdr:spPr>
        <a:xfrm>
          <a:off x="16388080" y="10297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C569576-8CF6-4697-B688-4896353DECF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3DE489B9-5C7F-4098-89E9-1FA87008BD7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FE1176E-A1CB-46FA-8136-77BFAFB78C1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B1F5254-2084-4E32-A4F4-A37569B5E5C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D63B137E-2910-478C-80A7-71741A998F1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83439</xdr:rowOff>
    </xdr:from>
    <xdr:to>
      <xdr:col>116</xdr:col>
      <xdr:colOff>114300</xdr:colOff>
      <xdr:row>61</xdr:row>
      <xdr:rowOff>13589</xdr:rowOff>
    </xdr:to>
    <xdr:sp macro="" textlink="">
      <xdr:nvSpPr>
        <xdr:cNvPr id="613" name="楕円 612">
          <a:extLst>
            <a:ext uri="{FF2B5EF4-FFF2-40B4-BE49-F238E27FC236}">
              <a16:creationId xmlns:a16="http://schemas.microsoft.com/office/drawing/2014/main" id="{8DBCDB99-6690-45E5-975B-934F08685BDF}"/>
            </a:ext>
          </a:extLst>
        </xdr:cNvPr>
        <xdr:cNvSpPr/>
      </xdr:nvSpPr>
      <xdr:spPr>
        <a:xfrm>
          <a:off x="19458940" y="10141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106316</xdr:rowOff>
    </xdr:from>
    <xdr:ext cx="469744" cy="259045"/>
    <xdr:sp macro="" textlink="">
      <xdr:nvSpPr>
        <xdr:cNvPr id="614" name="【学校施設】&#10;一人当たり面積該当値テキスト">
          <a:extLst>
            <a:ext uri="{FF2B5EF4-FFF2-40B4-BE49-F238E27FC236}">
              <a16:creationId xmlns:a16="http://schemas.microsoft.com/office/drawing/2014/main" id="{28E1065F-A2E1-4759-892F-F89E63C9424E}"/>
            </a:ext>
          </a:extLst>
        </xdr:cNvPr>
        <xdr:cNvSpPr txBox="1"/>
      </xdr:nvSpPr>
      <xdr:spPr>
        <a:xfrm>
          <a:off x="19547840" y="999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94488</xdr:rowOff>
    </xdr:from>
    <xdr:to>
      <xdr:col>112</xdr:col>
      <xdr:colOff>38100</xdr:colOff>
      <xdr:row>61</xdr:row>
      <xdr:rowOff>24638</xdr:rowOff>
    </xdr:to>
    <xdr:sp macro="" textlink="">
      <xdr:nvSpPr>
        <xdr:cNvPr id="615" name="楕円 614">
          <a:extLst>
            <a:ext uri="{FF2B5EF4-FFF2-40B4-BE49-F238E27FC236}">
              <a16:creationId xmlns:a16="http://schemas.microsoft.com/office/drawing/2014/main" id="{238BC4F0-39FA-46C7-A693-38B737275914}"/>
            </a:ext>
          </a:extLst>
        </xdr:cNvPr>
        <xdr:cNvSpPr/>
      </xdr:nvSpPr>
      <xdr:spPr>
        <a:xfrm>
          <a:off x="18735040" y="10152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134239</xdr:rowOff>
    </xdr:from>
    <xdr:to>
      <xdr:col>116</xdr:col>
      <xdr:colOff>63500</xdr:colOff>
      <xdr:row>60</xdr:row>
      <xdr:rowOff>145288</xdr:rowOff>
    </xdr:to>
    <xdr:cxnSp macro="">
      <xdr:nvCxnSpPr>
        <xdr:cNvPr id="616" name="直線コネクタ 615">
          <a:extLst>
            <a:ext uri="{FF2B5EF4-FFF2-40B4-BE49-F238E27FC236}">
              <a16:creationId xmlns:a16="http://schemas.microsoft.com/office/drawing/2014/main" id="{515FF31C-CB23-4DAC-BD4B-D5AF6921F240}"/>
            </a:ext>
          </a:extLst>
        </xdr:cNvPr>
        <xdr:cNvCxnSpPr/>
      </xdr:nvCxnSpPr>
      <xdr:spPr>
        <a:xfrm flipV="1">
          <a:off x="18778220" y="10192639"/>
          <a:ext cx="73152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107696</xdr:rowOff>
    </xdr:from>
    <xdr:to>
      <xdr:col>107</xdr:col>
      <xdr:colOff>101600</xdr:colOff>
      <xdr:row>61</xdr:row>
      <xdr:rowOff>37846</xdr:rowOff>
    </xdr:to>
    <xdr:sp macro="" textlink="">
      <xdr:nvSpPr>
        <xdr:cNvPr id="617" name="楕円 616">
          <a:extLst>
            <a:ext uri="{FF2B5EF4-FFF2-40B4-BE49-F238E27FC236}">
              <a16:creationId xmlns:a16="http://schemas.microsoft.com/office/drawing/2014/main" id="{C2A7FD2D-86C1-4E3B-80EE-28672E48BFC4}"/>
            </a:ext>
          </a:extLst>
        </xdr:cNvPr>
        <xdr:cNvSpPr/>
      </xdr:nvSpPr>
      <xdr:spPr>
        <a:xfrm>
          <a:off x="17937480" y="101660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145288</xdr:rowOff>
    </xdr:from>
    <xdr:to>
      <xdr:col>111</xdr:col>
      <xdr:colOff>177800</xdr:colOff>
      <xdr:row>60</xdr:row>
      <xdr:rowOff>158496</xdr:rowOff>
    </xdr:to>
    <xdr:cxnSp macro="">
      <xdr:nvCxnSpPr>
        <xdr:cNvPr id="618" name="直線コネクタ 617">
          <a:extLst>
            <a:ext uri="{FF2B5EF4-FFF2-40B4-BE49-F238E27FC236}">
              <a16:creationId xmlns:a16="http://schemas.microsoft.com/office/drawing/2014/main" id="{B010E5FB-1C5E-49A6-A8DE-A2EDA50EAA57}"/>
            </a:ext>
          </a:extLst>
        </xdr:cNvPr>
        <xdr:cNvCxnSpPr/>
      </xdr:nvCxnSpPr>
      <xdr:spPr>
        <a:xfrm flipV="1">
          <a:off x="17988280" y="10203688"/>
          <a:ext cx="78994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117983</xdr:rowOff>
    </xdr:from>
    <xdr:to>
      <xdr:col>102</xdr:col>
      <xdr:colOff>165100</xdr:colOff>
      <xdr:row>61</xdr:row>
      <xdr:rowOff>48133</xdr:rowOff>
    </xdr:to>
    <xdr:sp macro="" textlink="">
      <xdr:nvSpPr>
        <xdr:cNvPr id="619" name="楕円 618">
          <a:extLst>
            <a:ext uri="{FF2B5EF4-FFF2-40B4-BE49-F238E27FC236}">
              <a16:creationId xmlns:a16="http://schemas.microsoft.com/office/drawing/2014/main" id="{F6BA0CDE-6F6F-474C-8CF6-41C4336EE8BF}"/>
            </a:ext>
          </a:extLst>
        </xdr:cNvPr>
        <xdr:cNvSpPr/>
      </xdr:nvSpPr>
      <xdr:spPr>
        <a:xfrm>
          <a:off x="17162780" y="10176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158496</xdr:rowOff>
    </xdr:from>
    <xdr:to>
      <xdr:col>107</xdr:col>
      <xdr:colOff>50800</xdr:colOff>
      <xdr:row>60</xdr:row>
      <xdr:rowOff>168783</xdr:rowOff>
    </xdr:to>
    <xdr:cxnSp macro="">
      <xdr:nvCxnSpPr>
        <xdr:cNvPr id="620" name="直線コネクタ 619">
          <a:extLst>
            <a:ext uri="{FF2B5EF4-FFF2-40B4-BE49-F238E27FC236}">
              <a16:creationId xmlns:a16="http://schemas.microsoft.com/office/drawing/2014/main" id="{6F8BC016-08D5-4516-A8D4-E1F0DE2FE170}"/>
            </a:ext>
          </a:extLst>
        </xdr:cNvPr>
        <xdr:cNvCxnSpPr/>
      </xdr:nvCxnSpPr>
      <xdr:spPr>
        <a:xfrm flipV="1">
          <a:off x="17213580" y="10216896"/>
          <a:ext cx="7747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127635</xdr:rowOff>
    </xdr:from>
    <xdr:to>
      <xdr:col>98</xdr:col>
      <xdr:colOff>38100</xdr:colOff>
      <xdr:row>61</xdr:row>
      <xdr:rowOff>57785</xdr:rowOff>
    </xdr:to>
    <xdr:sp macro="" textlink="">
      <xdr:nvSpPr>
        <xdr:cNvPr id="621" name="楕円 620">
          <a:extLst>
            <a:ext uri="{FF2B5EF4-FFF2-40B4-BE49-F238E27FC236}">
              <a16:creationId xmlns:a16="http://schemas.microsoft.com/office/drawing/2014/main" id="{9CB17715-9950-481E-A44B-E6C6A746B2A3}"/>
            </a:ext>
          </a:extLst>
        </xdr:cNvPr>
        <xdr:cNvSpPr/>
      </xdr:nvSpPr>
      <xdr:spPr>
        <a:xfrm>
          <a:off x="16388080" y="10186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168783</xdr:rowOff>
    </xdr:from>
    <xdr:to>
      <xdr:col>102</xdr:col>
      <xdr:colOff>114300</xdr:colOff>
      <xdr:row>61</xdr:row>
      <xdr:rowOff>6985</xdr:rowOff>
    </xdr:to>
    <xdr:cxnSp macro="">
      <xdr:nvCxnSpPr>
        <xdr:cNvPr id="622" name="直線コネクタ 621">
          <a:extLst>
            <a:ext uri="{FF2B5EF4-FFF2-40B4-BE49-F238E27FC236}">
              <a16:creationId xmlns:a16="http://schemas.microsoft.com/office/drawing/2014/main" id="{23CEEED3-F940-4F32-9AC6-5F26E83CCB0A}"/>
            </a:ext>
          </a:extLst>
        </xdr:cNvPr>
        <xdr:cNvCxnSpPr/>
      </xdr:nvCxnSpPr>
      <xdr:spPr>
        <a:xfrm flipV="1">
          <a:off x="16431260" y="10227183"/>
          <a:ext cx="78232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a:extLst>
            <a:ext uri="{FF2B5EF4-FFF2-40B4-BE49-F238E27FC236}">
              <a16:creationId xmlns:a16="http://schemas.microsoft.com/office/drawing/2014/main" id="{00604DC7-C7C7-4CD8-8852-C3F07A3E0921}"/>
            </a:ext>
          </a:extLst>
        </xdr:cNvPr>
        <xdr:cNvSpPr txBox="1"/>
      </xdr:nvSpPr>
      <xdr:spPr>
        <a:xfrm>
          <a:off x="18561127" y="104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a:extLst>
            <a:ext uri="{FF2B5EF4-FFF2-40B4-BE49-F238E27FC236}">
              <a16:creationId xmlns:a16="http://schemas.microsoft.com/office/drawing/2014/main" id="{44C9C7AD-B264-4F17-9B40-00C665B6F001}"/>
            </a:ext>
          </a:extLst>
        </xdr:cNvPr>
        <xdr:cNvSpPr txBox="1"/>
      </xdr:nvSpPr>
      <xdr:spPr>
        <a:xfrm>
          <a:off x="17776267" y="1043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5" name="n_3aveValue【学校施設】&#10;一人当たり面積">
          <a:extLst>
            <a:ext uri="{FF2B5EF4-FFF2-40B4-BE49-F238E27FC236}">
              <a16:creationId xmlns:a16="http://schemas.microsoft.com/office/drawing/2014/main" id="{ED4AC3DE-D7AB-41E0-95C0-FE2B3034C5E6}"/>
            </a:ext>
          </a:extLst>
        </xdr:cNvPr>
        <xdr:cNvSpPr txBox="1"/>
      </xdr:nvSpPr>
      <xdr:spPr>
        <a:xfrm>
          <a:off x="17001567" y="1040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626" name="n_4aveValue【学校施設】&#10;一人当たり面積">
          <a:extLst>
            <a:ext uri="{FF2B5EF4-FFF2-40B4-BE49-F238E27FC236}">
              <a16:creationId xmlns:a16="http://schemas.microsoft.com/office/drawing/2014/main" id="{83D01D1A-122A-42C7-A024-72E2374854F3}"/>
            </a:ext>
          </a:extLst>
        </xdr:cNvPr>
        <xdr:cNvSpPr txBox="1"/>
      </xdr:nvSpPr>
      <xdr:spPr>
        <a:xfrm>
          <a:off x="16226867" y="1039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41165</xdr:rowOff>
    </xdr:from>
    <xdr:ext cx="469744" cy="259045"/>
    <xdr:sp macro="" textlink="">
      <xdr:nvSpPr>
        <xdr:cNvPr id="627" name="n_1mainValue【学校施設】&#10;一人当たり面積">
          <a:extLst>
            <a:ext uri="{FF2B5EF4-FFF2-40B4-BE49-F238E27FC236}">
              <a16:creationId xmlns:a16="http://schemas.microsoft.com/office/drawing/2014/main" id="{4F2FF38D-8C9D-4C7D-A101-B5BCE4E34DE2}"/>
            </a:ext>
          </a:extLst>
        </xdr:cNvPr>
        <xdr:cNvSpPr txBox="1"/>
      </xdr:nvSpPr>
      <xdr:spPr>
        <a:xfrm>
          <a:off x="18561127" y="993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54373</xdr:rowOff>
    </xdr:from>
    <xdr:ext cx="469744" cy="259045"/>
    <xdr:sp macro="" textlink="">
      <xdr:nvSpPr>
        <xdr:cNvPr id="628" name="n_2mainValue【学校施設】&#10;一人当たり面積">
          <a:extLst>
            <a:ext uri="{FF2B5EF4-FFF2-40B4-BE49-F238E27FC236}">
              <a16:creationId xmlns:a16="http://schemas.microsoft.com/office/drawing/2014/main" id="{D2A9787D-6DB4-4CAA-BD39-AC9BC79C5118}"/>
            </a:ext>
          </a:extLst>
        </xdr:cNvPr>
        <xdr:cNvSpPr txBox="1"/>
      </xdr:nvSpPr>
      <xdr:spPr>
        <a:xfrm>
          <a:off x="17776267" y="99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64660</xdr:rowOff>
    </xdr:from>
    <xdr:ext cx="469744" cy="259045"/>
    <xdr:sp macro="" textlink="">
      <xdr:nvSpPr>
        <xdr:cNvPr id="629" name="n_3mainValue【学校施設】&#10;一人当たり面積">
          <a:extLst>
            <a:ext uri="{FF2B5EF4-FFF2-40B4-BE49-F238E27FC236}">
              <a16:creationId xmlns:a16="http://schemas.microsoft.com/office/drawing/2014/main" id="{D8B558FC-A016-40B8-B573-C8875FC69953}"/>
            </a:ext>
          </a:extLst>
        </xdr:cNvPr>
        <xdr:cNvSpPr txBox="1"/>
      </xdr:nvSpPr>
      <xdr:spPr>
        <a:xfrm>
          <a:off x="17001567" y="995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74312</xdr:rowOff>
    </xdr:from>
    <xdr:ext cx="469744" cy="259045"/>
    <xdr:sp macro="" textlink="">
      <xdr:nvSpPr>
        <xdr:cNvPr id="630" name="n_4mainValue【学校施設】&#10;一人当たり面積">
          <a:extLst>
            <a:ext uri="{FF2B5EF4-FFF2-40B4-BE49-F238E27FC236}">
              <a16:creationId xmlns:a16="http://schemas.microsoft.com/office/drawing/2014/main" id="{B998B4AA-2F27-4A4C-B2D3-B83C68353919}"/>
            </a:ext>
          </a:extLst>
        </xdr:cNvPr>
        <xdr:cNvSpPr txBox="1"/>
      </xdr:nvSpPr>
      <xdr:spPr>
        <a:xfrm>
          <a:off x="16226867" y="996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B6595331-DA93-4FE9-A84D-EC8E056F8E8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F77B3AC2-5592-4121-B69C-C1D39A24BC4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1ABE9906-6DF7-44D2-AC29-35126143F1A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782DBA6-40CF-4ADF-9FF9-03BE4084164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97F52DA6-4CFF-46A4-B6F5-77F17D2E858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27F57761-2131-41CD-AFBB-5336E1FFF8E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765F9053-1248-44C4-ABD5-0830E31ADBC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2FA0B53F-7752-402F-B715-5B09A4E10F7F}"/>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1137EA68-B6D9-4AAE-8443-C53FC2748FE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7961F636-5801-4B9A-B5D2-03D325C8D17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BBDC9623-A275-4F8A-975C-5D50B7662AC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35171EE2-DA79-4417-AFF3-54576DF3B6B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BFFE26FA-6B15-49B8-872A-30374ECADD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71F7E641-681E-4D00-93CF-954CB889601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B0BEE8D6-D566-4181-9F0B-983DA53E6AD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E2B52D6D-569C-4139-BA73-F45D8935730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FC9DB376-CBAC-45B4-B0BB-174D2C2D140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F3977351-94AA-48A8-80A2-4142349D79D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6F6E724-CD01-49F9-9481-9E74CF67F3D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C25F83B2-8DB9-4832-93B7-AFBE20F7A35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3BC67A0B-5445-4D38-8D9F-775D29045B4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66418074-A13E-4757-B6F5-781BD6DBA5B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195116C3-9112-4622-9CF6-B97D9844036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3EB422BE-B867-4A2C-ACE3-695CF2D8860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FD2A2B53-99B6-44C6-9349-57147F1742B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5F7446C-A64F-41BC-98B2-40614BBF32C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F322EFAD-51F0-4921-BA5C-1BB8F6B4D0F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a:extLst>
            <a:ext uri="{FF2B5EF4-FFF2-40B4-BE49-F238E27FC236}">
              <a16:creationId xmlns:a16="http://schemas.microsoft.com/office/drawing/2014/main" id="{D521E344-2097-4BBA-A0E3-CDC9860304B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8A98C2D3-8E80-4B6A-92EB-D38030AC287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a:extLst>
            <a:ext uri="{FF2B5EF4-FFF2-40B4-BE49-F238E27FC236}">
              <a16:creationId xmlns:a16="http://schemas.microsoft.com/office/drawing/2014/main" id="{C092A0CE-17CD-4828-B749-CAF3C04DC58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a:extLst>
            <a:ext uri="{FF2B5EF4-FFF2-40B4-BE49-F238E27FC236}">
              <a16:creationId xmlns:a16="http://schemas.microsoft.com/office/drawing/2014/main" id="{9F2E7B6C-DB51-4837-9E14-95C619804B3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a:extLst>
            <a:ext uri="{FF2B5EF4-FFF2-40B4-BE49-F238E27FC236}">
              <a16:creationId xmlns:a16="http://schemas.microsoft.com/office/drawing/2014/main" id="{68C3AE30-C680-4C80-BEA1-FD0A2ECECA3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a:extLst>
            <a:ext uri="{FF2B5EF4-FFF2-40B4-BE49-F238E27FC236}">
              <a16:creationId xmlns:a16="http://schemas.microsoft.com/office/drawing/2014/main" id="{E52F089B-83D5-49E6-BE7C-946BBB6397F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a:extLst>
            <a:ext uri="{FF2B5EF4-FFF2-40B4-BE49-F238E27FC236}">
              <a16:creationId xmlns:a16="http://schemas.microsoft.com/office/drawing/2014/main" id="{4568E4CB-45E4-45C8-9F79-6221B502225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a:extLst>
            <a:ext uri="{FF2B5EF4-FFF2-40B4-BE49-F238E27FC236}">
              <a16:creationId xmlns:a16="http://schemas.microsoft.com/office/drawing/2014/main" id="{98C8D1CD-722E-4A5E-8FFF-4C031328D56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a:extLst>
            <a:ext uri="{FF2B5EF4-FFF2-40B4-BE49-F238E27FC236}">
              <a16:creationId xmlns:a16="http://schemas.microsoft.com/office/drawing/2014/main" id="{4753B20D-1B24-4F01-9472-BD70652B93A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a:extLst>
            <a:ext uri="{FF2B5EF4-FFF2-40B4-BE49-F238E27FC236}">
              <a16:creationId xmlns:a16="http://schemas.microsoft.com/office/drawing/2014/main" id="{88D45DD5-B7B2-430C-AD9E-12E4F6A1B14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a:extLst>
            <a:ext uri="{FF2B5EF4-FFF2-40B4-BE49-F238E27FC236}">
              <a16:creationId xmlns:a16="http://schemas.microsoft.com/office/drawing/2014/main" id="{7CBFC1C9-4A4C-4652-9810-B9BF0E744FC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a:extLst>
            <a:ext uri="{FF2B5EF4-FFF2-40B4-BE49-F238E27FC236}">
              <a16:creationId xmlns:a16="http://schemas.microsoft.com/office/drawing/2014/main" id="{99E87664-70E7-49B9-BE25-F33913536A6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a:extLst>
            <a:ext uri="{FF2B5EF4-FFF2-40B4-BE49-F238E27FC236}">
              <a16:creationId xmlns:a16="http://schemas.microsoft.com/office/drawing/2014/main" id="{CE97F31E-E4ED-4A6B-AD18-37807EC0B11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E598D7FC-F70B-4A05-9B0C-8B35FC0B433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72" name="直線コネクタ 671">
          <a:extLst>
            <a:ext uri="{FF2B5EF4-FFF2-40B4-BE49-F238E27FC236}">
              <a16:creationId xmlns:a16="http://schemas.microsoft.com/office/drawing/2014/main" id="{B1C6B8B3-C918-41B1-B524-8FF919310710}"/>
            </a:ext>
          </a:extLst>
        </xdr:cNvPr>
        <xdr:cNvCxnSpPr/>
      </xdr:nvCxnSpPr>
      <xdr:spPr>
        <a:xfrm flipV="1">
          <a:off x="14375764" y="1683693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a:extLst>
            <a:ext uri="{FF2B5EF4-FFF2-40B4-BE49-F238E27FC236}">
              <a16:creationId xmlns:a16="http://schemas.microsoft.com/office/drawing/2014/main" id="{AF2D665E-0759-4C06-BF3A-7152AC95F02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a:extLst>
            <a:ext uri="{FF2B5EF4-FFF2-40B4-BE49-F238E27FC236}">
              <a16:creationId xmlns:a16="http://schemas.microsoft.com/office/drawing/2014/main" id="{1FE50193-8888-481E-AE92-1771D20A24AB}"/>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5" name="【公民館】&#10;有形固定資産減価償却率最大値テキスト">
          <a:extLst>
            <a:ext uri="{FF2B5EF4-FFF2-40B4-BE49-F238E27FC236}">
              <a16:creationId xmlns:a16="http://schemas.microsoft.com/office/drawing/2014/main" id="{4AE0C0C6-B966-4A3A-8827-2F62C99A06F2}"/>
            </a:ext>
          </a:extLst>
        </xdr:cNvPr>
        <xdr:cNvSpPr txBox="1"/>
      </xdr:nvSpPr>
      <xdr:spPr>
        <a:xfrm>
          <a:off x="14414500" y="166159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6" name="直線コネクタ 675">
          <a:extLst>
            <a:ext uri="{FF2B5EF4-FFF2-40B4-BE49-F238E27FC236}">
              <a16:creationId xmlns:a16="http://schemas.microsoft.com/office/drawing/2014/main" id="{AC8D1BB4-D7A7-4EC2-B821-F580DED405B9}"/>
            </a:ext>
          </a:extLst>
        </xdr:cNvPr>
        <xdr:cNvCxnSpPr/>
      </xdr:nvCxnSpPr>
      <xdr:spPr>
        <a:xfrm>
          <a:off x="14287500" y="1683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677" name="【公民館】&#10;有形固定資産減価償却率平均値テキスト">
          <a:extLst>
            <a:ext uri="{FF2B5EF4-FFF2-40B4-BE49-F238E27FC236}">
              <a16:creationId xmlns:a16="http://schemas.microsoft.com/office/drawing/2014/main" id="{003FDCB8-8BDD-409E-A3AF-A6CD4B28C2AE}"/>
            </a:ext>
          </a:extLst>
        </xdr:cNvPr>
        <xdr:cNvSpPr txBox="1"/>
      </xdr:nvSpPr>
      <xdr:spPr>
        <a:xfrm>
          <a:off x="144145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8" name="フローチャート: 判断 677">
          <a:extLst>
            <a:ext uri="{FF2B5EF4-FFF2-40B4-BE49-F238E27FC236}">
              <a16:creationId xmlns:a16="http://schemas.microsoft.com/office/drawing/2014/main" id="{9EED773C-3568-4E82-8EDD-D483393E1A82}"/>
            </a:ext>
          </a:extLst>
        </xdr:cNvPr>
        <xdr:cNvSpPr/>
      </xdr:nvSpPr>
      <xdr:spPr>
        <a:xfrm>
          <a:off x="14325600" y="1781156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9" name="フローチャート: 判断 678">
          <a:extLst>
            <a:ext uri="{FF2B5EF4-FFF2-40B4-BE49-F238E27FC236}">
              <a16:creationId xmlns:a16="http://schemas.microsoft.com/office/drawing/2014/main" id="{196C5CE1-C25F-430B-9EF8-6F76278921A3}"/>
            </a:ext>
          </a:extLst>
        </xdr:cNvPr>
        <xdr:cNvSpPr/>
      </xdr:nvSpPr>
      <xdr:spPr>
        <a:xfrm>
          <a:off x="13578840" y="177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0" name="フローチャート: 判断 679">
          <a:extLst>
            <a:ext uri="{FF2B5EF4-FFF2-40B4-BE49-F238E27FC236}">
              <a16:creationId xmlns:a16="http://schemas.microsoft.com/office/drawing/2014/main" id="{45E638EE-46C1-4D13-9A26-9AEDA6E9373E}"/>
            </a:ext>
          </a:extLst>
        </xdr:cNvPr>
        <xdr:cNvSpPr/>
      </xdr:nvSpPr>
      <xdr:spPr>
        <a:xfrm>
          <a:off x="12804140" y="1778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81" name="フローチャート: 判断 680">
          <a:extLst>
            <a:ext uri="{FF2B5EF4-FFF2-40B4-BE49-F238E27FC236}">
              <a16:creationId xmlns:a16="http://schemas.microsoft.com/office/drawing/2014/main" id="{08A5BD0B-8006-4AE1-B15E-B6D2EF26A866}"/>
            </a:ext>
          </a:extLst>
        </xdr:cNvPr>
        <xdr:cNvSpPr/>
      </xdr:nvSpPr>
      <xdr:spPr>
        <a:xfrm>
          <a:off x="12029440" y="1779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82" name="フローチャート: 判断 681">
          <a:extLst>
            <a:ext uri="{FF2B5EF4-FFF2-40B4-BE49-F238E27FC236}">
              <a16:creationId xmlns:a16="http://schemas.microsoft.com/office/drawing/2014/main" id="{88E907B0-AC70-4754-ADC5-4306AED54F7F}"/>
            </a:ext>
          </a:extLst>
        </xdr:cNvPr>
        <xdr:cNvSpPr/>
      </xdr:nvSpPr>
      <xdr:spPr>
        <a:xfrm>
          <a:off x="1123188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0E4B4BD-E759-4DA1-99CF-057497DF055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F5EDD06D-6D06-414B-81AC-F141001386F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D655E57F-4C12-4CF6-A174-5DC5A988F2E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EFD10113-BE90-49B5-8CDB-5844D7B8F2F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21907616-782C-4F3C-A8A3-FF6FB4D773F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89081</xdr:rowOff>
    </xdr:from>
    <xdr:to>
      <xdr:col>85</xdr:col>
      <xdr:colOff>177800</xdr:colOff>
      <xdr:row>108</xdr:row>
      <xdr:rowOff>19231</xdr:rowOff>
    </xdr:to>
    <xdr:sp macro="" textlink="">
      <xdr:nvSpPr>
        <xdr:cNvPr id="688" name="楕円 687">
          <a:extLst>
            <a:ext uri="{FF2B5EF4-FFF2-40B4-BE49-F238E27FC236}">
              <a16:creationId xmlns:a16="http://schemas.microsoft.com/office/drawing/2014/main" id="{4BCCDEE9-75E7-4F4A-A80F-7232D35ED4F8}"/>
            </a:ext>
          </a:extLst>
        </xdr:cNvPr>
        <xdr:cNvSpPr/>
      </xdr:nvSpPr>
      <xdr:spPr>
        <a:xfrm>
          <a:off x="14325600" y="1802656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67508</xdr:rowOff>
    </xdr:from>
    <xdr:ext cx="405111" cy="259045"/>
    <xdr:sp macro="" textlink="">
      <xdr:nvSpPr>
        <xdr:cNvPr id="689" name="【公民館】&#10;有形固定資産減価償却率該当値テキスト">
          <a:extLst>
            <a:ext uri="{FF2B5EF4-FFF2-40B4-BE49-F238E27FC236}">
              <a16:creationId xmlns:a16="http://schemas.microsoft.com/office/drawing/2014/main" id="{053B4504-B9D8-4B24-B666-F46BF3114CDE}"/>
            </a:ext>
          </a:extLst>
        </xdr:cNvPr>
        <xdr:cNvSpPr txBox="1"/>
      </xdr:nvSpPr>
      <xdr:spPr>
        <a:xfrm>
          <a:off x="14414500" y="180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76019</xdr:rowOff>
    </xdr:from>
    <xdr:to>
      <xdr:col>81</xdr:col>
      <xdr:colOff>101600</xdr:colOff>
      <xdr:row>108</xdr:row>
      <xdr:rowOff>6169</xdr:rowOff>
    </xdr:to>
    <xdr:sp macro="" textlink="">
      <xdr:nvSpPr>
        <xdr:cNvPr id="690" name="楕円 689">
          <a:extLst>
            <a:ext uri="{FF2B5EF4-FFF2-40B4-BE49-F238E27FC236}">
              <a16:creationId xmlns:a16="http://schemas.microsoft.com/office/drawing/2014/main" id="{67177C28-5DBB-426B-85F1-098B0303FABE}"/>
            </a:ext>
          </a:extLst>
        </xdr:cNvPr>
        <xdr:cNvSpPr/>
      </xdr:nvSpPr>
      <xdr:spPr>
        <a:xfrm>
          <a:off x="13578840" y="18013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126819</xdr:rowOff>
    </xdr:from>
    <xdr:to>
      <xdr:col>85</xdr:col>
      <xdr:colOff>127000</xdr:colOff>
      <xdr:row>107</xdr:row>
      <xdr:rowOff>139881</xdr:rowOff>
    </xdr:to>
    <xdr:cxnSp macro="">
      <xdr:nvCxnSpPr>
        <xdr:cNvPr id="691" name="直線コネクタ 690">
          <a:extLst>
            <a:ext uri="{FF2B5EF4-FFF2-40B4-BE49-F238E27FC236}">
              <a16:creationId xmlns:a16="http://schemas.microsoft.com/office/drawing/2014/main" id="{D6E1AE8D-C5BE-4263-A6D7-8890649DBD76}"/>
            </a:ext>
          </a:extLst>
        </xdr:cNvPr>
        <xdr:cNvCxnSpPr/>
      </xdr:nvCxnSpPr>
      <xdr:spPr>
        <a:xfrm>
          <a:off x="13629640" y="18064299"/>
          <a:ext cx="74676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49893</xdr:rowOff>
    </xdr:from>
    <xdr:to>
      <xdr:col>76</xdr:col>
      <xdr:colOff>165100</xdr:colOff>
      <xdr:row>107</xdr:row>
      <xdr:rowOff>151493</xdr:rowOff>
    </xdr:to>
    <xdr:sp macro="" textlink="">
      <xdr:nvSpPr>
        <xdr:cNvPr id="692" name="楕円 691">
          <a:extLst>
            <a:ext uri="{FF2B5EF4-FFF2-40B4-BE49-F238E27FC236}">
              <a16:creationId xmlns:a16="http://schemas.microsoft.com/office/drawing/2014/main" id="{A9263464-E48D-4EC7-8796-173B76A94609}"/>
            </a:ext>
          </a:extLst>
        </xdr:cNvPr>
        <xdr:cNvSpPr/>
      </xdr:nvSpPr>
      <xdr:spPr>
        <a:xfrm>
          <a:off x="12804140" y="179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100693</xdr:rowOff>
    </xdr:from>
    <xdr:to>
      <xdr:col>81</xdr:col>
      <xdr:colOff>50800</xdr:colOff>
      <xdr:row>107</xdr:row>
      <xdr:rowOff>126819</xdr:rowOff>
    </xdr:to>
    <xdr:cxnSp macro="">
      <xdr:nvCxnSpPr>
        <xdr:cNvPr id="693" name="直線コネクタ 692">
          <a:extLst>
            <a:ext uri="{FF2B5EF4-FFF2-40B4-BE49-F238E27FC236}">
              <a16:creationId xmlns:a16="http://schemas.microsoft.com/office/drawing/2014/main" id="{3BB6B481-F997-462B-8825-0C17EB288A43}"/>
            </a:ext>
          </a:extLst>
        </xdr:cNvPr>
        <xdr:cNvCxnSpPr/>
      </xdr:nvCxnSpPr>
      <xdr:spPr>
        <a:xfrm>
          <a:off x="12854940" y="18038173"/>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694" name="楕円 693">
          <a:extLst>
            <a:ext uri="{FF2B5EF4-FFF2-40B4-BE49-F238E27FC236}">
              <a16:creationId xmlns:a16="http://schemas.microsoft.com/office/drawing/2014/main" id="{6E853AA7-211A-4A2F-851F-EA40857C91DF}"/>
            </a:ext>
          </a:extLst>
        </xdr:cNvPr>
        <xdr:cNvSpPr/>
      </xdr:nvSpPr>
      <xdr:spPr>
        <a:xfrm>
          <a:off x="12029440" y="180363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100693</xdr:rowOff>
    </xdr:from>
    <xdr:to>
      <xdr:col>76</xdr:col>
      <xdr:colOff>114300</xdr:colOff>
      <xdr:row>107</xdr:row>
      <xdr:rowOff>149679</xdr:rowOff>
    </xdr:to>
    <xdr:cxnSp macro="">
      <xdr:nvCxnSpPr>
        <xdr:cNvPr id="695" name="直線コネクタ 694">
          <a:extLst>
            <a:ext uri="{FF2B5EF4-FFF2-40B4-BE49-F238E27FC236}">
              <a16:creationId xmlns:a16="http://schemas.microsoft.com/office/drawing/2014/main" id="{1E66CC5A-35E7-492E-8CE4-FFF746236C79}"/>
            </a:ext>
          </a:extLst>
        </xdr:cNvPr>
        <xdr:cNvCxnSpPr/>
      </xdr:nvCxnSpPr>
      <xdr:spPr>
        <a:xfrm flipV="1">
          <a:off x="12072620" y="18038173"/>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696" name="楕円 695">
          <a:extLst>
            <a:ext uri="{FF2B5EF4-FFF2-40B4-BE49-F238E27FC236}">
              <a16:creationId xmlns:a16="http://schemas.microsoft.com/office/drawing/2014/main" id="{A7221C7E-3ED2-4657-B296-BEB05634D279}"/>
            </a:ext>
          </a:extLst>
        </xdr:cNvPr>
        <xdr:cNvSpPr/>
      </xdr:nvSpPr>
      <xdr:spPr>
        <a:xfrm>
          <a:off x="1123188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108</xdr:row>
      <xdr:rowOff>10886</xdr:rowOff>
    </xdr:to>
    <xdr:cxnSp macro="">
      <xdr:nvCxnSpPr>
        <xdr:cNvPr id="697" name="直線コネクタ 696">
          <a:extLst>
            <a:ext uri="{FF2B5EF4-FFF2-40B4-BE49-F238E27FC236}">
              <a16:creationId xmlns:a16="http://schemas.microsoft.com/office/drawing/2014/main" id="{216980F5-52D0-4112-A797-7762D8D017DC}"/>
            </a:ext>
          </a:extLst>
        </xdr:cNvPr>
        <xdr:cNvCxnSpPr/>
      </xdr:nvCxnSpPr>
      <xdr:spPr>
        <a:xfrm flipV="1">
          <a:off x="11282680" y="18087159"/>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98" name="n_1aveValue【公民館】&#10;有形固定資産減価償却率">
          <a:extLst>
            <a:ext uri="{FF2B5EF4-FFF2-40B4-BE49-F238E27FC236}">
              <a16:creationId xmlns:a16="http://schemas.microsoft.com/office/drawing/2014/main" id="{74C4BF02-F30A-4B63-BEBB-D7C54E64C8AD}"/>
            </a:ext>
          </a:extLst>
        </xdr:cNvPr>
        <xdr:cNvSpPr txBox="1"/>
      </xdr:nvSpPr>
      <xdr:spPr>
        <a:xfrm>
          <a:off x="13437244" y="1752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699" name="n_2aveValue【公民館】&#10;有形固定資産減価償却率">
          <a:extLst>
            <a:ext uri="{FF2B5EF4-FFF2-40B4-BE49-F238E27FC236}">
              <a16:creationId xmlns:a16="http://schemas.microsoft.com/office/drawing/2014/main" id="{33CAF8BC-0314-4E3A-BDA1-47704FBCE4AF}"/>
            </a:ext>
          </a:extLst>
        </xdr:cNvPr>
        <xdr:cNvSpPr txBox="1"/>
      </xdr:nvSpPr>
      <xdr:spPr>
        <a:xfrm>
          <a:off x="12675244" y="17563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00" name="n_3aveValue【公民館】&#10;有形固定資産減価償却率">
          <a:extLst>
            <a:ext uri="{FF2B5EF4-FFF2-40B4-BE49-F238E27FC236}">
              <a16:creationId xmlns:a16="http://schemas.microsoft.com/office/drawing/2014/main" id="{42409C44-4F6A-4A49-82A3-8D4245F3FC32}"/>
            </a:ext>
          </a:extLst>
        </xdr:cNvPr>
        <xdr:cNvSpPr txBox="1"/>
      </xdr:nvSpPr>
      <xdr:spPr>
        <a:xfrm>
          <a:off x="11900544" y="175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701" name="n_4aveValue【公民館】&#10;有形固定資産減価償却率">
          <a:extLst>
            <a:ext uri="{FF2B5EF4-FFF2-40B4-BE49-F238E27FC236}">
              <a16:creationId xmlns:a16="http://schemas.microsoft.com/office/drawing/2014/main" id="{6A7545C8-9DC0-4601-B0EC-664524BEA64B}"/>
            </a:ext>
          </a:extLst>
        </xdr:cNvPr>
        <xdr:cNvSpPr txBox="1"/>
      </xdr:nvSpPr>
      <xdr:spPr>
        <a:xfrm>
          <a:off x="1110298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168746</xdr:rowOff>
    </xdr:from>
    <xdr:ext cx="405111" cy="259045"/>
    <xdr:sp macro="" textlink="">
      <xdr:nvSpPr>
        <xdr:cNvPr id="702" name="n_1mainValue【公民館】&#10;有形固定資産減価償却率">
          <a:extLst>
            <a:ext uri="{FF2B5EF4-FFF2-40B4-BE49-F238E27FC236}">
              <a16:creationId xmlns:a16="http://schemas.microsoft.com/office/drawing/2014/main" id="{AB126C95-CB6C-4E4C-8CDB-9D3F4DEFE9F8}"/>
            </a:ext>
          </a:extLst>
        </xdr:cNvPr>
        <xdr:cNvSpPr txBox="1"/>
      </xdr:nvSpPr>
      <xdr:spPr>
        <a:xfrm>
          <a:off x="13437244" y="1810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142620</xdr:rowOff>
    </xdr:from>
    <xdr:ext cx="405111" cy="259045"/>
    <xdr:sp macro="" textlink="">
      <xdr:nvSpPr>
        <xdr:cNvPr id="703" name="n_2mainValue【公民館】&#10;有形固定資産減価償却率">
          <a:extLst>
            <a:ext uri="{FF2B5EF4-FFF2-40B4-BE49-F238E27FC236}">
              <a16:creationId xmlns:a16="http://schemas.microsoft.com/office/drawing/2014/main" id="{D575F99E-22C7-4B85-BCE3-F2817B9F0D2B}"/>
            </a:ext>
          </a:extLst>
        </xdr:cNvPr>
        <xdr:cNvSpPr txBox="1"/>
      </xdr:nvSpPr>
      <xdr:spPr>
        <a:xfrm>
          <a:off x="12675244" y="1808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704" name="n_3mainValue【公民館】&#10;有形固定資産減価償却率">
          <a:extLst>
            <a:ext uri="{FF2B5EF4-FFF2-40B4-BE49-F238E27FC236}">
              <a16:creationId xmlns:a16="http://schemas.microsoft.com/office/drawing/2014/main" id="{8CED158C-9F4A-43F8-90E4-7A4736351999}"/>
            </a:ext>
          </a:extLst>
        </xdr:cNvPr>
        <xdr:cNvSpPr txBox="1"/>
      </xdr:nvSpPr>
      <xdr:spPr>
        <a:xfrm>
          <a:off x="119005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705" name="n_4mainValue【公民館】&#10;有形固定資産減価償却率">
          <a:extLst>
            <a:ext uri="{FF2B5EF4-FFF2-40B4-BE49-F238E27FC236}">
              <a16:creationId xmlns:a16="http://schemas.microsoft.com/office/drawing/2014/main" id="{25343DEA-3815-4488-9041-999BAE33785B}"/>
            </a:ext>
          </a:extLst>
        </xdr:cNvPr>
        <xdr:cNvSpPr txBox="1"/>
      </xdr:nvSpPr>
      <xdr:spPr>
        <a:xfrm>
          <a:off x="1110298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A9A72171-6CB2-49B8-AF69-701960DA0D4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8754DE5A-E844-4F6B-9450-1A2566431F5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BD34E867-C882-4FCE-95AA-E99B1CB0768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239B85E2-7D7F-4A5D-9205-849E7C4294F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6E9D2D6C-8170-4CF1-A011-1A6884D178A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D52A71BD-C5AC-4AEA-9106-816B2F00A64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C0DA910D-BAED-4D1D-94A4-DBBF082B559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38A965F7-17CB-4063-8853-34356315B4A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9632DF5C-4FB2-4330-90CC-2FE42CF3870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80A7BDCB-3766-44FF-ADB3-04C827C4DC0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5E093C66-EAAA-4492-A142-99FB544A5C9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39E723CD-D8D5-4F70-8769-038E65F7918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08CC376A-4585-496B-829D-59A81403506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D5DD8BA3-CACA-4DE9-94F1-BCDF7CE4BBE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E15A83A4-E8F3-457F-A99E-893E5D1D9F49}"/>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1B114D24-17C7-4676-81DB-AD11CBE52C7A}"/>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E24C1101-BEE6-43C2-BAD0-0D8B294854D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045ECA1A-7CC9-4597-9F6E-A0D00E0D980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7FB81830-C38F-471C-9C9A-98B36AB28CD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9074A6AD-5685-4F7F-86A7-52626CA8AE1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FBF6C35-8AD0-40E5-862E-594314EFD0B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a:extLst>
            <a:ext uri="{FF2B5EF4-FFF2-40B4-BE49-F238E27FC236}">
              <a16:creationId xmlns:a16="http://schemas.microsoft.com/office/drawing/2014/main" id="{5B919AE7-FC17-4BAC-A4BE-F9A3F16D72CC}"/>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64FCF784-C5EC-4689-8682-088EB87FDF4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9" name="直線コネクタ 728">
          <a:extLst>
            <a:ext uri="{FF2B5EF4-FFF2-40B4-BE49-F238E27FC236}">
              <a16:creationId xmlns:a16="http://schemas.microsoft.com/office/drawing/2014/main" id="{9140F5D8-B6C8-4CDF-AFB8-48B504523F00}"/>
            </a:ext>
          </a:extLst>
        </xdr:cNvPr>
        <xdr:cNvCxnSpPr/>
      </xdr:nvCxnSpPr>
      <xdr:spPr>
        <a:xfrm flipV="1">
          <a:off x="19509104" y="16835819"/>
          <a:ext cx="0" cy="139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30" name="【公民館】&#10;一人当たり面積最小値テキスト">
          <a:extLst>
            <a:ext uri="{FF2B5EF4-FFF2-40B4-BE49-F238E27FC236}">
              <a16:creationId xmlns:a16="http://schemas.microsoft.com/office/drawing/2014/main" id="{6D85C25D-8945-477D-9FE4-0BBD385D3DB6}"/>
            </a:ext>
          </a:extLst>
        </xdr:cNvPr>
        <xdr:cNvSpPr txBox="1"/>
      </xdr:nvSpPr>
      <xdr:spPr>
        <a:xfrm>
          <a:off x="19547840" y="1823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31" name="直線コネクタ 730">
          <a:extLst>
            <a:ext uri="{FF2B5EF4-FFF2-40B4-BE49-F238E27FC236}">
              <a16:creationId xmlns:a16="http://schemas.microsoft.com/office/drawing/2014/main" id="{1C3CC84B-463A-4CDF-93BB-0A73467ED28C}"/>
            </a:ext>
          </a:extLst>
        </xdr:cNvPr>
        <xdr:cNvCxnSpPr/>
      </xdr:nvCxnSpPr>
      <xdr:spPr>
        <a:xfrm>
          <a:off x="19443700" y="18232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32" name="【公民館】&#10;一人当たり面積最大値テキスト">
          <a:extLst>
            <a:ext uri="{FF2B5EF4-FFF2-40B4-BE49-F238E27FC236}">
              <a16:creationId xmlns:a16="http://schemas.microsoft.com/office/drawing/2014/main" id="{1745AD5A-8E7D-476B-BE67-5D82ACA32A3E}"/>
            </a:ext>
          </a:extLst>
        </xdr:cNvPr>
        <xdr:cNvSpPr txBox="1"/>
      </xdr:nvSpPr>
      <xdr:spPr>
        <a:xfrm>
          <a:off x="19547840" y="166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3" name="直線コネクタ 732">
          <a:extLst>
            <a:ext uri="{FF2B5EF4-FFF2-40B4-BE49-F238E27FC236}">
              <a16:creationId xmlns:a16="http://schemas.microsoft.com/office/drawing/2014/main" id="{3A06FE0B-F7CE-4229-86EF-EBB247A13D12}"/>
            </a:ext>
          </a:extLst>
        </xdr:cNvPr>
        <xdr:cNvCxnSpPr/>
      </xdr:nvCxnSpPr>
      <xdr:spPr>
        <a:xfrm>
          <a:off x="19443700" y="16835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734" name="【公民館】&#10;一人当たり面積平均値テキスト">
          <a:extLst>
            <a:ext uri="{FF2B5EF4-FFF2-40B4-BE49-F238E27FC236}">
              <a16:creationId xmlns:a16="http://schemas.microsoft.com/office/drawing/2014/main" id="{61D90A06-5BF6-4251-B0F1-B3BD8C9BD05A}"/>
            </a:ext>
          </a:extLst>
        </xdr:cNvPr>
        <xdr:cNvSpPr txBox="1"/>
      </xdr:nvSpPr>
      <xdr:spPr>
        <a:xfrm>
          <a:off x="19547840" y="1787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5" name="フローチャート: 判断 734">
          <a:extLst>
            <a:ext uri="{FF2B5EF4-FFF2-40B4-BE49-F238E27FC236}">
              <a16:creationId xmlns:a16="http://schemas.microsoft.com/office/drawing/2014/main" id="{3FFD817C-43C4-43FB-A360-5B7B6657042E}"/>
            </a:ext>
          </a:extLst>
        </xdr:cNvPr>
        <xdr:cNvSpPr/>
      </xdr:nvSpPr>
      <xdr:spPr>
        <a:xfrm>
          <a:off x="19458940" y="18016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6" name="フローチャート: 判断 735">
          <a:extLst>
            <a:ext uri="{FF2B5EF4-FFF2-40B4-BE49-F238E27FC236}">
              <a16:creationId xmlns:a16="http://schemas.microsoft.com/office/drawing/2014/main" id="{F0C844F2-0CA3-4CEA-AF27-DC8453CD7831}"/>
            </a:ext>
          </a:extLst>
        </xdr:cNvPr>
        <xdr:cNvSpPr/>
      </xdr:nvSpPr>
      <xdr:spPr>
        <a:xfrm>
          <a:off x="18735040" y="18045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7" name="フローチャート: 判断 736">
          <a:extLst>
            <a:ext uri="{FF2B5EF4-FFF2-40B4-BE49-F238E27FC236}">
              <a16:creationId xmlns:a16="http://schemas.microsoft.com/office/drawing/2014/main" id="{4CDDF6FB-DC88-499E-99C6-2063CA70E3C9}"/>
            </a:ext>
          </a:extLst>
        </xdr:cNvPr>
        <xdr:cNvSpPr/>
      </xdr:nvSpPr>
      <xdr:spPr>
        <a:xfrm>
          <a:off x="17937480" y="18046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8" name="フローチャート: 判断 737">
          <a:extLst>
            <a:ext uri="{FF2B5EF4-FFF2-40B4-BE49-F238E27FC236}">
              <a16:creationId xmlns:a16="http://schemas.microsoft.com/office/drawing/2014/main" id="{701B7A46-F954-4F2D-82C4-5A96529B0A17}"/>
            </a:ext>
          </a:extLst>
        </xdr:cNvPr>
        <xdr:cNvSpPr/>
      </xdr:nvSpPr>
      <xdr:spPr>
        <a:xfrm>
          <a:off x="17162780" y="18053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39" name="フローチャート: 判断 738">
          <a:extLst>
            <a:ext uri="{FF2B5EF4-FFF2-40B4-BE49-F238E27FC236}">
              <a16:creationId xmlns:a16="http://schemas.microsoft.com/office/drawing/2014/main" id="{F0745B6C-7414-4055-A180-6B542DFFAC57}"/>
            </a:ext>
          </a:extLst>
        </xdr:cNvPr>
        <xdr:cNvSpPr/>
      </xdr:nvSpPr>
      <xdr:spPr>
        <a:xfrm>
          <a:off x="16388080" y="18042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E2A4706-9902-4A08-82B6-2E0DD92E3EA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DFA5EEB3-AEEE-4A5C-99B6-A3520BA8D03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55E4C0E-34FC-4C24-8A2D-8C884E2613E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49BCFC41-D827-498B-9F27-12F1BA2B2AE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2C19EB2-5085-4FE1-A1F1-9BB9068EE3C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109982</xdr:rowOff>
    </xdr:from>
    <xdr:to>
      <xdr:col>116</xdr:col>
      <xdr:colOff>114300</xdr:colOff>
      <xdr:row>108</xdr:row>
      <xdr:rowOff>40132</xdr:rowOff>
    </xdr:to>
    <xdr:sp macro="" textlink="">
      <xdr:nvSpPr>
        <xdr:cNvPr id="745" name="楕円 744">
          <a:extLst>
            <a:ext uri="{FF2B5EF4-FFF2-40B4-BE49-F238E27FC236}">
              <a16:creationId xmlns:a16="http://schemas.microsoft.com/office/drawing/2014/main" id="{31EA240D-BE25-4AF5-931B-352745A66156}"/>
            </a:ext>
          </a:extLst>
        </xdr:cNvPr>
        <xdr:cNvSpPr/>
      </xdr:nvSpPr>
      <xdr:spPr>
        <a:xfrm>
          <a:off x="19458940" y="18047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88409</xdr:rowOff>
    </xdr:from>
    <xdr:ext cx="469744" cy="259045"/>
    <xdr:sp macro="" textlink="">
      <xdr:nvSpPr>
        <xdr:cNvPr id="746" name="【公民館】&#10;一人当たり面積該当値テキスト">
          <a:extLst>
            <a:ext uri="{FF2B5EF4-FFF2-40B4-BE49-F238E27FC236}">
              <a16:creationId xmlns:a16="http://schemas.microsoft.com/office/drawing/2014/main" id="{1FA08D0C-17E1-4820-B13F-EB788CE1EA02}"/>
            </a:ext>
          </a:extLst>
        </xdr:cNvPr>
        <xdr:cNvSpPr txBox="1"/>
      </xdr:nvSpPr>
      <xdr:spPr>
        <a:xfrm>
          <a:off x="19547840" y="1802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112840</xdr:rowOff>
    </xdr:from>
    <xdr:to>
      <xdr:col>112</xdr:col>
      <xdr:colOff>38100</xdr:colOff>
      <xdr:row>108</xdr:row>
      <xdr:rowOff>42990</xdr:rowOff>
    </xdr:to>
    <xdr:sp macro="" textlink="">
      <xdr:nvSpPr>
        <xdr:cNvPr id="747" name="楕円 746">
          <a:extLst>
            <a:ext uri="{FF2B5EF4-FFF2-40B4-BE49-F238E27FC236}">
              <a16:creationId xmlns:a16="http://schemas.microsoft.com/office/drawing/2014/main" id="{849CB9DA-77A8-42DC-B380-BF26EB88C126}"/>
            </a:ext>
          </a:extLst>
        </xdr:cNvPr>
        <xdr:cNvSpPr/>
      </xdr:nvSpPr>
      <xdr:spPr>
        <a:xfrm>
          <a:off x="18735040" y="18050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160782</xdr:rowOff>
    </xdr:from>
    <xdr:to>
      <xdr:col>116</xdr:col>
      <xdr:colOff>63500</xdr:colOff>
      <xdr:row>107</xdr:row>
      <xdr:rowOff>163640</xdr:rowOff>
    </xdr:to>
    <xdr:cxnSp macro="">
      <xdr:nvCxnSpPr>
        <xdr:cNvPr id="748" name="直線コネクタ 747">
          <a:extLst>
            <a:ext uri="{FF2B5EF4-FFF2-40B4-BE49-F238E27FC236}">
              <a16:creationId xmlns:a16="http://schemas.microsoft.com/office/drawing/2014/main" id="{2225AFF9-13EE-46D2-AEE2-76FE73557A39}"/>
            </a:ext>
          </a:extLst>
        </xdr:cNvPr>
        <xdr:cNvCxnSpPr/>
      </xdr:nvCxnSpPr>
      <xdr:spPr>
        <a:xfrm flipV="1">
          <a:off x="18778220" y="18098262"/>
          <a:ext cx="73152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155893</xdr:rowOff>
    </xdr:from>
    <xdr:to>
      <xdr:col>107</xdr:col>
      <xdr:colOff>101600</xdr:colOff>
      <xdr:row>108</xdr:row>
      <xdr:rowOff>86043</xdr:rowOff>
    </xdr:to>
    <xdr:sp macro="" textlink="">
      <xdr:nvSpPr>
        <xdr:cNvPr id="749" name="楕円 748">
          <a:extLst>
            <a:ext uri="{FF2B5EF4-FFF2-40B4-BE49-F238E27FC236}">
              <a16:creationId xmlns:a16="http://schemas.microsoft.com/office/drawing/2014/main" id="{7315FD6A-060E-496A-8F99-795A7EC3AFF5}"/>
            </a:ext>
          </a:extLst>
        </xdr:cNvPr>
        <xdr:cNvSpPr/>
      </xdr:nvSpPr>
      <xdr:spPr>
        <a:xfrm>
          <a:off x="17937480" y="18093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163640</xdr:rowOff>
    </xdr:from>
    <xdr:to>
      <xdr:col>111</xdr:col>
      <xdr:colOff>177800</xdr:colOff>
      <xdr:row>108</xdr:row>
      <xdr:rowOff>35243</xdr:rowOff>
    </xdr:to>
    <xdr:cxnSp macro="">
      <xdr:nvCxnSpPr>
        <xdr:cNvPr id="750" name="直線コネクタ 749">
          <a:extLst>
            <a:ext uri="{FF2B5EF4-FFF2-40B4-BE49-F238E27FC236}">
              <a16:creationId xmlns:a16="http://schemas.microsoft.com/office/drawing/2014/main" id="{7D8FF575-9E46-4702-8CEE-146AE36D27E5}"/>
            </a:ext>
          </a:extLst>
        </xdr:cNvPr>
        <xdr:cNvCxnSpPr/>
      </xdr:nvCxnSpPr>
      <xdr:spPr>
        <a:xfrm flipV="1">
          <a:off x="17988280" y="18101120"/>
          <a:ext cx="78994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157798</xdr:rowOff>
    </xdr:from>
    <xdr:to>
      <xdr:col>102</xdr:col>
      <xdr:colOff>165100</xdr:colOff>
      <xdr:row>108</xdr:row>
      <xdr:rowOff>87948</xdr:rowOff>
    </xdr:to>
    <xdr:sp macro="" textlink="">
      <xdr:nvSpPr>
        <xdr:cNvPr id="751" name="楕円 750">
          <a:extLst>
            <a:ext uri="{FF2B5EF4-FFF2-40B4-BE49-F238E27FC236}">
              <a16:creationId xmlns:a16="http://schemas.microsoft.com/office/drawing/2014/main" id="{EB80A8F9-3192-49A6-852D-90D04A3BD137}"/>
            </a:ext>
          </a:extLst>
        </xdr:cNvPr>
        <xdr:cNvSpPr/>
      </xdr:nvSpPr>
      <xdr:spPr>
        <a:xfrm>
          <a:off x="17162780" y="18095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35243</xdr:rowOff>
    </xdr:from>
    <xdr:to>
      <xdr:col>107</xdr:col>
      <xdr:colOff>50800</xdr:colOff>
      <xdr:row>108</xdr:row>
      <xdr:rowOff>37148</xdr:rowOff>
    </xdr:to>
    <xdr:cxnSp macro="">
      <xdr:nvCxnSpPr>
        <xdr:cNvPr id="752" name="直線コネクタ 751">
          <a:extLst>
            <a:ext uri="{FF2B5EF4-FFF2-40B4-BE49-F238E27FC236}">
              <a16:creationId xmlns:a16="http://schemas.microsoft.com/office/drawing/2014/main" id="{F154DB46-BEB6-4B56-81F9-B60E22A0E0DB}"/>
            </a:ext>
          </a:extLst>
        </xdr:cNvPr>
        <xdr:cNvCxnSpPr/>
      </xdr:nvCxnSpPr>
      <xdr:spPr>
        <a:xfrm flipV="1">
          <a:off x="17213580" y="18140363"/>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159702</xdr:rowOff>
    </xdr:from>
    <xdr:to>
      <xdr:col>98</xdr:col>
      <xdr:colOff>38100</xdr:colOff>
      <xdr:row>108</xdr:row>
      <xdr:rowOff>89852</xdr:rowOff>
    </xdr:to>
    <xdr:sp macro="" textlink="">
      <xdr:nvSpPr>
        <xdr:cNvPr id="753" name="楕円 752">
          <a:extLst>
            <a:ext uri="{FF2B5EF4-FFF2-40B4-BE49-F238E27FC236}">
              <a16:creationId xmlns:a16="http://schemas.microsoft.com/office/drawing/2014/main" id="{6080B97F-173A-4D57-8E5C-13171D3C4BBA}"/>
            </a:ext>
          </a:extLst>
        </xdr:cNvPr>
        <xdr:cNvSpPr/>
      </xdr:nvSpPr>
      <xdr:spPr>
        <a:xfrm>
          <a:off x="16388080" y="180971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37148</xdr:rowOff>
    </xdr:from>
    <xdr:to>
      <xdr:col>102</xdr:col>
      <xdr:colOff>114300</xdr:colOff>
      <xdr:row>108</xdr:row>
      <xdr:rowOff>39052</xdr:rowOff>
    </xdr:to>
    <xdr:cxnSp macro="">
      <xdr:nvCxnSpPr>
        <xdr:cNvPr id="754" name="直線コネクタ 753">
          <a:extLst>
            <a:ext uri="{FF2B5EF4-FFF2-40B4-BE49-F238E27FC236}">
              <a16:creationId xmlns:a16="http://schemas.microsoft.com/office/drawing/2014/main" id="{BA5F2344-2357-41F5-838F-6965D4BFC3D7}"/>
            </a:ext>
          </a:extLst>
        </xdr:cNvPr>
        <xdr:cNvCxnSpPr/>
      </xdr:nvCxnSpPr>
      <xdr:spPr>
        <a:xfrm flipV="1">
          <a:off x="16431260" y="18142268"/>
          <a:ext cx="78232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755" name="n_1aveValue【公民館】&#10;一人当たり面積">
          <a:extLst>
            <a:ext uri="{FF2B5EF4-FFF2-40B4-BE49-F238E27FC236}">
              <a16:creationId xmlns:a16="http://schemas.microsoft.com/office/drawing/2014/main" id="{FB1D17B0-17CB-405D-99A7-5C60CEB49E21}"/>
            </a:ext>
          </a:extLst>
        </xdr:cNvPr>
        <xdr:cNvSpPr txBox="1"/>
      </xdr:nvSpPr>
      <xdr:spPr>
        <a:xfrm>
          <a:off x="18561127" y="1782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756" name="n_2aveValue【公民館】&#10;一人当たり面積">
          <a:extLst>
            <a:ext uri="{FF2B5EF4-FFF2-40B4-BE49-F238E27FC236}">
              <a16:creationId xmlns:a16="http://schemas.microsoft.com/office/drawing/2014/main" id="{0DC8F3C1-9A15-4039-9739-2F9EEE953C47}"/>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57" name="n_3aveValue【公民館】&#10;一人当たり面積">
          <a:extLst>
            <a:ext uri="{FF2B5EF4-FFF2-40B4-BE49-F238E27FC236}">
              <a16:creationId xmlns:a16="http://schemas.microsoft.com/office/drawing/2014/main" id="{B28D4DC2-03C9-4DB6-825D-0E176639229A}"/>
            </a:ext>
          </a:extLst>
        </xdr:cNvPr>
        <xdr:cNvSpPr txBox="1"/>
      </xdr:nvSpPr>
      <xdr:spPr>
        <a:xfrm>
          <a:off x="17001567" y="1783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58" name="n_4aveValue【公民館】&#10;一人当たり面積">
          <a:extLst>
            <a:ext uri="{FF2B5EF4-FFF2-40B4-BE49-F238E27FC236}">
              <a16:creationId xmlns:a16="http://schemas.microsoft.com/office/drawing/2014/main" id="{61FDC7F8-1719-403C-BDAA-600E8B3F679F}"/>
            </a:ext>
          </a:extLst>
        </xdr:cNvPr>
        <xdr:cNvSpPr txBox="1"/>
      </xdr:nvSpPr>
      <xdr:spPr>
        <a:xfrm>
          <a:off x="16226867" y="1782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34117</xdr:rowOff>
    </xdr:from>
    <xdr:ext cx="469744" cy="259045"/>
    <xdr:sp macro="" textlink="">
      <xdr:nvSpPr>
        <xdr:cNvPr id="759" name="n_1mainValue【公民館】&#10;一人当たり面積">
          <a:extLst>
            <a:ext uri="{FF2B5EF4-FFF2-40B4-BE49-F238E27FC236}">
              <a16:creationId xmlns:a16="http://schemas.microsoft.com/office/drawing/2014/main" id="{3BE87D6C-8A5D-4AAE-B75A-DEF907A8C9F6}"/>
            </a:ext>
          </a:extLst>
        </xdr:cNvPr>
        <xdr:cNvSpPr txBox="1"/>
      </xdr:nvSpPr>
      <xdr:spPr>
        <a:xfrm>
          <a:off x="18561127" y="1813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77170</xdr:rowOff>
    </xdr:from>
    <xdr:ext cx="469744" cy="259045"/>
    <xdr:sp macro="" textlink="">
      <xdr:nvSpPr>
        <xdr:cNvPr id="760" name="n_2mainValue【公民館】&#10;一人当たり面積">
          <a:extLst>
            <a:ext uri="{FF2B5EF4-FFF2-40B4-BE49-F238E27FC236}">
              <a16:creationId xmlns:a16="http://schemas.microsoft.com/office/drawing/2014/main" id="{1D018A31-9031-4B0C-A6B4-09E64FF04CD0}"/>
            </a:ext>
          </a:extLst>
        </xdr:cNvPr>
        <xdr:cNvSpPr txBox="1"/>
      </xdr:nvSpPr>
      <xdr:spPr>
        <a:xfrm>
          <a:off x="17776267" y="1818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79075</xdr:rowOff>
    </xdr:from>
    <xdr:ext cx="469744" cy="259045"/>
    <xdr:sp macro="" textlink="">
      <xdr:nvSpPr>
        <xdr:cNvPr id="761" name="n_3mainValue【公民館】&#10;一人当たり面積">
          <a:extLst>
            <a:ext uri="{FF2B5EF4-FFF2-40B4-BE49-F238E27FC236}">
              <a16:creationId xmlns:a16="http://schemas.microsoft.com/office/drawing/2014/main" id="{F7AB9FF2-9FA5-4BA1-BFD3-A9CF9CF3035C}"/>
            </a:ext>
          </a:extLst>
        </xdr:cNvPr>
        <xdr:cNvSpPr txBox="1"/>
      </xdr:nvSpPr>
      <xdr:spPr>
        <a:xfrm>
          <a:off x="17001567" y="1818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80979</xdr:rowOff>
    </xdr:from>
    <xdr:ext cx="469744" cy="259045"/>
    <xdr:sp macro="" textlink="">
      <xdr:nvSpPr>
        <xdr:cNvPr id="762" name="n_4mainValue【公民館】&#10;一人当たり面積">
          <a:extLst>
            <a:ext uri="{FF2B5EF4-FFF2-40B4-BE49-F238E27FC236}">
              <a16:creationId xmlns:a16="http://schemas.microsoft.com/office/drawing/2014/main" id="{5A898283-916E-46A1-AF07-C96E1F24E87B}"/>
            </a:ext>
          </a:extLst>
        </xdr:cNvPr>
        <xdr:cNvSpPr txBox="1"/>
      </xdr:nvSpPr>
      <xdr:spPr>
        <a:xfrm>
          <a:off x="16226867" y="1818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F584CDBD-E859-44CF-8935-FAE5A39DEDC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AC42F2E6-745C-4FE3-8575-0F868D20DEE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16F0C9A4-9203-4235-8226-C9569B9CB95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保育所</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であり、同等な比率となっているのは、公営住宅である。住宅は、移住定住施策の目的から整備を行ってきているところである。今後の施設管理は、その他の施設も含めて、総合管理計画に基づき、施設の特性を考慮のうえ、安全性や経済性を踏まえつつ、損傷等が軽微である早期段階に予防的な修繕等を実施することで、機能の保持・回復を図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49694A-762E-4E6F-A0BD-47F36C7B741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20D38F-A48F-481F-B273-459A4D94DC2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0CFEC3D-236C-4352-89E7-AF7F483B82B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460999-ECBF-4D22-ABCB-7F168B3E215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A1F57A-28C9-4279-A383-3795185841A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4BDF761-1B46-418F-AEAC-0DCC6EF78D1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84F595-2F6A-4E85-A7CA-2E7EA33AF69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F9200C-D40B-426A-9865-6D1B9244A9D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E301A9-DA48-4AE9-9D27-10540E0B714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E64203-C522-43F3-BC47-56CB80CCD18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FAB526-CC74-4C5B-9110-9B49A44D0A8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1CF229-60FF-4DA9-8AB4-14672052167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DBD701-9406-4898-8BF4-D9C2DC80E80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4ADCB3-F9FF-466B-BD20-A590F5B63C9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AFD492-1D58-4C73-B350-3EA269142A8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A0938E0-1667-405E-B427-BEA06C153FBA}"/>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163885-BA19-43BC-AE47-F6207602E56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032631-99E5-47B4-BB36-6538F031A14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9FF0664-5CBC-4886-A647-1FF9D047CF8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651AF8-8C77-41C0-8471-3F2E40CC7F8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A199D5-8CA7-400F-B701-24FA180AE47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33C741-4FE8-4AD8-BEFA-121FA7E19C4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8E5A20-AA96-4A18-8C4D-F3C834D8482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B439D5-AEAB-43D3-B663-1ADAFA8B6C2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F19D71-FFA1-40FD-8E7E-D5C9FDA5005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9A9E38-0D5D-4714-8A0B-EF999E6559E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F1DF58-7A96-4D17-8ED5-1E9F3E99132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BC2020-1A81-41AE-B388-B4D750F2110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363747-9AA4-445E-B2FB-E8CAC01EF6C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23E187-4F03-41CD-96BC-CC0EB8FAD21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50266F-D4AF-4B6C-8CE7-53E0572924A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107DF7-71F2-4B1D-9C38-443B07D8DEA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CA2521-242F-4A42-9677-956175734B4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BD6962-C9DA-4CBA-81EF-0513F7AB0C4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58DC81F-90DA-4B24-8B50-30CA885C7FC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3559A6-D6B5-4E7A-8A5C-9B4417A897A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75F8AB3-DD5D-4D94-A291-B90A534D568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B014E4-B3A2-42C4-8A05-3F931FB235D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4DCCC0F-F51A-4DE2-959F-19F64A7F3921}"/>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81283D1-1B87-45F1-8583-B1B4ABD57E1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6824D8B-D055-4E5F-91E6-113BB6234B5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DA7ED07-950F-45EA-B3A3-A2F41209EC6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441B7D4-D55D-483D-9C6D-22284BC3C59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42C59B2-1B61-4DD0-A30A-0FB94559134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EDA18F8-3735-4A79-8B41-52FF3A22960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BF6F002-A387-454C-A5B3-37A9BD2A14D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CCF8EDC-E5F1-4C4F-90CB-D9E73D87024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21B4AA5-8BE5-4F24-9FCE-92D8E67081A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1FB0511-7777-4DF9-9C3B-84A5FEFC97E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7136E1C-9EDD-45F5-8E46-B6AF19758C7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10CC546-D302-4288-BA74-2C6D4456CE7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7A61EFD-2A8F-487E-B3D5-FC5C91C21A5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F738776-1F4C-4882-A0B6-348B8DBBCA6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8678191-BF82-452F-AAA3-CFA346E5B61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83A2F84-4E81-46F6-A088-F0648672A27E}"/>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4E352016-BB19-472C-B610-A06E3D6AA13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24209724-DE65-474F-8CD3-27DE97C3DEC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E3B7960D-6412-4FBD-81A9-5C3A5A8A638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E0C37B5C-9AB8-4426-8499-04EB610B108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C7087ABB-57DB-40D0-AED6-1B9712E56AC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49599366-54E0-42B1-925E-E704980858D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239306A0-F577-4DAC-B460-C9E118F22C1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287B632B-BB0C-4C76-BD5B-A5E7CB454A2A}"/>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FC390542-ADC6-4068-B23C-0636691C08D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64ECE76C-2F63-4E1D-9C4E-9A73DA8900C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E0B29EF2-A1DE-413C-B265-FCC7AB42E0F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EA3D3F65-353E-4C79-8809-6A99E2DE042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322366C7-C713-4B4A-8AA8-75907B96F7D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F9B2A0E1-2D24-42B1-9828-8A0FEAB9DAC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A733201D-E9B6-4C37-A798-242A000CA79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79C9C066-1404-4EC5-91D6-F1B4ED87A98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CBDBB15E-C43E-4EF2-938C-B6E87C79D0C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7375677C-000D-48DC-8F29-C368D122852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0B379219-5755-4B11-972D-24D45E8202C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1F84EEC5-22D7-477A-9BAC-9B61447BADC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72D5F58E-E750-415E-88D7-C6CC1A9C450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57479F26-3009-4B36-95CF-0221736BD99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5612AABD-C93E-4AB4-BC11-1B51285C0332}"/>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CA782CE8-9BC9-4A05-A230-9E94AC3E147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9454927D-CB33-4E1E-B408-41717D2006FC}"/>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D274FA4A-B730-4857-A470-927C280BAF56}"/>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EE4AD36C-8352-4CBA-A017-2DA1F4A7484B}"/>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DB0319ED-045C-4DAC-8F71-A421DE4FA68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85" name="テキスト ボックス 84">
          <a:extLst>
            <a:ext uri="{FF2B5EF4-FFF2-40B4-BE49-F238E27FC236}">
              <a16:creationId xmlns:a16="http://schemas.microsoft.com/office/drawing/2014/main" id="{D3D783A2-EE1D-4512-96DD-3C58B64B0E9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D0E6265B-78EB-49A9-9CE1-BF8D16D3BC68}"/>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87" name="テキスト ボックス 86">
          <a:extLst>
            <a:ext uri="{FF2B5EF4-FFF2-40B4-BE49-F238E27FC236}">
              <a16:creationId xmlns:a16="http://schemas.microsoft.com/office/drawing/2014/main" id="{A26AC4A5-8B80-46AD-AB38-600CE8FF3866}"/>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a:extLst>
            <a:ext uri="{FF2B5EF4-FFF2-40B4-BE49-F238E27FC236}">
              <a16:creationId xmlns:a16="http://schemas.microsoft.com/office/drawing/2014/main" id="{D49308CB-91A2-488D-9224-0D0F580839C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89" name="直線コネクタ 88">
          <a:extLst>
            <a:ext uri="{FF2B5EF4-FFF2-40B4-BE49-F238E27FC236}">
              <a16:creationId xmlns:a16="http://schemas.microsoft.com/office/drawing/2014/main" id="{761DCEAA-166A-41D1-9B19-348A25EDC72B}"/>
            </a:ext>
          </a:extLst>
        </xdr:cNvPr>
        <xdr:cNvCxnSpPr/>
      </xdr:nvCxnSpPr>
      <xdr:spPr>
        <a:xfrm flipV="1">
          <a:off x="4086225" y="13018769"/>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90" name="【福祉施設】&#10;有形固定資産減価償却率最小値テキスト">
          <a:extLst>
            <a:ext uri="{FF2B5EF4-FFF2-40B4-BE49-F238E27FC236}">
              <a16:creationId xmlns:a16="http://schemas.microsoft.com/office/drawing/2014/main" id="{A7EF684E-424C-47CB-8717-C846A8DF1D7A}"/>
            </a:ext>
          </a:extLst>
        </xdr:cNvPr>
        <xdr:cNvSpPr txBox="1"/>
      </xdr:nvSpPr>
      <xdr:spPr>
        <a:xfrm>
          <a:off x="4124960" y="1450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91" name="直線コネクタ 90">
          <a:extLst>
            <a:ext uri="{FF2B5EF4-FFF2-40B4-BE49-F238E27FC236}">
              <a16:creationId xmlns:a16="http://schemas.microsoft.com/office/drawing/2014/main" id="{D252599D-5325-4307-B94C-56D675E7F3B8}"/>
            </a:ext>
          </a:extLst>
        </xdr:cNvPr>
        <xdr:cNvCxnSpPr/>
      </xdr:nvCxnSpPr>
      <xdr:spPr>
        <a:xfrm>
          <a:off x="402082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92" name="【福祉施設】&#10;有形固定資産減価償却率最大値テキスト">
          <a:extLst>
            <a:ext uri="{FF2B5EF4-FFF2-40B4-BE49-F238E27FC236}">
              <a16:creationId xmlns:a16="http://schemas.microsoft.com/office/drawing/2014/main" id="{D6F6D74B-1A80-430B-9B6A-25DF6675A32A}"/>
            </a:ext>
          </a:extLst>
        </xdr:cNvPr>
        <xdr:cNvSpPr txBox="1"/>
      </xdr:nvSpPr>
      <xdr:spPr>
        <a:xfrm>
          <a:off x="4124960" y="12797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93" name="直線コネクタ 92">
          <a:extLst>
            <a:ext uri="{FF2B5EF4-FFF2-40B4-BE49-F238E27FC236}">
              <a16:creationId xmlns:a16="http://schemas.microsoft.com/office/drawing/2014/main" id="{C0DD0E9E-0419-48DC-89CB-6CD711D160A9}"/>
            </a:ext>
          </a:extLst>
        </xdr:cNvPr>
        <xdr:cNvCxnSpPr/>
      </xdr:nvCxnSpPr>
      <xdr:spPr>
        <a:xfrm>
          <a:off x="4020820" y="13018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94" name="【福祉施設】&#10;有形固定資産減価償却率平均値テキスト">
          <a:extLst>
            <a:ext uri="{FF2B5EF4-FFF2-40B4-BE49-F238E27FC236}">
              <a16:creationId xmlns:a16="http://schemas.microsoft.com/office/drawing/2014/main" id="{A126EC05-E4CB-41F2-BB8A-5B11D89234FD}"/>
            </a:ext>
          </a:extLst>
        </xdr:cNvPr>
        <xdr:cNvSpPr txBox="1"/>
      </xdr:nvSpPr>
      <xdr:spPr>
        <a:xfrm>
          <a:off x="4124960" y="13436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95" name="フローチャート: 判断 94">
          <a:extLst>
            <a:ext uri="{FF2B5EF4-FFF2-40B4-BE49-F238E27FC236}">
              <a16:creationId xmlns:a16="http://schemas.microsoft.com/office/drawing/2014/main" id="{6DC08B2E-1FB7-4BD1-B726-8982DB5360FA}"/>
            </a:ext>
          </a:extLst>
        </xdr:cNvPr>
        <xdr:cNvSpPr/>
      </xdr:nvSpPr>
      <xdr:spPr>
        <a:xfrm>
          <a:off x="4036060" y="135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96" name="フローチャート: 判断 95">
          <a:extLst>
            <a:ext uri="{FF2B5EF4-FFF2-40B4-BE49-F238E27FC236}">
              <a16:creationId xmlns:a16="http://schemas.microsoft.com/office/drawing/2014/main" id="{83EF38E5-22C8-4C03-8AA5-F3DC825E9954}"/>
            </a:ext>
          </a:extLst>
        </xdr:cNvPr>
        <xdr:cNvSpPr/>
      </xdr:nvSpPr>
      <xdr:spPr>
        <a:xfrm>
          <a:off x="3312160" y="1357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97" name="フローチャート: 判断 96">
          <a:extLst>
            <a:ext uri="{FF2B5EF4-FFF2-40B4-BE49-F238E27FC236}">
              <a16:creationId xmlns:a16="http://schemas.microsoft.com/office/drawing/2014/main" id="{5CBECE63-1B8A-4DC6-9FBD-6CC268786DFD}"/>
            </a:ext>
          </a:extLst>
        </xdr:cNvPr>
        <xdr:cNvSpPr/>
      </xdr:nvSpPr>
      <xdr:spPr>
        <a:xfrm>
          <a:off x="2514600" y="1353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98" name="フローチャート: 判断 97">
          <a:extLst>
            <a:ext uri="{FF2B5EF4-FFF2-40B4-BE49-F238E27FC236}">
              <a16:creationId xmlns:a16="http://schemas.microsoft.com/office/drawing/2014/main" id="{CD70BDCD-EF7A-49C2-A1E3-5CB1BDD349D5}"/>
            </a:ext>
          </a:extLst>
        </xdr:cNvPr>
        <xdr:cNvSpPr/>
      </xdr:nvSpPr>
      <xdr:spPr>
        <a:xfrm>
          <a:off x="1739900" y="13575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99" name="フローチャート: 判断 98">
          <a:extLst>
            <a:ext uri="{FF2B5EF4-FFF2-40B4-BE49-F238E27FC236}">
              <a16:creationId xmlns:a16="http://schemas.microsoft.com/office/drawing/2014/main" id="{1963215F-E3C8-4626-9CCC-DF8ABA058D54}"/>
            </a:ext>
          </a:extLst>
        </xdr:cNvPr>
        <xdr:cNvSpPr/>
      </xdr:nvSpPr>
      <xdr:spPr>
        <a:xfrm>
          <a:off x="965200" y="136004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9C2D9349-094D-4B73-A2AE-274E50890AD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10D007C3-6F0C-4A57-9144-9644FC2A55E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E00127EC-BA7B-4129-9248-2ECBDD7233AC}"/>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35633D30-0538-4D09-9372-13A95472D60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B5914AAA-5DAD-4C3A-902F-73601E8EBFD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105" name="楕円 104">
          <a:extLst>
            <a:ext uri="{FF2B5EF4-FFF2-40B4-BE49-F238E27FC236}">
              <a16:creationId xmlns:a16="http://schemas.microsoft.com/office/drawing/2014/main" id="{4153D3E5-5F07-42E0-A2FA-A37BF28C9770}"/>
            </a:ext>
          </a:extLst>
        </xdr:cNvPr>
        <xdr:cNvSpPr/>
      </xdr:nvSpPr>
      <xdr:spPr>
        <a:xfrm>
          <a:off x="4036060" y="137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7638</xdr:rowOff>
    </xdr:from>
    <xdr:ext cx="405111" cy="259045"/>
    <xdr:sp macro="" textlink="">
      <xdr:nvSpPr>
        <xdr:cNvPr id="106" name="【福祉施設】&#10;有形固定資産減価償却率該当値テキスト">
          <a:extLst>
            <a:ext uri="{FF2B5EF4-FFF2-40B4-BE49-F238E27FC236}">
              <a16:creationId xmlns:a16="http://schemas.microsoft.com/office/drawing/2014/main" id="{64E8CB69-D31C-4EF0-AD1F-2A2EBF3E2528}"/>
            </a:ext>
          </a:extLst>
        </xdr:cNvPr>
        <xdr:cNvSpPr txBox="1"/>
      </xdr:nvSpPr>
      <xdr:spPr>
        <a:xfrm>
          <a:off x="4124960" y="1375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107" name="楕円 106">
          <a:extLst>
            <a:ext uri="{FF2B5EF4-FFF2-40B4-BE49-F238E27FC236}">
              <a16:creationId xmlns:a16="http://schemas.microsoft.com/office/drawing/2014/main" id="{95BB1E01-62ED-4FD0-A55A-CD7192B05A1C}"/>
            </a:ext>
          </a:extLst>
        </xdr:cNvPr>
        <xdr:cNvSpPr/>
      </xdr:nvSpPr>
      <xdr:spPr>
        <a:xfrm>
          <a:off x="3312160" y="1373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80011</xdr:rowOff>
    </xdr:to>
    <xdr:cxnSp macro="">
      <xdr:nvCxnSpPr>
        <xdr:cNvPr id="108" name="直線コネクタ 107">
          <a:extLst>
            <a:ext uri="{FF2B5EF4-FFF2-40B4-BE49-F238E27FC236}">
              <a16:creationId xmlns:a16="http://schemas.microsoft.com/office/drawing/2014/main" id="{E30DBFA9-A7AD-43BD-80A4-E97FEEF1DEFF}"/>
            </a:ext>
          </a:extLst>
        </xdr:cNvPr>
        <xdr:cNvCxnSpPr/>
      </xdr:nvCxnSpPr>
      <xdr:spPr>
        <a:xfrm>
          <a:off x="3355340" y="13784580"/>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120650</xdr:rowOff>
    </xdr:from>
    <xdr:to>
      <xdr:col>15</xdr:col>
      <xdr:colOff>101600</xdr:colOff>
      <xdr:row>82</xdr:row>
      <xdr:rowOff>50800</xdr:rowOff>
    </xdr:to>
    <xdr:sp macro="" textlink="">
      <xdr:nvSpPr>
        <xdr:cNvPr id="109" name="楕円 108">
          <a:extLst>
            <a:ext uri="{FF2B5EF4-FFF2-40B4-BE49-F238E27FC236}">
              <a16:creationId xmlns:a16="http://schemas.microsoft.com/office/drawing/2014/main" id="{C08A650C-31BA-4232-889D-40AC237F41C6}"/>
            </a:ext>
          </a:extLst>
        </xdr:cNvPr>
        <xdr:cNvSpPr/>
      </xdr:nvSpPr>
      <xdr:spPr>
        <a:xfrm>
          <a:off x="2514600" y="1369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0</xdr:rowOff>
    </xdr:from>
    <xdr:to>
      <xdr:col>19</xdr:col>
      <xdr:colOff>177800</xdr:colOff>
      <xdr:row>82</xdr:row>
      <xdr:rowOff>38100</xdr:rowOff>
    </xdr:to>
    <xdr:cxnSp macro="">
      <xdr:nvCxnSpPr>
        <xdr:cNvPr id="110" name="直線コネクタ 109">
          <a:extLst>
            <a:ext uri="{FF2B5EF4-FFF2-40B4-BE49-F238E27FC236}">
              <a16:creationId xmlns:a16="http://schemas.microsoft.com/office/drawing/2014/main" id="{CE260A61-560A-4713-8542-E29FFDDD4610}"/>
            </a:ext>
          </a:extLst>
        </xdr:cNvPr>
        <xdr:cNvCxnSpPr/>
      </xdr:nvCxnSpPr>
      <xdr:spPr>
        <a:xfrm>
          <a:off x="2565400" y="1374648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111" name="楕円 110">
          <a:extLst>
            <a:ext uri="{FF2B5EF4-FFF2-40B4-BE49-F238E27FC236}">
              <a16:creationId xmlns:a16="http://schemas.microsoft.com/office/drawing/2014/main" id="{D2553E73-F1DE-4C46-8AA9-CAE1C5AA0DB1}"/>
            </a:ext>
          </a:extLst>
        </xdr:cNvPr>
        <xdr:cNvSpPr/>
      </xdr:nvSpPr>
      <xdr:spPr>
        <a:xfrm>
          <a:off x="173990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1905</xdr:rowOff>
    </xdr:to>
    <xdr:cxnSp macro="">
      <xdr:nvCxnSpPr>
        <xdr:cNvPr id="112" name="直線コネクタ 111">
          <a:extLst>
            <a:ext uri="{FF2B5EF4-FFF2-40B4-BE49-F238E27FC236}">
              <a16:creationId xmlns:a16="http://schemas.microsoft.com/office/drawing/2014/main" id="{8C614EDC-0523-4A63-A1F7-42C0BCCCBFA8}"/>
            </a:ext>
          </a:extLst>
        </xdr:cNvPr>
        <xdr:cNvCxnSpPr/>
      </xdr:nvCxnSpPr>
      <xdr:spPr>
        <a:xfrm flipV="1">
          <a:off x="1790700" y="1374648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86361</xdr:rowOff>
    </xdr:from>
    <xdr:to>
      <xdr:col>6</xdr:col>
      <xdr:colOff>38100</xdr:colOff>
      <xdr:row>82</xdr:row>
      <xdr:rowOff>16511</xdr:rowOff>
    </xdr:to>
    <xdr:sp macro="" textlink="">
      <xdr:nvSpPr>
        <xdr:cNvPr id="113" name="楕円 112">
          <a:extLst>
            <a:ext uri="{FF2B5EF4-FFF2-40B4-BE49-F238E27FC236}">
              <a16:creationId xmlns:a16="http://schemas.microsoft.com/office/drawing/2014/main" id="{065716CD-7F5F-4078-A167-D4DA7C8A03C4}"/>
            </a:ext>
          </a:extLst>
        </xdr:cNvPr>
        <xdr:cNvSpPr/>
      </xdr:nvSpPr>
      <xdr:spPr>
        <a:xfrm>
          <a:off x="965200" y="13665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137161</xdr:rowOff>
    </xdr:from>
    <xdr:to>
      <xdr:col>10</xdr:col>
      <xdr:colOff>114300</xdr:colOff>
      <xdr:row>82</xdr:row>
      <xdr:rowOff>1905</xdr:rowOff>
    </xdr:to>
    <xdr:cxnSp macro="">
      <xdr:nvCxnSpPr>
        <xdr:cNvPr id="114" name="直線コネクタ 113">
          <a:extLst>
            <a:ext uri="{FF2B5EF4-FFF2-40B4-BE49-F238E27FC236}">
              <a16:creationId xmlns:a16="http://schemas.microsoft.com/office/drawing/2014/main" id="{8143E0D1-6A6B-4DA8-9969-3DD17C5D40EF}"/>
            </a:ext>
          </a:extLst>
        </xdr:cNvPr>
        <xdr:cNvCxnSpPr/>
      </xdr:nvCxnSpPr>
      <xdr:spPr>
        <a:xfrm>
          <a:off x="1008380" y="13716001"/>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115" name="n_1aveValue【福祉施設】&#10;有形固定資産減価償却率">
          <a:extLst>
            <a:ext uri="{FF2B5EF4-FFF2-40B4-BE49-F238E27FC236}">
              <a16:creationId xmlns:a16="http://schemas.microsoft.com/office/drawing/2014/main" id="{2512E518-E868-47B9-BFF6-35E250540A1B}"/>
            </a:ext>
          </a:extLst>
        </xdr:cNvPr>
        <xdr:cNvSpPr txBox="1"/>
      </xdr:nvSpPr>
      <xdr:spPr>
        <a:xfrm>
          <a:off x="3170564"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116" name="n_2aveValue【福祉施設】&#10;有形固定資産減価償却率">
          <a:extLst>
            <a:ext uri="{FF2B5EF4-FFF2-40B4-BE49-F238E27FC236}">
              <a16:creationId xmlns:a16="http://schemas.microsoft.com/office/drawing/2014/main" id="{18CB7292-FE23-47FD-80AB-C746291877FF}"/>
            </a:ext>
          </a:extLst>
        </xdr:cNvPr>
        <xdr:cNvSpPr txBox="1"/>
      </xdr:nvSpPr>
      <xdr:spPr>
        <a:xfrm>
          <a:off x="23857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117" name="n_3aveValue【福祉施設】&#10;有形固定資産減価償却率">
          <a:extLst>
            <a:ext uri="{FF2B5EF4-FFF2-40B4-BE49-F238E27FC236}">
              <a16:creationId xmlns:a16="http://schemas.microsoft.com/office/drawing/2014/main" id="{F205A6D9-CD41-41B3-B10A-2C515371776B}"/>
            </a:ext>
          </a:extLst>
        </xdr:cNvPr>
        <xdr:cNvSpPr txBox="1"/>
      </xdr:nvSpPr>
      <xdr:spPr>
        <a:xfrm>
          <a:off x="1611004" y="1335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118" name="n_4aveValue【福祉施設】&#10;有形固定資産減価償却率">
          <a:extLst>
            <a:ext uri="{FF2B5EF4-FFF2-40B4-BE49-F238E27FC236}">
              <a16:creationId xmlns:a16="http://schemas.microsoft.com/office/drawing/2014/main" id="{D9C26B9B-DF80-4AE6-96DD-FF79F030747D}"/>
            </a:ext>
          </a:extLst>
        </xdr:cNvPr>
        <xdr:cNvSpPr txBox="1"/>
      </xdr:nvSpPr>
      <xdr:spPr>
        <a:xfrm>
          <a:off x="83630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119" name="n_1mainValue【福祉施設】&#10;有形固定資産減価償却率">
          <a:extLst>
            <a:ext uri="{FF2B5EF4-FFF2-40B4-BE49-F238E27FC236}">
              <a16:creationId xmlns:a16="http://schemas.microsoft.com/office/drawing/2014/main" id="{15B85CB9-39F2-4FD7-A82E-5D100D21425B}"/>
            </a:ext>
          </a:extLst>
        </xdr:cNvPr>
        <xdr:cNvSpPr txBox="1"/>
      </xdr:nvSpPr>
      <xdr:spPr>
        <a:xfrm>
          <a:off x="317056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120" name="n_2mainValue【福祉施設】&#10;有形固定資産減価償却率">
          <a:extLst>
            <a:ext uri="{FF2B5EF4-FFF2-40B4-BE49-F238E27FC236}">
              <a16:creationId xmlns:a16="http://schemas.microsoft.com/office/drawing/2014/main" id="{72668E33-AEA1-402F-80CF-80BA9A389208}"/>
            </a:ext>
          </a:extLst>
        </xdr:cNvPr>
        <xdr:cNvSpPr txBox="1"/>
      </xdr:nvSpPr>
      <xdr:spPr>
        <a:xfrm>
          <a:off x="238570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43832</xdr:rowOff>
    </xdr:from>
    <xdr:ext cx="405111" cy="259045"/>
    <xdr:sp macro="" textlink="">
      <xdr:nvSpPr>
        <xdr:cNvPr id="121" name="n_3mainValue【福祉施設】&#10;有形固定資産減価償却率">
          <a:extLst>
            <a:ext uri="{FF2B5EF4-FFF2-40B4-BE49-F238E27FC236}">
              <a16:creationId xmlns:a16="http://schemas.microsoft.com/office/drawing/2014/main" id="{FBA90F76-7A1A-491B-9961-533099AD3552}"/>
            </a:ext>
          </a:extLst>
        </xdr:cNvPr>
        <xdr:cNvSpPr txBox="1"/>
      </xdr:nvSpPr>
      <xdr:spPr>
        <a:xfrm>
          <a:off x="161100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122" name="n_4mainValue【福祉施設】&#10;有形固定資産減価償却率">
          <a:extLst>
            <a:ext uri="{FF2B5EF4-FFF2-40B4-BE49-F238E27FC236}">
              <a16:creationId xmlns:a16="http://schemas.microsoft.com/office/drawing/2014/main" id="{45B41088-0731-4AEE-AB6C-EDC81FAF73CD}"/>
            </a:ext>
          </a:extLst>
        </xdr:cNvPr>
        <xdr:cNvSpPr txBox="1"/>
      </xdr:nvSpPr>
      <xdr:spPr>
        <a:xfrm>
          <a:off x="836304" y="1375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3" name="正方形/長方形 122">
          <a:extLst>
            <a:ext uri="{FF2B5EF4-FFF2-40B4-BE49-F238E27FC236}">
              <a16:creationId xmlns:a16="http://schemas.microsoft.com/office/drawing/2014/main" id="{E0774BB4-8F13-4780-9C6D-1FF72DFF103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4" name="正方形/長方形 123">
          <a:extLst>
            <a:ext uri="{FF2B5EF4-FFF2-40B4-BE49-F238E27FC236}">
              <a16:creationId xmlns:a16="http://schemas.microsoft.com/office/drawing/2014/main" id="{F2AF6DCB-834F-45B6-9CD7-4340FB21544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5" name="正方形/長方形 124">
          <a:extLst>
            <a:ext uri="{FF2B5EF4-FFF2-40B4-BE49-F238E27FC236}">
              <a16:creationId xmlns:a16="http://schemas.microsoft.com/office/drawing/2014/main" id="{B9641142-F7E1-4A9D-926C-E776E4B1711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6" name="正方形/長方形 125">
          <a:extLst>
            <a:ext uri="{FF2B5EF4-FFF2-40B4-BE49-F238E27FC236}">
              <a16:creationId xmlns:a16="http://schemas.microsoft.com/office/drawing/2014/main" id="{7B5A7656-A716-4C4D-AFE4-0ACBDE1EE0E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7" name="正方形/長方形 126">
          <a:extLst>
            <a:ext uri="{FF2B5EF4-FFF2-40B4-BE49-F238E27FC236}">
              <a16:creationId xmlns:a16="http://schemas.microsoft.com/office/drawing/2014/main" id="{3111E917-80F1-46AA-8069-3C3CA40E63E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8" name="正方形/長方形 127">
          <a:extLst>
            <a:ext uri="{FF2B5EF4-FFF2-40B4-BE49-F238E27FC236}">
              <a16:creationId xmlns:a16="http://schemas.microsoft.com/office/drawing/2014/main" id="{52C6999C-EB26-4ACD-AF2F-43540B6134E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9" name="正方形/長方形 128">
          <a:extLst>
            <a:ext uri="{FF2B5EF4-FFF2-40B4-BE49-F238E27FC236}">
              <a16:creationId xmlns:a16="http://schemas.microsoft.com/office/drawing/2014/main" id="{AB25A95B-5671-4157-88D5-34DB541674E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0" name="正方形/長方形 129">
          <a:extLst>
            <a:ext uri="{FF2B5EF4-FFF2-40B4-BE49-F238E27FC236}">
              <a16:creationId xmlns:a16="http://schemas.microsoft.com/office/drawing/2014/main" id="{6879EC3E-836A-4987-9BBF-9519A3C8AA1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1" name="テキスト ボックス 130">
          <a:extLst>
            <a:ext uri="{FF2B5EF4-FFF2-40B4-BE49-F238E27FC236}">
              <a16:creationId xmlns:a16="http://schemas.microsoft.com/office/drawing/2014/main" id="{047951AA-DCC1-4F30-B661-B3400F5AEE9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2" name="直線コネクタ 131">
          <a:extLst>
            <a:ext uri="{FF2B5EF4-FFF2-40B4-BE49-F238E27FC236}">
              <a16:creationId xmlns:a16="http://schemas.microsoft.com/office/drawing/2014/main" id="{0A2246AF-4335-4C73-B551-8C234186DFE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3" name="直線コネクタ 132">
          <a:extLst>
            <a:ext uri="{FF2B5EF4-FFF2-40B4-BE49-F238E27FC236}">
              <a16:creationId xmlns:a16="http://schemas.microsoft.com/office/drawing/2014/main" id="{92C76B69-EF84-49E5-A33F-C824233AC1C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4" name="テキスト ボックス 133">
          <a:extLst>
            <a:ext uri="{FF2B5EF4-FFF2-40B4-BE49-F238E27FC236}">
              <a16:creationId xmlns:a16="http://schemas.microsoft.com/office/drawing/2014/main" id="{617CBB98-8345-4B51-9351-4164F616A2B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5" name="直線コネクタ 134">
          <a:extLst>
            <a:ext uri="{FF2B5EF4-FFF2-40B4-BE49-F238E27FC236}">
              <a16:creationId xmlns:a16="http://schemas.microsoft.com/office/drawing/2014/main" id="{A25AF94E-FC60-4FD1-AD81-136553F07A45}"/>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6" name="テキスト ボックス 135">
          <a:extLst>
            <a:ext uri="{FF2B5EF4-FFF2-40B4-BE49-F238E27FC236}">
              <a16:creationId xmlns:a16="http://schemas.microsoft.com/office/drawing/2014/main" id="{F7F40EA8-F6DC-40C9-A6B3-11A87DB69329}"/>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7" name="直線コネクタ 136">
          <a:extLst>
            <a:ext uri="{FF2B5EF4-FFF2-40B4-BE49-F238E27FC236}">
              <a16:creationId xmlns:a16="http://schemas.microsoft.com/office/drawing/2014/main" id="{1209D06C-D3C6-47E0-AEA6-5E0E8045B18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8" name="テキスト ボックス 137">
          <a:extLst>
            <a:ext uri="{FF2B5EF4-FFF2-40B4-BE49-F238E27FC236}">
              <a16:creationId xmlns:a16="http://schemas.microsoft.com/office/drawing/2014/main" id="{B1579584-51AD-4735-993D-7692699E20D7}"/>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39" name="直線コネクタ 138">
          <a:extLst>
            <a:ext uri="{FF2B5EF4-FFF2-40B4-BE49-F238E27FC236}">
              <a16:creationId xmlns:a16="http://schemas.microsoft.com/office/drawing/2014/main" id="{3FF1679D-BE6E-4405-871D-49CB9E2C6251}"/>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0" name="テキスト ボックス 139">
          <a:extLst>
            <a:ext uri="{FF2B5EF4-FFF2-40B4-BE49-F238E27FC236}">
              <a16:creationId xmlns:a16="http://schemas.microsoft.com/office/drawing/2014/main" id="{188CB224-CF7C-42C9-8372-21B7A4EA5864}"/>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1" name="直線コネクタ 140">
          <a:extLst>
            <a:ext uri="{FF2B5EF4-FFF2-40B4-BE49-F238E27FC236}">
              <a16:creationId xmlns:a16="http://schemas.microsoft.com/office/drawing/2014/main" id="{48BE7F93-8315-469B-9844-8DC7567A191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2" name="テキスト ボックス 141">
          <a:extLst>
            <a:ext uri="{FF2B5EF4-FFF2-40B4-BE49-F238E27FC236}">
              <a16:creationId xmlns:a16="http://schemas.microsoft.com/office/drawing/2014/main" id="{69E2A64D-2CA7-4D28-979C-A23D33FF667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3" name="【福祉施設】&#10;一人当たり面積グラフ枠">
          <a:extLst>
            <a:ext uri="{FF2B5EF4-FFF2-40B4-BE49-F238E27FC236}">
              <a16:creationId xmlns:a16="http://schemas.microsoft.com/office/drawing/2014/main" id="{81C0B6AB-4E0E-4E8C-B3C9-F25DE40B6CD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144" name="直線コネクタ 143">
          <a:extLst>
            <a:ext uri="{FF2B5EF4-FFF2-40B4-BE49-F238E27FC236}">
              <a16:creationId xmlns:a16="http://schemas.microsoft.com/office/drawing/2014/main" id="{6583D4E1-4E31-4AFD-B630-80680F70BB4D}"/>
            </a:ext>
          </a:extLst>
        </xdr:cNvPr>
        <xdr:cNvCxnSpPr/>
      </xdr:nvCxnSpPr>
      <xdr:spPr>
        <a:xfrm flipV="1">
          <a:off x="9219565" y="13246379"/>
          <a:ext cx="0" cy="11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145" name="【福祉施設】&#10;一人当たり面積最小値テキスト">
          <a:extLst>
            <a:ext uri="{FF2B5EF4-FFF2-40B4-BE49-F238E27FC236}">
              <a16:creationId xmlns:a16="http://schemas.microsoft.com/office/drawing/2014/main" id="{F3052495-92F2-44B3-AAE6-C2AFEE1D0A3E}"/>
            </a:ext>
          </a:extLst>
        </xdr:cNvPr>
        <xdr:cNvSpPr txBox="1"/>
      </xdr:nvSpPr>
      <xdr:spPr>
        <a:xfrm>
          <a:off x="925830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146" name="直線コネクタ 145">
          <a:extLst>
            <a:ext uri="{FF2B5EF4-FFF2-40B4-BE49-F238E27FC236}">
              <a16:creationId xmlns:a16="http://schemas.microsoft.com/office/drawing/2014/main" id="{765F2A70-9EBF-497B-B1A3-E95D319F1115}"/>
            </a:ext>
          </a:extLst>
        </xdr:cNvPr>
        <xdr:cNvCxnSpPr/>
      </xdr:nvCxnSpPr>
      <xdr:spPr>
        <a:xfrm>
          <a:off x="915416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147" name="【福祉施設】&#10;一人当たり面積最大値テキスト">
          <a:extLst>
            <a:ext uri="{FF2B5EF4-FFF2-40B4-BE49-F238E27FC236}">
              <a16:creationId xmlns:a16="http://schemas.microsoft.com/office/drawing/2014/main" id="{74297713-F40A-4F4E-AA7E-3873C5FF2114}"/>
            </a:ext>
          </a:extLst>
        </xdr:cNvPr>
        <xdr:cNvSpPr txBox="1"/>
      </xdr:nvSpPr>
      <xdr:spPr>
        <a:xfrm>
          <a:off x="9258300" y="130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148" name="直線コネクタ 147">
          <a:extLst>
            <a:ext uri="{FF2B5EF4-FFF2-40B4-BE49-F238E27FC236}">
              <a16:creationId xmlns:a16="http://schemas.microsoft.com/office/drawing/2014/main" id="{C39CD7A6-16A1-4C4F-9CA5-F066CEFA23E2}"/>
            </a:ext>
          </a:extLst>
        </xdr:cNvPr>
        <xdr:cNvCxnSpPr/>
      </xdr:nvCxnSpPr>
      <xdr:spPr>
        <a:xfrm>
          <a:off x="9154160" y="13246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149" name="【福祉施設】&#10;一人当たり面積平均値テキスト">
          <a:extLst>
            <a:ext uri="{FF2B5EF4-FFF2-40B4-BE49-F238E27FC236}">
              <a16:creationId xmlns:a16="http://schemas.microsoft.com/office/drawing/2014/main" id="{8072E85F-D29B-4536-9F93-35A0B8A6F5B9}"/>
            </a:ext>
          </a:extLst>
        </xdr:cNvPr>
        <xdr:cNvSpPr txBox="1"/>
      </xdr:nvSpPr>
      <xdr:spPr>
        <a:xfrm>
          <a:off x="9258300" y="1404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150" name="フローチャート: 判断 149">
          <a:extLst>
            <a:ext uri="{FF2B5EF4-FFF2-40B4-BE49-F238E27FC236}">
              <a16:creationId xmlns:a16="http://schemas.microsoft.com/office/drawing/2014/main" id="{D01151C1-6BD2-47B6-862C-CCD4F74DC70B}"/>
            </a:ext>
          </a:extLst>
        </xdr:cNvPr>
        <xdr:cNvSpPr/>
      </xdr:nvSpPr>
      <xdr:spPr>
        <a:xfrm>
          <a:off x="9192260" y="141883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151" name="フローチャート: 判断 150">
          <a:extLst>
            <a:ext uri="{FF2B5EF4-FFF2-40B4-BE49-F238E27FC236}">
              <a16:creationId xmlns:a16="http://schemas.microsoft.com/office/drawing/2014/main" id="{CAE6A9EA-C3F8-434E-86B1-EB87D9F1B4E7}"/>
            </a:ext>
          </a:extLst>
        </xdr:cNvPr>
        <xdr:cNvSpPr/>
      </xdr:nvSpPr>
      <xdr:spPr>
        <a:xfrm>
          <a:off x="8445500" y="14222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152" name="フローチャート: 判断 151">
          <a:extLst>
            <a:ext uri="{FF2B5EF4-FFF2-40B4-BE49-F238E27FC236}">
              <a16:creationId xmlns:a16="http://schemas.microsoft.com/office/drawing/2014/main" id="{5B6CF025-139E-4C45-8201-9BF23C870BE5}"/>
            </a:ext>
          </a:extLst>
        </xdr:cNvPr>
        <xdr:cNvSpPr/>
      </xdr:nvSpPr>
      <xdr:spPr>
        <a:xfrm>
          <a:off x="76708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153" name="フローチャート: 判断 152">
          <a:extLst>
            <a:ext uri="{FF2B5EF4-FFF2-40B4-BE49-F238E27FC236}">
              <a16:creationId xmlns:a16="http://schemas.microsoft.com/office/drawing/2014/main" id="{DD5484AA-2CC9-4D7D-BF74-0FF705F99F8C}"/>
            </a:ext>
          </a:extLst>
        </xdr:cNvPr>
        <xdr:cNvSpPr/>
      </xdr:nvSpPr>
      <xdr:spPr>
        <a:xfrm>
          <a:off x="6873240" y="14222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154" name="フローチャート: 判断 153">
          <a:extLst>
            <a:ext uri="{FF2B5EF4-FFF2-40B4-BE49-F238E27FC236}">
              <a16:creationId xmlns:a16="http://schemas.microsoft.com/office/drawing/2014/main" id="{925F6E43-3B4C-4369-9325-61B51CD0B05A}"/>
            </a:ext>
          </a:extLst>
        </xdr:cNvPr>
        <xdr:cNvSpPr/>
      </xdr:nvSpPr>
      <xdr:spPr>
        <a:xfrm>
          <a:off x="6098540" y="14213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5" name="テキスト ボックス 154">
          <a:extLst>
            <a:ext uri="{FF2B5EF4-FFF2-40B4-BE49-F238E27FC236}">
              <a16:creationId xmlns:a16="http://schemas.microsoft.com/office/drawing/2014/main" id="{6F4E2CBB-FF2C-4031-B3B5-B8D037CA2F6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4DE47952-5A36-4EB5-B5AA-D5E58AE8F91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C345D47B-D97A-41B4-9354-D09811D0101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2BF72CE9-5E75-4D61-A88E-1CB8B2AE963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A83A8B09-626E-4803-A587-A8F81DAEA4B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62509</xdr:rowOff>
    </xdr:from>
    <xdr:to>
      <xdr:col>55</xdr:col>
      <xdr:colOff>50800</xdr:colOff>
      <xdr:row>85</xdr:row>
      <xdr:rowOff>164109</xdr:rowOff>
    </xdr:to>
    <xdr:sp macro="" textlink="">
      <xdr:nvSpPr>
        <xdr:cNvPr id="160" name="楕円 159">
          <a:extLst>
            <a:ext uri="{FF2B5EF4-FFF2-40B4-BE49-F238E27FC236}">
              <a16:creationId xmlns:a16="http://schemas.microsoft.com/office/drawing/2014/main" id="{EA6E6DC1-4673-485F-B1E2-B4CAF654968F}"/>
            </a:ext>
          </a:extLst>
        </xdr:cNvPr>
        <xdr:cNvSpPr/>
      </xdr:nvSpPr>
      <xdr:spPr>
        <a:xfrm>
          <a:off x="9192260" y="143119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148886</xdr:rowOff>
    </xdr:from>
    <xdr:ext cx="469744" cy="259045"/>
    <xdr:sp macro="" textlink="">
      <xdr:nvSpPr>
        <xdr:cNvPr id="161" name="【福祉施設】&#10;一人当たり面積該当値テキスト">
          <a:extLst>
            <a:ext uri="{FF2B5EF4-FFF2-40B4-BE49-F238E27FC236}">
              <a16:creationId xmlns:a16="http://schemas.microsoft.com/office/drawing/2014/main" id="{37BAE508-3E08-4241-A7D0-CC52A0BE6693}"/>
            </a:ext>
          </a:extLst>
        </xdr:cNvPr>
        <xdr:cNvSpPr txBox="1"/>
      </xdr:nvSpPr>
      <xdr:spPr>
        <a:xfrm>
          <a:off x="9258300" y="1423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64109</xdr:rowOff>
    </xdr:from>
    <xdr:to>
      <xdr:col>50</xdr:col>
      <xdr:colOff>165100</xdr:colOff>
      <xdr:row>85</xdr:row>
      <xdr:rowOff>165709</xdr:rowOff>
    </xdr:to>
    <xdr:sp macro="" textlink="">
      <xdr:nvSpPr>
        <xdr:cNvPr id="162" name="楕円 161">
          <a:extLst>
            <a:ext uri="{FF2B5EF4-FFF2-40B4-BE49-F238E27FC236}">
              <a16:creationId xmlns:a16="http://schemas.microsoft.com/office/drawing/2014/main" id="{FC0261C5-F5A6-4786-9861-EEAF147E12C7}"/>
            </a:ext>
          </a:extLst>
        </xdr:cNvPr>
        <xdr:cNvSpPr/>
      </xdr:nvSpPr>
      <xdr:spPr>
        <a:xfrm>
          <a:off x="8445500" y="1431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113309</xdr:rowOff>
    </xdr:from>
    <xdr:to>
      <xdr:col>55</xdr:col>
      <xdr:colOff>0</xdr:colOff>
      <xdr:row>85</xdr:row>
      <xdr:rowOff>114909</xdr:rowOff>
    </xdr:to>
    <xdr:cxnSp macro="">
      <xdr:nvCxnSpPr>
        <xdr:cNvPr id="163" name="直線コネクタ 162">
          <a:extLst>
            <a:ext uri="{FF2B5EF4-FFF2-40B4-BE49-F238E27FC236}">
              <a16:creationId xmlns:a16="http://schemas.microsoft.com/office/drawing/2014/main" id="{2F1CA449-E446-454F-A0EB-478FD5AAFB13}"/>
            </a:ext>
          </a:extLst>
        </xdr:cNvPr>
        <xdr:cNvCxnSpPr/>
      </xdr:nvCxnSpPr>
      <xdr:spPr>
        <a:xfrm flipV="1">
          <a:off x="8496300" y="14362709"/>
          <a:ext cx="7239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65481</xdr:rowOff>
    </xdr:from>
    <xdr:to>
      <xdr:col>46</xdr:col>
      <xdr:colOff>38100</xdr:colOff>
      <xdr:row>85</xdr:row>
      <xdr:rowOff>167081</xdr:rowOff>
    </xdr:to>
    <xdr:sp macro="" textlink="">
      <xdr:nvSpPr>
        <xdr:cNvPr id="164" name="楕円 163">
          <a:extLst>
            <a:ext uri="{FF2B5EF4-FFF2-40B4-BE49-F238E27FC236}">
              <a16:creationId xmlns:a16="http://schemas.microsoft.com/office/drawing/2014/main" id="{67185132-E54F-4D5B-A667-DCEB9979D5D3}"/>
            </a:ext>
          </a:extLst>
        </xdr:cNvPr>
        <xdr:cNvSpPr/>
      </xdr:nvSpPr>
      <xdr:spPr>
        <a:xfrm>
          <a:off x="7670800" y="143148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114909</xdr:rowOff>
    </xdr:from>
    <xdr:to>
      <xdr:col>50</xdr:col>
      <xdr:colOff>114300</xdr:colOff>
      <xdr:row>85</xdr:row>
      <xdr:rowOff>116281</xdr:rowOff>
    </xdr:to>
    <xdr:cxnSp macro="">
      <xdr:nvCxnSpPr>
        <xdr:cNvPr id="165" name="直線コネクタ 164">
          <a:extLst>
            <a:ext uri="{FF2B5EF4-FFF2-40B4-BE49-F238E27FC236}">
              <a16:creationId xmlns:a16="http://schemas.microsoft.com/office/drawing/2014/main" id="{76E1B618-8118-4916-83BE-987A68E8CA39}"/>
            </a:ext>
          </a:extLst>
        </xdr:cNvPr>
        <xdr:cNvCxnSpPr/>
      </xdr:nvCxnSpPr>
      <xdr:spPr>
        <a:xfrm flipV="1">
          <a:off x="7713980" y="14364309"/>
          <a:ext cx="7823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67081</xdr:rowOff>
    </xdr:from>
    <xdr:to>
      <xdr:col>41</xdr:col>
      <xdr:colOff>101600</xdr:colOff>
      <xdr:row>85</xdr:row>
      <xdr:rowOff>168681</xdr:rowOff>
    </xdr:to>
    <xdr:sp macro="" textlink="">
      <xdr:nvSpPr>
        <xdr:cNvPr id="166" name="楕円 165">
          <a:extLst>
            <a:ext uri="{FF2B5EF4-FFF2-40B4-BE49-F238E27FC236}">
              <a16:creationId xmlns:a16="http://schemas.microsoft.com/office/drawing/2014/main" id="{D993DEF9-29FA-40FC-9031-A69B7995DF50}"/>
            </a:ext>
          </a:extLst>
        </xdr:cNvPr>
        <xdr:cNvSpPr/>
      </xdr:nvSpPr>
      <xdr:spPr>
        <a:xfrm>
          <a:off x="6873240" y="1431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116281</xdr:rowOff>
    </xdr:from>
    <xdr:to>
      <xdr:col>45</xdr:col>
      <xdr:colOff>177800</xdr:colOff>
      <xdr:row>85</xdr:row>
      <xdr:rowOff>117881</xdr:rowOff>
    </xdr:to>
    <xdr:cxnSp macro="">
      <xdr:nvCxnSpPr>
        <xdr:cNvPr id="167" name="直線コネクタ 166">
          <a:extLst>
            <a:ext uri="{FF2B5EF4-FFF2-40B4-BE49-F238E27FC236}">
              <a16:creationId xmlns:a16="http://schemas.microsoft.com/office/drawing/2014/main" id="{BF7D71FF-C1F8-4C9F-BE36-4FD09E602900}"/>
            </a:ext>
          </a:extLst>
        </xdr:cNvPr>
        <xdr:cNvCxnSpPr/>
      </xdr:nvCxnSpPr>
      <xdr:spPr>
        <a:xfrm flipV="1">
          <a:off x="6924040" y="14365681"/>
          <a:ext cx="78994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68681</xdr:rowOff>
    </xdr:from>
    <xdr:to>
      <xdr:col>36</xdr:col>
      <xdr:colOff>165100</xdr:colOff>
      <xdr:row>85</xdr:row>
      <xdr:rowOff>170281</xdr:rowOff>
    </xdr:to>
    <xdr:sp macro="" textlink="">
      <xdr:nvSpPr>
        <xdr:cNvPr id="168" name="楕円 167">
          <a:extLst>
            <a:ext uri="{FF2B5EF4-FFF2-40B4-BE49-F238E27FC236}">
              <a16:creationId xmlns:a16="http://schemas.microsoft.com/office/drawing/2014/main" id="{8252A5F5-3862-48D5-9933-DAD5D6DAE033}"/>
            </a:ext>
          </a:extLst>
        </xdr:cNvPr>
        <xdr:cNvSpPr/>
      </xdr:nvSpPr>
      <xdr:spPr>
        <a:xfrm>
          <a:off x="6098540" y="1431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117881</xdr:rowOff>
    </xdr:from>
    <xdr:to>
      <xdr:col>41</xdr:col>
      <xdr:colOff>50800</xdr:colOff>
      <xdr:row>85</xdr:row>
      <xdr:rowOff>119481</xdr:rowOff>
    </xdr:to>
    <xdr:cxnSp macro="">
      <xdr:nvCxnSpPr>
        <xdr:cNvPr id="169" name="直線コネクタ 168">
          <a:extLst>
            <a:ext uri="{FF2B5EF4-FFF2-40B4-BE49-F238E27FC236}">
              <a16:creationId xmlns:a16="http://schemas.microsoft.com/office/drawing/2014/main" id="{35F002FA-87C3-4DFD-8A1A-90BC63AA163C}"/>
            </a:ext>
          </a:extLst>
        </xdr:cNvPr>
        <xdr:cNvCxnSpPr/>
      </xdr:nvCxnSpPr>
      <xdr:spPr>
        <a:xfrm flipV="1">
          <a:off x="6149340" y="14367281"/>
          <a:ext cx="7747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170" name="n_1aveValue【福祉施設】&#10;一人当たり面積">
          <a:extLst>
            <a:ext uri="{FF2B5EF4-FFF2-40B4-BE49-F238E27FC236}">
              <a16:creationId xmlns:a16="http://schemas.microsoft.com/office/drawing/2014/main" id="{0C93FD81-CA19-43E0-B952-C684B3C2D1A1}"/>
            </a:ext>
          </a:extLst>
        </xdr:cNvPr>
        <xdr:cNvSpPr txBox="1"/>
      </xdr:nvSpPr>
      <xdr:spPr>
        <a:xfrm>
          <a:off x="8271587" y="140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171" name="n_2aveValue【福祉施設】&#10;一人当たり面積">
          <a:extLst>
            <a:ext uri="{FF2B5EF4-FFF2-40B4-BE49-F238E27FC236}">
              <a16:creationId xmlns:a16="http://schemas.microsoft.com/office/drawing/2014/main" id="{EEAFEB82-BD6D-4083-8297-B5AE470DC652}"/>
            </a:ext>
          </a:extLst>
        </xdr:cNvPr>
        <xdr:cNvSpPr txBox="1"/>
      </xdr:nvSpPr>
      <xdr:spPr>
        <a:xfrm>
          <a:off x="7509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172" name="n_3aveValue【福祉施設】&#10;一人当たり面積">
          <a:extLst>
            <a:ext uri="{FF2B5EF4-FFF2-40B4-BE49-F238E27FC236}">
              <a16:creationId xmlns:a16="http://schemas.microsoft.com/office/drawing/2014/main" id="{2B6BDDC8-F0E2-4C7F-BB06-A335542A071F}"/>
            </a:ext>
          </a:extLst>
        </xdr:cNvPr>
        <xdr:cNvSpPr txBox="1"/>
      </xdr:nvSpPr>
      <xdr:spPr>
        <a:xfrm>
          <a:off x="6712027" y="14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173" name="n_4aveValue【福祉施設】&#10;一人当たり面積">
          <a:extLst>
            <a:ext uri="{FF2B5EF4-FFF2-40B4-BE49-F238E27FC236}">
              <a16:creationId xmlns:a16="http://schemas.microsoft.com/office/drawing/2014/main" id="{0095A584-2C22-48DC-B3B4-E10664702104}"/>
            </a:ext>
          </a:extLst>
        </xdr:cNvPr>
        <xdr:cNvSpPr txBox="1"/>
      </xdr:nvSpPr>
      <xdr:spPr>
        <a:xfrm>
          <a:off x="5937327" y="1399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156836</xdr:rowOff>
    </xdr:from>
    <xdr:ext cx="469744" cy="259045"/>
    <xdr:sp macro="" textlink="">
      <xdr:nvSpPr>
        <xdr:cNvPr id="174" name="n_1mainValue【福祉施設】&#10;一人当たり面積">
          <a:extLst>
            <a:ext uri="{FF2B5EF4-FFF2-40B4-BE49-F238E27FC236}">
              <a16:creationId xmlns:a16="http://schemas.microsoft.com/office/drawing/2014/main" id="{E5F4DEA7-1702-43B5-855D-7CBA410AABC4}"/>
            </a:ext>
          </a:extLst>
        </xdr:cNvPr>
        <xdr:cNvSpPr txBox="1"/>
      </xdr:nvSpPr>
      <xdr:spPr>
        <a:xfrm>
          <a:off x="8271587" y="1440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158208</xdr:rowOff>
    </xdr:from>
    <xdr:ext cx="469744" cy="259045"/>
    <xdr:sp macro="" textlink="">
      <xdr:nvSpPr>
        <xdr:cNvPr id="175" name="n_2mainValue【福祉施設】&#10;一人当たり面積">
          <a:extLst>
            <a:ext uri="{FF2B5EF4-FFF2-40B4-BE49-F238E27FC236}">
              <a16:creationId xmlns:a16="http://schemas.microsoft.com/office/drawing/2014/main" id="{0C53CD94-4442-4BBE-9775-20484ABD7CDD}"/>
            </a:ext>
          </a:extLst>
        </xdr:cNvPr>
        <xdr:cNvSpPr txBox="1"/>
      </xdr:nvSpPr>
      <xdr:spPr>
        <a:xfrm>
          <a:off x="7509587" y="1440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159808</xdr:rowOff>
    </xdr:from>
    <xdr:ext cx="469744" cy="259045"/>
    <xdr:sp macro="" textlink="">
      <xdr:nvSpPr>
        <xdr:cNvPr id="176" name="n_3mainValue【福祉施設】&#10;一人当たり面積">
          <a:extLst>
            <a:ext uri="{FF2B5EF4-FFF2-40B4-BE49-F238E27FC236}">
              <a16:creationId xmlns:a16="http://schemas.microsoft.com/office/drawing/2014/main" id="{BB9FA497-2AD0-4AD4-B96A-404F29118AAE}"/>
            </a:ext>
          </a:extLst>
        </xdr:cNvPr>
        <xdr:cNvSpPr txBox="1"/>
      </xdr:nvSpPr>
      <xdr:spPr>
        <a:xfrm>
          <a:off x="6712027" y="1440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161408</xdr:rowOff>
    </xdr:from>
    <xdr:ext cx="469744" cy="259045"/>
    <xdr:sp macro="" textlink="">
      <xdr:nvSpPr>
        <xdr:cNvPr id="177" name="n_4mainValue【福祉施設】&#10;一人当たり面積">
          <a:extLst>
            <a:ext uri="{FF2B5EF4-FFF2-40B4-BE49-F238E27FC236}">
              <a16:creationId xmlns:a16="http://schemas.microsoft.com/office/drawing/2014/main" id="{869BEAFD-C667-4F62-9F41-1BDE19A8847A}"/>
            </a:ext>
          </a:extLst>
        </xdr:cNvPr>
        <xdr:cNvSpPr txBox="1"/>
      </xdr:nvSpPr>
      <xdr:spPr>
        <a:xfrm>
          <a:off x="5937327" y="1441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a:extLst>
            <a:ext uri="{FF2B5EF4-FFF2-40B4-BE49-F238E27FC236}">
              <a16:creationId xmlns:a16="http://schemas.microsoft.com/office/drawing/2014/main" id="{C9722673-0F2F-4DA1-B847-CB9B234AD86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a:extLst>
            <a:ext uri="{FF2B5EF4-FFF2-40B4-BE49-F238E27FC236}">
              <a16:creationId xmlns:a16="http://schemas.microsoft.com/office/drawing/2014/main" id="{7B136DBB-702D-4915-A427-E44A1AEC9EA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a:extLst>
            <a:ext uri="{FF2B5EF4-FFF2-40B4-BE49-F238E27FC236}">
              <a16:creationId xmlns:a16="http://schemas.microsoft.com/office/drawing/2014/main" id="{E3BDC2E1-AD97-40F1-A486-600B20CAB9C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a:extLst>
            <a:ext uri="{FF2B5EF4-FFF2-40B4-BE49-F238E27FC236}">
              <a16:creationId xmlns:a16="http://schemas.microsoft.com/office/drawing/2014/main" id="{AA1F7105-4FFC-41D0-9F06-22021A6D1F4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a:extLst>
            <a:ext uri="{FF2B5EF4-FFF2-40B4-BE49-F238E27FC236}">
              <a16:creationId xmlns:a16="http://schemas.microsoft.com/office/drawing/2014/main" id="{D7ECB952-94FC-43BC-9D09-38D738A725D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a:extLst>
            <a:ext uri="{FF2B5EF4-FFF2-40B4-BE49-F238E27FC236}">
              <a16:creationId xmlns:a16="http://schemas.microsoft.com/office/drawing/2014/main" id="{CFF74CDC-AC84-47B0-B16F-51308931CC4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a:extLst>
            <a:ext uri="{FF2B5EF4-FFF2-40B4-BE49-F238E27FC236}">
              <a16:creationId xmlns:a16="http://schemas.microsoft.com/office/drawing/2014/main" id="{0D131177-1A3A-49B2-A609-2387EC05B63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a:extLst>
            <a:ext uri="{FF2B5EF4-FFF2-40B4-BE49-F238E27FC236}">
              <a16:creationId xmlns:a16="http://schemas.microsoft.com/office/drawing/2014/main" id="{83C4C99A-5751-4D88-A2BD-12C812BCA5D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6" name="テキスト ボックス 185">
          <a:extLst>
            <a:ext uri="{FF2B5EF4-FFF2-40B4-BE49-F238E27FC236}">
              <a16:creationId xmlns:a16="http://schemas.microsoft.com/office/drawing/2014/main" id="{7D089A88-21EF-48CD-BEF3-31E73965B6C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7" name="直線コネクタ 186">
          <a:extLst>
            <a:ext uri="{FF2B5EF4-FFF2-40B4-BE49-F238E27FC236}">
              <a16:creationId xmlns:a16="http://schemas.microsoft.com/office/drawing/2014/main" id="{1748AA9E-FEC6-47A6-BBB2-297B8820E15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8" name="テキスト ボックス 187">
          <a:extLst>
            <a:ext uri="{FF2B5EF4-FFF2-40B4-BE49-F238E27FC236}">
              <a16:creationId xmlns:a16="http://schemas.microsoft.com/office/drawing/2014/main" id="{C721BFC3-0D32-44CA-B068-1FDD5B50B93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89" name="直線コネクタ 188">
          <a:extLst>
            <a:ext uri="{FF2B5EF4-FFF2-40B4-BE49-F238E27FC236}">
              <a16:creationId xmlns:a16="http://schemas.microsoft.com/office/drawing/2014/main" id="{885F4D02-934E-4491-AC96-5DA5EDEE008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0" name="テキスト ボックス 189">
          <a:extLst>
            <a:ext uri="{FF2B5EF4-FFF2-40B4-BE49-F238E27FC236}">
              <a16:creationId xmlns:a16="http://schemas.microsoft.com/office/drawing/2014/main" id="{6D085974-1F21-4B51-8393-576BBC0C7D58}"/>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1" name="直線コネクタ 190">
          <a:extLst>
            <a:ext uri="{FF2B5EF4-FFF2-40B4-BE49-F238E27FC236}">
              <a16:creationId xmlns:a16="http://schemas.microsoft.com/office/drawing/2014/main" id="{79BE1376-5837-40E2-966E-447E20858495}"/>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2" name="テキスト ボックス 191">
          <a:extLst>
            <a:ext uri="{FF2B5EF4-FFF2-40B4-BE49-F238E27FC236}">
              <a16:creationId xmlns:a16="http://schemas.microsoft.com/office/drawing/2014/main" id="{3B57D3CE-758B-4A76-A86F-293EB84589E4}"/>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3" name="直線コネクタ 192">
          <a:extLst>
            <a:ext uri="{FF2B5EF4-FFF2-40B4-BE49-F238E27FC236}">
              <a16:creationId xmlns:a16="http://schemas.microsoft.com/office/drawing/2014/main" id="{40977372-82F3-4D0F-B5B9-9C1B291730B3}"/>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4" name="テキスト ボックス 193">
          <a:extLst>
            <a:ext uri="{FF2B5EF4-FFF2-40B4-BE49-F238E27FC236}">
              <a16:creationId xmlns:a16="http://schemas.microsoft.com/office/drawing/2014/main" id="{79DE382D-FB50-4326-8045-BEBB90FD9AA2}"/>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5" name="直線コネクタ 194">
          <a:extLst>
            <a:ext uri="{FF2B5EF4-FFF2-40B4-BE49-F238E27FC236}">
              <a16:creationId xmlns:a16="http://schemas.microsoft.com/office/drawing/2014/main" id="{7304CD48-EE37-4E73-B5A7-C1105BBA89A6}"/>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6" name="テキスト ボックス 195">
          <a:extLst>
            <a:ext uri="{FF2B5EF4-FFF2-40B4-BE49-F238E27FC236}">
              <a16:creationId xmlns:a16="http://schemas.microsoft.com/office/drawing/2014/main" id="{94CE6946-29C2-43A1-B9EE-860ED4E5FCA9}"/>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7" name="直線コネクタ 196">
          <a:extLst>
            <a:ext uri="{FF2B5EF4-FFF2-40B4-BE49-F238E27FC236}">
              <a16:creationId xmlns:a16="http://schemas.microsoft.com/office/drawing/2014/main" id="{FF154A3B-0417-4229-96FC-A88E5686386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98" name="テキスト ボックス 197">
          <a:extLst>
            <a:ext uri="{FF2B5EF4-FFF2-40B4-BE49-F238E27FC236}">
              <a16:creationId xmlns:a16="http://schemas.microsoft.com/office/drawing/2014/main" id="{5692B33C-0A28-4B5E-8702-97F7427C71D6}"/>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9" name="直線コネクタ 198">
          <a:extLst>
            <a:ext uri="{FF2B5EF4-FFF2-40B4-BE49-F238E27FC236}">
              <a16:creationId xmlns:a16="http://schemas.microsoft.com/office/drawing/2014/main" id="{026BEA93-1E41-45D9-83E9-1C2EE5247477}"/>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0" name="テキスト ボックス 199">
          <a:extLst>
            <a:ext uri="{FF2B5EF4-FFF2-40B4-BE49-F238E27FC236}">
              <a16:creationId xmlns:a16="http://schemas.microsoft.com/office/drawing/2014/main" id="{EB6DE872-9351-418C-AFF2-CCE6DB83090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1" name="【市民会館】&#10;有形固定資産減価償却率グラフ枠">
          <a:extLst>
            <a:ext uri="{FF2B5EF4-FFF2-40B4-BE49-F238E27FC236}">
              <a16:creationId xmlns:a16="http://schemas.microsoft.com/office/drawing/2014/main" id="{AECE17D6-598E-43A0-B36E-47A82B09C44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133350</xdr:rowOff>
    </xdr:to>
    <xdr:cxnSp macro="">
      <xdr:nvCxnSpPr>
        <xdr:cNvPr id="202" name="直線コネクタ 201">
          <a:extLst>
            <a:ext uri="{FF2B5EF4-FFF2-40B4-BE49-F238E27FC236}">
              <a16:creationId xmlns:a16="http://schemas.microsoft.com/office/drawing/2014/main" id="{BDB6129B-7739-4935-9F6B-44BD4FC010F8}"/>
            </a:ext>
          </a:extLst>
        </xdr:cNvPr>
        <xdr:cNvCxnSpPr/>
      </xdr:nvCxnSpPr>
      <xdr:spPr>
        <a:xfrm flipV="1">
          <a:off x="4086225" y="1684020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203" name="【市民会館】&#10;有形固定資産減価償却率最小値テキスト">
          <a:extLst>
            <a:ext uri="{FF2B5EF4-FFF2-40B4-BE49-F238E27FC236}">
              <a16:creationId xmlns:a16="http://schemas.microsoft.com/office/drawing/2014/main" id="{8145E3C4-1ED7-4771-A5E6-0434811A8E30}"/>
            </a:ext>
          </a:extLst>
        </xdr:cNvPr>
        <xdr:cNvSpPr txBox="1"/>
      </xdr:nvSpPr>
      <xdr:spPr>
        <a:xfrm>
          <a:off x="4124960"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04" name="直線コネクタ 203">
          <a:extLst>
            <a:ext uri="{FF2B5EF4-FFF2-40B4-BE49-F238E27FC236}">
              <a16:creationId xmlns:a16="http://schemas.microsoft.com/office/drawing/2014/main" id="{158C9727-DBFF-425E-AA64-82B0273F0809}"/>
            </a:ext>
          </a:extLst>
        </xdr:cNvPr>
        <xdr:cNvCxnSpPr/>
      </xdr:nvCxnSpPr>
      <xdr:spPr>
        <a:xfrm>
          <a:off x="4020820" y="18238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05" name="【市民会館】&#10;有形固定資産減価償却率最大値テキスト">
          <a:extLst>
            <a:ext uri="{FF2B5EF4-FFF2-40B4-BE49-F238E27FC236}">
              <a16:creationId xmlns:a16="http://schemas.microsoft.com/office/drawing/2014/main" id="{556B8132-E3AA-4A09-B46D-77E4427CE978}"/>
            </a:ext>
          </a:extLst>
        </xdr:cNvPr>
        <xdr:cNvSpPr txBox="1"/>
      </xdr:nvSpPr>
      <xdr:spPr>
        <a:xfrm>
          <a:off x="4124960" y="1661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06" name="直線コネクタ 205">
          <a:extLst>
            <a:ext uri="{FF2B5EF4-FFF2-40B4-BE49-F238E27FC236}">
              <a16:creationId xmlns:a16="http://schemas.microsoft.com/office/drawing/2014/main" id="{9A25ABD1-334B-456D-9903-335383B38ED2}"/>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5732</xdr:rowOff>
    </xdr:from>
    <xdr:ext cx="405111" cy="259045"/>
    <xdr:sp macro="" textlink="">
      <xdr:nvSpPr>
        <xdr:cNvPr id="207" name="【市民会館】&#10;有形固定資産減価償却率平均値テキスト">
          <a:extLst>
            <a:ext uri="{FF2B5EF4-FFF2-40B4-BE49-F238E27FC236}">
              <a16:creationId xmlns:a16="http://schemas.microsoft.com/office/drawing/2014/main" id="{ABA48748-7AFF-4306-B3AF-54D7496EE5D8}"/>
            </a:ext>
          </a:extLst>
        </xdr:cNvPr>
        <xdr:cNvSpPr txBox="1"/>
      </xdr:nvSpPr>
      <xdr:spPr>
        <a:xfrm>
          <a:off x="4124960" y="1760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208" name="フローチャート: 判断 207">
          <a:extLst>
            <a:ext uri="{FF2B5EF4-FFF2-40B4-BE49-F238E27FC236}">
              <a16:creationId xmlns:a16="http://schemas.microsoft.com/office/drawing/2014/main" id="{3B775468-B5AF-4F96-BC04-420DFA02F12C}"/>
            </a:ext>
          </a:extLst>
        </xdr:cNvPr>
        <xdr:cNvSpPr/>
      </xdr:nvSpPr>
      <xdr:spPr>
        <a:xfrm>
          <a:off x="4036060" y="176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09" name="フローチャート: 判断 208">
          <a:extLst>
            <a:ext uri="{FF2B5EF4-FFF2-40B4-BE49-F238E27FC236}">
              <a16:creationId xmlns:a16="http://schemas.microsoft.com/office/drawing/2014/main" id="{B51205B6-B49E-4DDE-90D0-11C1169D66E0}"/>
            </a:ext>
          </a:extLst>
        </xdr:cNvPr>
        <xdr:cNvSpPr/>
      </xdr:nvSpPr>
      <xdr:spPr>
        <a:xfrm>
          <a:off x="331216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139700</xdr:rowOff>
    </xdr:from>
    <xdr:to>
      <xdr:col>15</xdr:col>
      <xdr:colOff>101600</xdr:colOff>
      <xdr:row>105</xdr:row>
      <xdr:rowOff>69850</xdr:rowOff>
    </xdr:to>
    <xdr:sp macro="" textlink="">
      <xdr:nvSpPr>
        <xdr:cNvPr id="210" name="フローチャート: 判断 209">
          <a:extLst>
            <a:ext uri="{FF2B5EF4-FFF2-40B4-BE49-F238E27FC236}">
              <a16:creationId xmlns:a16="http://schemas.microsoft.com/office/drawing/2014/main" id="{E6CE7D02-D421-4B65-A963-48469E1572A5}"/>
            </a:ext>
          </a:extLst>
        </xdr:cNvPr>
        <xdr:cNvSpPr/>
      </xdr:nvSpPr>
      <xdr:spPr>
        <a:xfrm>
          <a:off x="251460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211" name="フローチャート: 判断 210">
          <a:extLst>
            <a:ext uri="{FF2B5EF4-FFF2-40B4-BE49-F238E27FC236}">
              <a16:creationId xmlns:a16="http://schemas.microsoft.com/office/drawing/2014/main" id="{0F64515A-10A5-4467-899E-4EA738EDF262}"/>
            </a:ext>
          </a:extLst>
        </xdr:cNvPr>
        <xdr:cNvSpPr/>
      </xdr:nvSpPr>
      <xdr:spPr>
        <a:xfrm>
          <a:off x="1739900" y="17393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50164</xdr:rowOff>
    </xdr:from>
    <xdr:to>
      <xdr:col>6</xdr:col>
      <xdr:colOff>38100</xdr:colOff>
      <xdr:row>105</xdr:row>
      <xdr:rowOff>151764</xdr:rowOff>
    </xdr:to>
    <xdr:sp macro="" textlink="">
      <xdr:nvSpPr>
        <xdr:cNvPr id="212" name="フローチャート: 判断 211">
          <a:extLst>
            <a:ext uri="{FF2B5EF4-FFF2-40B4-BE49-F238E27FC236}">
              <a16:creationId xmlns:a16="http://schemas.microsoft.com/office/drawing/2014/main" id="{66913C47-A7E4-41D2-B119-86B93E458290}"/>
            </a:ext>
          </a:extLst>
        </xdr:cNvPr>
        <xdr:cNvSpPr/>
      </xdr:nvSpPr>
      <xdr:spPr>
        <a:xfrm>
          <a:off x="965200" y="17652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3" name="テキスト ボックス 212">
          <a:extLst>
            <a:ext uri="{FF2B5EF4-FFF2-40B4-BE49-F238E27FC236}">
              <a16:creationId xmlns:a16="http://schemas.microsoft.com/office/drawing/2014/main" id="{52954E0C-6ADA-4C64-9522-57E3265E140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4" name="テキスト ボックス 213">
          <a:extLst>
            <a:ext uri="{FF2B5EF4-FFF2-40B4-BE49-F238E27FC236}">
              <a16:creationId xmlns:a16="http://schemas.microsoft.com/office/drawing/2014/main" id="{128051D9-79CE-4DD6-B14D-26E5AE488469}"/>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793CD2C0-1F3F-4907-B0AE-D252526A99B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BCDFC5EA-2B24-4EFA-94F1-2359F739850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3B2EE35F-D662-4428-995F-7BF7213F662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126364</xdr:rowOff>
    </xdr:from>
    <xdr:to>
      <xdr:col>24</xdr:col>
      <xdr:colOff>114300</xdr:colOff>
      <xdr:row>105</xdr:row>
      <xdr:rowOff>56514</xdr:rowOff>
    </xdr:to>
    <xdr:sp macro="" textlink="">
      <xdr:nvSpPr>
        <xdr:cNvPr id="218" name="楕円 217">
          <a:extLst>
            <a:ext uri="{FF2B5EF4-FFF2-40B4-BE49-F238E27FC236}">
              <a16:creationId xmlns:a16="http://schemas.microsoft.com/office/drawing/2014/main" id="{AB476321-B373-4F8E-BE5C-AB28056341C3}"/>
            </a:ext>
          </a:extLst>
        </xdr:cNvPr>
        <xdr:cNvSpPr/>
      </xdr:nvSpPr>
      <xdr:spPr>
        <a:xfrm>
          <a:off x="4036060" y="17560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149241</xdr:rowOff>
    </xdr:from>
    <xdr:ext cx="405111" cy="259045"/>
    <xdr:sp macro="" textlink="">
      <xdr:nvSpPr>
        <xdr:cNvPr id="219" name="【市民会館】&#10;有形固定資産減価償却率該当値テキスト">
          <a:extLst>
            <a:ext uri="{FF2B5EF4-FFF2-40B4-BE49-F238E27FC236}">
              <a16:creationId xmlns:a16="http://schemas.microsoft.com/office/drawing/2014/main" id="{089092A1-6547-45BC-A47A-B825E6BCCB46}"/>
            </a:ext>
          </a:extLst>
        </xdr:cNvPr>
        <xdr:cNvSpPr txBox="1"/>
      </xdr:nvSpPr>
      <xdr:spPr>
        <a:xfrm>
          <a:off x="4124960" y="1741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59689</xdr:rowOff>
    </xdr:from>
    <xdr:to>
      <xdr:col>20</xdr:col>
      <xdr:colOff>38100</xdr:colOff>
      <xdr:row>104</xdr:row>
      <xdr:rowOff>161289</xdr:rowOff>
    </xdr:to>
    <xdr:sp macro="" textlink="">
      <xdr:nvSpPr>
        <xdr:cNvPr id="220" name="楕円 219">
          <a:extLst>
            <a:ext uri="{FF2B5EF4-FFF2-40B4-BE49-F238E27FC236}">
              <a16:creationId xmlns:a16="http://schemas.microsoft.com/office/drawing/2014/main" id="{32659CE9-B2CD-43CC-981D-3225C75F335E}"/>
            </a:ext>
          </a:extLst>
        </xdr:cNvPr>
        <xdr:cNvSpPr/>
      </xdr:nvSpPr>
      <xdr:spPr>
        <a:xfrm>
          <a:off x="3312160" y="17494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105</xdr:row>
      <xdr:rowOff>5714</xdr:rowOff>
    </xdr:to>
    <xdr:cxnSp macro="">
      <xdr:nvCxnSpPr>
        <xdr:cNvPr id="221" name="直線コネクタ 220">
          <a:extLst>
            <a:ext uri="{FF2B5EF4-FFF2-40B4-BE49-F238E27FC236}">
              <a16:creationId xmlns:a16="http://schemas.microsoft.com/office/drawing/2014/main" id="{6E1A0B6B-4698-4823-BEF3-68D39D52D0E3}"/>
            </a:ext>
          </a:extLst>
        </xdr:cNvPr>
        <xdr:cNvCxnSpPr/>
      </xdr:nvCxnSpPr>
      <xdr:spPr>
        <a:xfrm>
          <a:off x="3355340" y="17545049"/>
          <a:ext cx="7315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166370</xdr:rowOff>
    </xdr:from>
    <xdr:to>
      <xdr:col>15</xdr:col>
      <xdr:colOff>101600</xdr:colOff>
      <xdr:row>104</xdr:row>
      <xdr:rowOff>96520</xdr:rowOff>
    </xdr:to>
    <xdr:sp macro="" textlink="">
      <xdr:nvSpPr>
        <xdr:cNvPr id="222" name="楕円 221">
          <a:extLst>
            <a:ext uri="{FF2B5EF4-FFF2-40B4-BE49-F238E27FC236}">
              <a16:creationId xmlns:a16="http://schemas.microsoft.com/office/drawing/2014/main" id="{F1CE31B5-4C0B-473C-BEE3-2325468C2718}"/>
            </a:ext>
          </a:extLst>
        </xdr:cNvPr>
        <xdr:cNvSpPr/>
      </xdr:nvSpPr>
      <xdr:spPr>
        <a:xfrm>
          <a:off x="2514600" y="1743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45720</xdr:rowOff>
    </xdr:from>
    <xdr:to>
      <xdr:col>19</xdr:col>
      <xdr:colOff>177800</xdr:colOff>
      <xdr:row>104</xdr:row>
      <xdr:rowOff>110489</xdr:rowOff>
    </xdr:to>
    <xdr:cxnSp macro="">
      <xdr:nvCxnSpPr>
        <xdr:cNvPr id="223" name="直線コネクタ 222">
          <a:extLst>
            <a:ext uri="{FF2B5EF4-FFF2-40B4-BE49-F238E27FC236}">
              <a16:creationId xmlns:a16="http://schemas.microsoft.com/office/drawing/2014/main" id="{B01AC705-FD92-4CD9-A9D2-64DC499C9347}"/>
            </a:ext>
          </a:extLst>
        </xdr:cNvPr>
        <xdr:cNvCxnSpPr/>
      </xdr:nvCxnSpPr>
      <xdr:spPr>
        <a:xfrm>
          <a:off x="2565400" y="17480280"/>
          <a:ext cx="78994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99695</xdr:rowOff>
    </xdr:from>
    <xdr:to>
      <xdr:col>10</xdr:col>
      <xdr:colOff>165100</xdr:colOff>
      <xdr:row>104</xdr:row>
      <xdr:rowOff>29845</xdr:rowOff>
    </xdr:to>
    <xdr:sp macro="" textlink="">
      <xdr:nvSpPr>
        <xdr:cNvPr id="224" name="楕円 223">
          <a:extLst>
            <a:ext uri="{FF2B5EF4-FFF2-40B4-BE49-F238E27FC236}">
              <a16:creationId xmlns:a16="http://schemas.microsoft.com/office/drawing/2014/main" id="{CFD68732-5BC7-4C8E-B5BA-4BDF6F1AA17E}"/>
            </a:ext>
          </a:extLst>
        </xdr:cNvPr>
        <xdr:cNvSpPr/>
      </xdr:nvSpPr>
      <xdr:spPr>
        <a:xfrm>
          <a:off x="1739900" y="17366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150495</xdr:rowOff>
    </xdr:from>
    <xdr:to>
      <xdr:col>15</xdr:col>
      <xdr:colOff>50800</xdr:colOff>
      <xdr:row>104</xdr:row>
      <xdr:rowOff>45720</xdr:rowOff>
    </xdr:to>
    <xdr:cxnSp macro="">
      <xdr:nvCxnSpPr>
        <xdr:cNvPr id="225" name="直線コネクタ 224">
          <a:extLst>
            <a:ext uri="{FF2B5EF4-FFF2-40B4-BE49-F238E27FC236}">
              <a16:creationId xmlns:a16="http://schemas.microsoft.com/office/drawing/2014/main" id="{A829880C-6AE9-49ED-A5BB-D625BD041864}"/>
            </a:ext>
          </a:extLst>
        </xdr:cNvPr>
        <xdr:cNvCxnSpPr/>
      </xdr:nvCxnSpPr>
      <xdr:spPr>
        <a:xfrm>
          <a:off x="1790700" y="1741741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34925</xdr:rowOff>
    </xdr:from>
    <xdr:to>
      <xdr:col>6</xdr:col>
      <xdr:colOff>38100</xdr:colOff>
      <xdr:row>103</xdr:row>
      <xdr:rowOff>136525</xdr:rowOff>
    </xdr:to>
    <xdr:sp macro="" textlink="">
      <xdr:nvSpPr>
        <xdr:cNvPr id="226" name="楕円 225">
          <a:extLst>
            <a:ext uri="{FF2B5EF4-FFF2-40B4-BE49-F238E27FC236}">
              <a16:creationId xmlns:a16="http://schemas.microsoft.com/office/drawing/2014/main" id="{88A56354-3352-430F-8C29-B8AB310FD383}"/>
            </a:ext>
          </a:extLst>
        </xdr:cNvPr>
        <xdr:cNvSpPr/>
      </xdr:nvSpPr>
      <xdr:spPr>
        <a:xfrm>
          <a:off x="965200" y="173018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85725</xdr:rowOff>
    </xdr:from>
    <xdr:to>
      <xdr:col>10</xdr:col>
      <xdr:colOff>114300</xdr:colOff>
      <xdr:row>103</xdr:row>
      <xdr:rowOff>150495</xdr:rowOff>
    </xdr:to>
    <xdr:cxnSp macro="">
      <xdr:nvCxnSpPr>
        <xdr:cNvPr id="227" name="直線コネクタ 226">
          <a:extLst>
            <a:ext uri="{FF2B5EF4-FFF2-40B4-BE49-F238E27FC236}">
              <a16:creationId xmlns:a16="http://schemas.microsoft.com/office/drawing/2014/main" id="{10E4D244-146D-488C-90B7-A6F1BDD1BB13}"/>
            </a:ext>
          </a:extLst>
        </xdr:cNvPr>
        <xdr:cNvCxnSpPr/>
      </xdr:nvCxnSpPr>
      <xdr:spPr>
        <a:xfrm>
          <a:off x="1008380" y="17352645"/>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228" name="n_1aveValue【市民会館】&#10;有形固定資産減価償却率">
          <a:extLst>
            <a:ext uri="{FF2B5EF4-FFF2-40B4-BE49-F238E27FC236}">
              <a16:creationId xmlns:a16="http://schemas.microsoft.com/office/drawing/2014/main" id="{43F70643-12EC-4431-AACA-0124D990368E}"/>
            </a:ext>
          </a:extLst>
        </xdr:cNvPr>
        <xdr:cNvSpPr txBox="1"/>
      </xdr:nvSpPr>
      <xdr:spPr>
        <a:xfrm>
          <a:off x="317056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60977</xdr:rowOff>
    </xdr:from>
    <xdr:ext cx="405111" cy="259045"/>
    <xdr:sp macro="" textlink="">
      <xdr:nvSpPr>
        <xdr:cNvPr id="229" name="n_2aveValue【市民会館】&#10;有形固定資産減価償却率">
          <a:extLst>
            <a:ext uri="{FF2B5EF4-FFF2-40B4-BE49-F238E27FC236}">
              <a16:creationId xmlns:a16="http://schemas.microsoft.com/office/drawing/2014/main" id="{C2C0A074-CF53-4CCF-9E27-D575E5B8BF23}"/>
            </a:ext>
          </a:extLst>
        </xdr:cNvPr>
        <xdr:cNvSpPr txBox="1"/>
      </xdr:nvSpPr>
      <xdr:spPr>
        <a:xfrm>
          <a:off x="238570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47641</xdr:rowOff>
    </xdr:from>
    <xdr:ext cx="405111" cy="259045"/>
    <xdr:sp macro="" textlink="">
      <xdr:nvSpPr>
        <xdr:cNvPr id="230" name="n_3aveValue【市民会館】&#10;有形固定資産減価償却率">
          <a:extLst>
            <a:ext uri="{FF2B5EF4-FFF2-40B4-BE49-F238E27FC236}">
              <a16:creationId xmlns:a16="http://schemas.microsoft.com/office/drawing/2014/main" id="{C63FD6CB-5854-43C5-8262-4919544C4D9D}"/>
            </a:ext>
          </a:extLst>
        </xdr:cNvPr>
        <xdr:cNvSpPr txBox="1"/>
      </xdr:nvSpPr>
      <xdr:spPr>
        <a:xfrm>
          <a:off x="1611004" y="17482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142891</xdr:rowOff>
    </xdr:from>
    <xdr:ext cx="405111" cy="259045"/>
    <xdr:sp macro="" textlink="">
      <xdr:nvSpPr>
        <xdr:cNvPr id="231" name="n_4aveValue【市民会館】&#10;有形固定資産減価償却率">
          <a:extLst>
            <a:ext uri="{FF2B5EF4-FFF2-40B4-BE49-F238E27FC236}">
              <a16:creationId xmlns:a16="http://schemas.microsoft.com/office/drawing/2014/main" id="{C39B8A2A-96AF-46DE-83A4-C470457648F8}"/>
            </a:ext>
          </a:extLst>
        </xdr:cNvPr>
        <xdr:cNvSpPr txBox="1"/>
      </xdr:nvSpPr>
      <xdr:spPr>
        <a:xfrm>
          <a:off x="83630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6366</xdr:rowOff>
    </xdr:from>
    <xdr:ext cx="405111" cy="259045"/>
    <xdr:sp macro="" textlink="">
      <xdr:nvSpPr>
        <xdr:cNvPr id="232" name="n_1mainValue【市民会館】&#10;有形固定資産減価償却率">
          <a:extLst>
            <a:ext uri="{FF2B5EF4-FFF2-40B4-BE49-F238E27FC236}">
              <a16:creationId xmlns:a16="http://schemas.microsoft.com/office/drawing/2014/main" id="{C1320B52-9628-4623-B2F2-8B0393D13D06}"/>
            </a:ext>
          </a:extLst>
        </xdr:cNvPr>
        <xdr:cNvSpPr txBox="1"/>
      </xdr:nvSpPr>
      <xdr:spPr>
        <a:xfrm>
          <a:off x="317056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233" name="n_2mainValue【市民会館】&#10;有形固定資産減価償却率">
          <a:extLst>
            <a:ext uri="{FF2B5EF4-FFF2-40B4-BE49-F238E27FC236}">
              <a16:creationId xmlns:a16="http://schemas.microsoft.com/office/drawing/2014/main" id="{9258A380-C43E-458F-B99B-FC6589A408B7}"/>
            </a:ext>
          </a:extLst>
        </xdr:cNvPr>
        <xdr:cNvSpPr txBox="1"/>
      </xdr:nvSpPr>
      <xdr:spPr>
        <a:xfrm>
          <a:off x="238570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46372</xdr:rowOff>
    </xdr:from>
    <xdr:ext cx="405111" cy="259045"/>
    <xdr:sp macro="" textlink="">
      <xdr:nvSpPr>
        <xdr:cNvPr id="234" name="n_3mainValue【市民会館】&#10;有形固定資産減価償却率">
          <a:extLst>
            <a:ext uri="{FF2B5EF4-FFF2-40B4-BE49-F238E27FC236}">
              <a16:creationId xmlns:a16="http://schemas.microsoft.com/office/drawing/2014/main" id="{6F8020C2-8543-4376-89B5-483863617F4F}"/>
            </a:ext>
          </a:extLst>
        </xdr:cNvPr>
        <xdr:cNvSpPr txBox="1"/>
      </xdr:nvSpPr>
      <xdr:spPr>
        <a:xfrm>
          <a:off x="1611004"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153052</xdr:rowOff>
    </xdr:from>
    <xdr:ext cx="405111" cy="259045"/>
    <xdr:sp macro="" textlink="">
      <xdr:nvSpPr>
        <xdr:cNvPr id="235" name="n_4mainValue【市民会館】&#10;有形固定資産減価償却率">
          <a:extLst>
            <a:ext uri="{FF2B5EF4-FFF2-40B4-BE49-F238E27FC236}">
              <a16:creationId xmlns:a16="http://schemas.microsoft.com/office/drawing/2014/main" id="{798EA7C9-A355-4FBB-A635-5308F5C79F5A}"/>
            </a:ext>
          </a:extLst>
        </xdr:cNvPr>
        <xdr:cNvSpPr txBox="1"/>
      </xdr:nvSpPr>
      <xdr:spPr>
        <a:xfrm>
          <a:off x="836304" y="1708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6" name="正方形/長方形 235">
          <a:extLst>
            <a:ext uri="{FF2B5EF4-FFF2-40B4-BE49-F238E27FC236}">
              <a16:creationId xmlns:a16="http://schemas.microsoft.com/office/drawing/2014/main" id="{3C84B15F-0044-497A-8587-018F58E5C3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7" name="正方形/長方形 236">
          <a:extLst>
            <a:ext uri="{FF2B5EF4-FFF2-40B4-BE49-F238E27FC236}">
              <a16:creationId xmlns:a16="http://schemas.microsoft.com/office/drawing/2014/main" id="{45A13342-B4C4-457C-B0B8-F3FC9E990A7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8" name="正方形/長方形 237">
          <a:extLst>
            <a:ext uri="{FF2B5EF4-FFF2-40B4-BE49-F238E27FC236}">
              <a16:creationId xmlns:a16="http://schemas.microsoft.com/office/drawing/2014/main" id="{55A73B65-C9A9-4474-96D0-8467B2A2B07F}"/>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9" name="正方形/長方形 238">
          <a:extLst>
            <a:ext uri="{FF2B5EF4-FFF2-40B4-BE49-F238E27FC236}">
              <a16:creationId xmlns:a16="http://schemas.microsoft.com/office/drawing/2014/main" id="{FCE4326A-F06A-46F0-AF47-C8005588C40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0" name="正方形/長方形 239">
          <a:extLst>
            <a:ext uri="{FF2B5EF4-FFF2-40B4-BE49-F238E27FC236}">
              <a16:creationId xmlns:a16="http://schemas.microsoft.com/office/drawing/2014/main" id="{80EC1108-C524-43EB-AF60-D32921146BD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1" name="正方形/長方形 240">
          <a:extLst>
            <a:ext uri="{FF2B5EF4-FFF2-40B4-BE49-F238E27FC236}">
              <a16:creationId xmlns:a16="http://schemas.microsoft.com/office/drawing/2014/main" id="{31433B49-4CF6-4EF5-A2C1-7D84AA822E6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2" name="正方形/長方形 241">
          <a:extLst>
            <a:ext uri="{FF2B5EF4-FFF2-40B4-BE49-F238E27FC236}">
              <a16:creationId xmlns:a16="http://schemas.microsoft.com/office/drawing/2014/main" id="{F9F924FD-B15E-4E68-9473-C9D0C26711D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3" name="正方形/長方形 242">
          <a:extLst>
            <a:ext uri="{FF2B5EF4-FFF2-40B4-BE49-F238E27FC236}">
              <a16:creationId xmlns:a16="http://schemas.microsoft.com/office/drawing/2014/main" id="{20207FB6-0E46-4BD2-A7C3-02D0A62B692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4" name="テキスト ボックス 243">
          <a:extLst>
            <a:ext uri="{FF2B5EF4-FFF2-40B4-BE49-F238E27FC236}">
              <a16:creationId xmlns:a16="http://schemas.microsoft.com/office/drawing/2014/main" id="{E52215A3-AC48-4166-9A02-8F018AE842C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5" name="直線コネクタ 244">
          <a:extLst>
            <a:ext uri="{FF2B5EF4-FFF2-40B4-BE49-F238E27FC236}">
              <a16:creationId xmlns:a16="http://schemas.microsoft.com/office/drawing/2014/main" id="{BC2D6454-A0E1-447C-9693-00FEF374DE4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6" name="直線コネクタ 245">
          <a:extLst>
            <a:ext uri="{FF2B5EF4-FFF2-40B4-BE49-F238E27FC236}">
              <a16:creationId xmlns:a16="http://schemas.microsoft.com/office/drawing/2014/main" id="{DA43582D-EAC9-45D7-BA42-3C5AE54FE42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7" name="テキスト ボックス 246">
          <a:extLst>
            <a:ext uri="{FF2B5EF4-FFF2-40B4-BE49-F238E27FC236}">
              <a16:creationId xmlns:a16="http://schemas.microsoft.com/office/drawing/2014/main" id="{843BD6EE-6425-4917-90E6-6A780C5868F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8" name="直線コネクタ 247">
          <a:extLst>
            <a:ext uri="{FF2B5EF4-FFF2-40B4-BE49-F238E27FC236}">
              <a16:creationId xmlns:a16="http://schemas.microsoft.com/office/drawing/2014/main" id="{8A96E802-1815-4146-9E81-8E64607E92E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9" name="テキスト ボックス 248">
          <a:extLst>
            <a:ext uri="{FF2B5EF4-FFF2-40B4-BE49-F238E27FC236}">
              <a16:creationId xmlns:a16="http://schemas.microsoft.com/office/drawing/2014/main" id="{28F3B917-D7AE-414A-8725-8E7FE68E03C4}"/>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0" name="直線コネクタ 249">
          <a:extLst>
            <a:ext uri="{FF2B5EF4-FFF2-40B4-BE49-F238E27FC236}">
              <a16:creationId xmlns:a16="http://schemas.microsoft.com/office/drawing/2014/main" id="{6F4FC626-B23C-4DB8-8ECD-736509F807D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1" name="テキスト ボックス 250">
          <a:extLst>
            <a:ext uri="{FF2B5EF4-FFF2-40B4-BE49-F238E27FC236}">
              <a16:creationId xmlns:a16="http://schemas.microsoft.com/office/drawing/2014/main" id="{E139D5F9-05FC-43D4-A120-A28539AE1808}"/>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2" name="直線コネクタ 251">
          <a:extLst>
            <a:ext uri="{FF2B5EF4-FFF2-40B4-BE49-F238E27FC236}">
              <a16:creationId xmlns:a16="http://schemas.microsoft.com/office/drawing/2014/main" id="{F64985DA-5363-46E5-B5DA-A75CB74AEFF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3" name="テキスト ボックス 252">
          <a:extLst>
            <a:ext uri="{FF2B5EF4-FFF2-40B4-BE49-F238E27FC236}">
              <a16:creationId xmlns:a16="http://schemas.microsoft.com/office/drawing/2014/main" id="{7A00108D-45D0-40C0-876F-6C6200D9E999}"/>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4" name="直線コネクタ 253">
          <a:extLst>
            <a:ext uri="{FF2B5EF4-FFF2-40B4-BE49-F238E27FC236}">
              <a16:creationId xmlns:a16="http://schemas.microsoft.com/office/drawing/2014/main" id="{C99E1F7A-24AC-4F34-A63E-3FF2D5AE461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5" name="テキスト ボックス 254">
          <a:extLst>
            <a:ext uri="{FF2B5EF4-FFF2-40B4-BE49-F238E27FC236}">
              <a16:creationId xmlns:a16="http://schemas.microsoft.com/office/drawing/2014/main" id="{EB22A3CB-7322-4807-8403-472356D73BE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6" name="直線コネクタ 255">
          <a:extLst>
            <a:ext uri="{FF2B5EF4-FFF2-40B4-BE49-F238E27FC236}">
              <a16:creationId xmlns:a16="http://schemas.microsoft.com/office/drawing/2014/main" id="{C5969F51-C278-48E5-A9BA-EAB29C2C9A8C}"/>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7" name="テキスト ボックス 256">
          <a:extLst>
            <a:ext uri="{FF2B5EF4-FFF2-40B4-BE49-F238E27FC236}">
              <a16:creationId xmlns:a16="http://schemas.microsoft.com/office/drawing/2014/main" id="{B580DFBD-79A9-4669-8BE3-166CDD46923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8" name="【市民会館】&#10;一人当たり面積グラフ枠">
          <a:extLst>
            <a:ext uri="{FF2B5EF4-FFF2-40B4-BE49-F238E27FC236}">
              <a16:creationId xmlns:a16="http://schemas.microsoft.com/office/drawing/2014/main" id="{CF1F9C94-5408-4CCE-8AEA-29EC8F9D849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87630</xdr:rowOff>
    </xdr:from>
    <xdr:to>
      <xdr:col>54</xdr:col>
      <xdr:colOff>189865</xdr:colOff>
      <xdr:row>108</xdr:row>
      <xdr:rowOff>89536</xdr:rowOff>
    </xdr:to>
    <xdr:cxnSp macro="">
      <xdr:nvCxnSpPr>
        <xdr:cNvPr id="259" name="直線コネクタ 258">
          <a:extLst>
            <a:ext uri="{FF2B5EF4-FFF2-40B4-BE49-F238E27FC236}">
              <a16:creationId xmlns:a16="http://schemas.microsoft.com/office/drawing/2014/main" id="{DF663939-F126-4A4F-9A7F-1D63FE11422B}"/>
            </a:ext>
          </a:extLst>
        </xdr:cNvPr>
        <xdr:cNvCxnSpPr/>
      </xdr:nvCxnSpPr>
      <xdr:spPr>
        <a:xfrm flipV="1">
          <a:off x="9219565" y="16851630"/>
          <a:ext cx="0" cy="1343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260" name="【市民会館】&#10;一人当たり面積最小値テキスト">
          <a:extLst>
            <a:ext uri="{FF2B5EF4-FFF2-40B4-BE49-F238E27FC236}">
              <a16:creationId xmlns:a16="http://schemas.microsoft.com/office/drawing/2014/main" id="{1E76AE27-F8EF-4A63-ABD4-5604E7F444D5}"/>
            </a:ext>
          </a:extLst>
        </xdr:cNvPr>
        <xdr:cNvSpPr txBox="1"/>
      </xdr:nvSpPr>
      <xdr:spPr>
        <a:xfrm>
          <a:off x="9258300" y="1819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261" name="直線コネクタ 260">
          <a:extLst>
            <a:ext uri="{FF2B5EF4-FFF2-40B4-BE49-F238E27FC236}">
              <a16:creationId xmlns:a16="http://schemas.microsoft.com/office/drawing/2014/main" id="{61E02B4A-C6F7-4D73-84E2-9C10C4E2A411}"/>
            </a:ext>
          </a:extLst>
        </xdr:cNvPr>
        <xdr:cNvCxnSpPr/>
      </xdr:nvCxnSpPr>
      <xdr:spPr>
        <a:xfrm>
          <a:off x="9154160" y="18194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34307</xdr:rowOff>
    </xdr:from>
    <xdr:ext cx="469744" cy="259045"/>
    <xdr:sp macro="" textlink="">
      <xdr:nvSpPr>
        <xdr:cNvPr id="262" name="【市民会館】&#10;一人当たり面積最大値テキスト">
          <a:extLst>
            <a:ext uri="{FF2B5EF4-FFF2-40B4-BE49-F238E27FC236}">
              <a16:creationId xmlns:a16="http://schemas.microsoft.com/office/drawing/2014/main" id="{EB48D4ED-235D-4A4C-8392-BA8FF4A54F79}"/>
            </a:ext>
          </a:extLst>
        </xdr:cNvPr>
        <xdr:cNvSpPr txBox="1"/>
      </xdr:nvSpPr>
      <xdr:spPr>
        <a:xfrm>
          <a:off x="9258300" y="1663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87630</xdr:rowOff>
    </xdr:from>
    <xdr:to>
      <xdr:col>55</xdr:col>
      <xdr:colOff>88900</xdr:colOff>
      <xdr:row>100</xdr:row>
      <xdr:rowOff>87630</xdr:rowOff>
    </xdr:to>
    <xdr:cxnSp macro="">
      <xdr:nvCxnSpPr>
        <xdr:cNvPr id="263" name="直線コネクタ 262">
          <a:extLst>
            <a:ext uri="{FF2B5EF4-FFF2-40B4-BE49-F238E27FC236}">
              <a16:creationId xmlns:a16="http://schemas.microsoft.com/office/drawing/2014/main" id="{C67FCB5F-8174-48AA-B1EA-FC121464BA0B}"/>
            </a:ext>
          </a:extLst>
        </xdr:cNvPr>
        <xdr:cNvCxnSpPr/>
      </xdr:nvCxnSpPr>
      <xdr:spPr>
        <a:xfrm>
          <a:off x="9154160" y="1685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153940</xdr:rowOff>
    </xdr:from>
    <xdr:ext cx="469744" cy="259045"/>
    <xdr:sp macro="" textlink="">
      <xdr:nvSpPr>
        <xdr:cNvPr id="264" name="【市民会館】&#10;一人当たり面積平均値テキスト">
          <a:extLst>
            <a:ext uri="{FF2B5EF4-FFF2-40B4-BE49-F238E27FC236}">
              <a16:creationId xmlns:a16="http://schemas.microsoft.com/office/drawing/2014/main" id="{C235FE98-894C-471F-8A5F-25A8629326FE}"/>
            </a:ext>
          </a:extLst>
        </xdr:cNvPr>
        <xdr:cNvSpPr txBox="1"/>
      </xdr:nvSpPr>
      <xdr:spPr>
        <a:xfrm>
          <a:off x="9258300" y="17923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265" name="フローチャート: 判断 264">
          <a:extLst>
            <a:ext uri="{FF2B5EF4-FFF2-40B4-BE49-F238E27FC236}">
              <a16:creationId xmlns:a16="http://schemas.microsoft.com/office/drawing/2014/main" id="{1786EE77-0199-4F0D-BF1E-57B28AD4A63D}"/>
            </a:ext>
          </a:extLst>
        </xdr:cNvPr>
        <xdr:cNvSpPr/>
      </xdr:nvSpPr>
      <xdr:spPr>
        <a:xfrm>
          <a:off x="9192260" y="179415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266" name="フローチャート: 判断 265">
          <a:extLst>
            <a:ext uri="{FF2B5EF4-FFF2-40B4-BE49-F238E27FC236}">
              <a16:creationId xmlns:a16="http://schemas.microsoft.com/office/drawing/2014/main" id="{F6FD6C98-668E-472D-93D9-2D4C6FBD35B5}"/>
            </a:ext>
          </a:extLst>
        </xdr:cNvPr>
        <xdr:cNvSpPr/>
      </xdr:nvSpPr>
      <xdr:spPr>
        <a:xfrm>
          <a:off x="8445500" y="17913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29590</xdr:rowOff>
    </xdr:from>
    <xdr:to>
      <xdr:col>46</xdr:col>
      <xdr:colOff>38100</xdr:colOff>
      <xdr:row>107</xdr:row>
      <xdr:rowOff>131190</xdr:rowOff>
    </xdr:to>
    <xdr:sp macro="" textlink="">
      <xdr:nvSpPr>
        <xdr:cNvPr id="267" name="フローチャート: 判断 266">
          <a:extLst>
            <a:ext uri="{FF2B5EF4-FFF2-40B4-BE49-F238E27FC236}">
              <a16:creationId xmlns:a16="http://schemas.microsoft.com/office/drawing/2014/main" id="{7DD50669-95B4-4A9B-8C10-8B763763F96D}"/>
            </a:ext>
          </a:extLst>
        </xdr:cNvPr>
        <xdr:cNvSpPr/>
      </xdr:nvSpPr>
      <xdr:spPr>
        <a:xfrm>
          <a:off x="7670800" y="179670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268" name="フローチャート: 判断 267">
          <a:extLst>
            <a:ext uri="{FF2B5EF4-FFF2-40B4-BE49-F238E27FC236}">
              <a16:creationId xmlns:a16="http://schemas.microsoft.com/office/drawing/2014/main" id="{E3D4E10E-4031-4D68-B74E-897EBEC89309}"/>
            </a:ext>
          </a:extLst>
        </xdr:cNvPr>
        <xdr:cNvSpPr/>
      </xdr:nvSpPr>
      <xdr:spPr>
        <a:xfrm>
          <a:off x="6873240" y="1794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269" name="フローチャート: 判断 268">
          <a:extLst>
            <a:ext uri="{FF2B5EF4-FFF2-40B4-BE49-F238E27FC236}">
              <a16:creationId xmlns:a16="http://schemas.microsoft.com/office/drawing/2014/main" id="{B367EA44-7E7F-432E-8C0C-34C22E7AEF17}"/>
            </a:ext>
          </a:extLst>
        </xdr:cNvPr>
        <xdr:cNvSpPr/>
      </xdr:nvSpPr>
      <xdr:spPr>
        <a:xfrm>
          <a:off x="6098540" y="180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B9B29499-7920-4153-B620-BF1D85044EFD}"/>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36BB920F-EEA2-4762-AAB2-4E707580C49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25867F1F-168A-4601-8375-13A53C2A2EC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BFF843EE-D3DF-4393-970C-F5B11C55B45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E55E4104-7164-4C8B-B248-C7ADEA2430D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159893</xdr:rowOff>
    </xdr:from>
    <xdr:to>
      <xdr:col>55</xdr:col>
      <xdr:colOff>50800</xdr:colOff>
      <xdr:row>106</xdr:row>
      <xdr:rowOff>90043</xdr:rowOff>
    </xdr:to>
    <xdr:sp macro="" textlink="">
      <xdr:nvSpPr>
        <xdr:cNvPr id="275" name="楕円 274">
          <a:extLst>
            <a:ext uri="{FF2B5EF4-FFF2-40B4-BE49-F238E27FC236}">
              <a16:creationId xmlns:a16="http://schemas.microsoft.com/office/drawing/2014/main" id="{811FE5BF-C2A7-4740-B391-1AE34A4C20C7}"/>
            </a:ext>
          </a:extLst>
        </xdr:cNvPr>
        <xdr:cNvSpPr/>
      </xdr:nvSpPr>
      <xdr:spPr>
        <a:xfrm>
          <a:off x="9192260" y="177620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11320</xdr:rowOff>
    </xdr:from>
    <xdr:ext cx="469744" cy="259045"/>
    <xdr:sp macro="" textlink="">
      <xdr:nvSpPr>
        <xdr:cNvPr id="276" name="【市民会館】&#10;一人当たり面積該当値テキスト">
          <a:extLst>
            <a:ext uri="{FF2B5EF4-FFF2-40B4-BE49-F238E27FC236}">
              <a16:creationId xmlns:a16="http://schemas.microsoft.com/office/drawing/2014/main" id="{8D9C01F3-0B4F-4325-8F0A-A0A3195D3256}"/>
            </a:ext>
          </a:extLst>
        </xdr:cNvPr>
        <xdr:cNvSpPr txBox="1"/>
      </xdr:nvSpPr>
      <xdr:spPr>
        <a:xfrm>
          <a:off x="9258300" y="176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167894</xdr:rowOff>
    </xdr:from>
    <xdr:to>
      <xdr:col>50</xdr:col>
      <xdr:colOff>165100</xdr:colOff>
      <xdr:row>106</xdr:row>
      <xdr:rowOff>98044</xdr:rowOff>
    </xdr:to>
    <xdr:sp macro="" textlink="">
      <xdr:nvSpPr>
        <xdr:cNvPr id="277" name="楕円 276">
          <a:extLst>
            <a:ext uri="{FF2B5EF4-FFF2-40B4-BE49-F238E27FC236}">
              <a16:creationId xmlns:a16="http://schemas.microsoft.com/office/drawing/2014/main" id="{DAA6FBF1-B8FD-4D96-876A-59D96D07FCDC}"/>
            </a:ext>
          </a:extLst>
        </xdr:cNvPr>
        <xdr:cNvSpPr/>
      </xdr:nvSpPr>
      <xdr:spPr>
        <a:xfrm>
          <a:off x="8445500" y="177700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39243</xdr:rowOff>
    </xdr:from>
    <xdr:to>
      <xdr:col>55</xdr:col>
      <xdr:colOff>0</xdr:colOff>
      <xdr:row>106</xdr:row>
      <xdr:rowOff>47244</xdr:rowOff>
    </xdr:to>
    <xdr:cxnSp macro="">
      <xdr:nvCxnSpPr>
        <xdr:cNvPr id="278" name="直線コネクタ 277">
          <a:extLst>
            <a:ext uri="{FF2B5EF4-FFF2-40B4-BE49-F238E27FC236}">
              <a16:creationId xmlns:a16="http://schemas.microsoft.com/office/drawing/2014/main" id="{B9C32721-4BE7-4D1C-8635-E4B97E865D92}"/>
            </a:ext>
          </a:extLst>
        </xdr:cNvPr>
        <xdr:cNvCxnSpPr/>
      </xdr:nvCxnSpPr>
      <xdr:spPr>
        <a:xfrm flipV="1">
          <a:off x="8496300" y="17809083"/>
          <a:ext cx="7239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xdr:rowOff>
    </xdr:from>
    <xdr:to>
      <xdr:col>46</xdr:col>
      <xdr:colOff>38100</xdr:colOff>
      <xdr:row>106</xdr:row>
      <xdr:rowOff>104521</xdr:rowOff>
    </xdr:to>
    <xdr:sp macro="" textlink="">
      <xdr:nvSpPr>
        <xdr:cNvPr id="279" name="楕円 278">
          <a:extLst>
            <a:ext uri="{FF2B5EF4-FFF2-40B4-BE49-F238E27FC236}">
              <a16:creationId xmlns:a16="http://schemas.microsoft.com/office/drawing/2014/main" id="{A081905C-314C-4D74-9E98-1266EDC9BF77}"/>
            </a:ext>
          </a:extLst>
        </xdr:cNvPr>
        <xdr:cNvSpPr/>
      </xdr:nvSpPr>
      <xdr:spPr>
        <a:xfrm>
          <a:off x="7670800" y="177727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47244</xdr:rowOff>
    </xdr:from>
    <xdr:to>
      <xdr:col>50</xdr:col>
      <xdr:colOff>114300</xdr:colOff>
      <xdr:row>106</xdr:row>
      <xdr:rowOff>53721</xdr:rowOff>
    </xdr:to>
    <xdr:cxnSp macro="">
      <xdr:nvCxnSpPr>
        <xdr:cNvPr id="280" name="直線コネクタ 279">
          <a:extLst>
            <a:ext uri="{FF2B5EF4-FFF2-40B4-BE49-F238E27FC236}">
              <a16:creationId xmlns:a16="http://schemas.microsoft.com/office/drawing/2014/main" id="{AFE6AE1D-EA55-4455-AB23-537F99584109}"/>
            </a:ext>
          </a:extLst>
        </xdr:cNvPr>
        <xdr:cNvCxnSpPr/>
      </xdr:nvCxnSpPr>
      <xdr:spPr>
        <a:xfrm flipV="1">
          <a:off x="7713980" y="17817084"/>
          <a:ext cx="7823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10540</xdr:rowOff>
    </xdr:from>
    <xdr:to>
      <xdr:col>41</xdr:col>
      <xdr:colOff>101600</xdr:colOff>
      <xdr:row>106</xdr:row>
      <xdr:rowOff>112140</xdr:rowOff>
    </xdr:to>
    <xdr:sp macro="" textlink="">
      <xdr:nvSpPr>
        <xdr:cNvPr id="281" name="楕円 280">
          <a:extLst>
            <a:ext uri="{FF2B5EF4-FFF2-40B4-BE49-F238E27FC236}">
              <a16:creationId xmlns:a16="http://schemas.microsoft.com/office/drawing/2014/main" id="{A2042F0C-B866-4792-9EC6-0602328C5594}"/>
            </a:ext>
          </a:extLst>
        </xdr:cNvPr>
        <xdr:cNvSpPr/>
      </xdr:nvSpPr>
      <xdr:spPr>
        <a:xfrm>
          <a:off x="6873240" y="177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53721</xdr:rowOff>
    </xdr:from>
    <xdr:to>
      <xdr:col>45</xdr:col>
      <xdr:colOff>177800</xdr:colOff>
      <xdr:row>106</xdr:row>
      <xdr:rowOff>61340</xdr:rowOff>
    </xdr:to>
    <xdr:cxnSp macro="">
      <xdr:nvCxnSpPr>
        <xdr:cNvPr id="282" name="直線コネクタ 281">
          <a:extLst>
            <a:ext uri="{FF2B5EF4-FFF2-40B4-BE49-F238E27FC236}">
              <a16:creationId xmlns:a16="http://schemas.microsoft.com/office/drawing/2014/main" id="{8025F4AE-144D-4D60-8A05-BC9C08D2F910}"/>
            </a:ext>
          </a:extLst>
        </xdr:cNvPr>
        <xdr:cNvCxnSpPr/>
      </xdr:nvCxnSpPr>
      <xdr:spPr>
        <a:xfrm flipV="1">
          <a:off x="6924040" y="1782356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17399</xdr:rowOff>
    </xdr:from>
    <xdr:to>
      <xdr:col>36</xdr:col>
      <xdr:colOff>165100</xdr:colOff>
      <xdr:row>106</xdr:row>
      <xdr:rowOff>118999</xdr:rowOff>
    </xdr:to>
    <xdr:sp macro="" textlink="">
      <xdr:nvSpPr>
        <xdr:cNvPr id="283" name="楕円 282">
          <a:extLst>
            <a:ext uri="{FF2B5EF4-FFF2-40B4-BE49-F238E27FC236}">
              <a16:creationId xmlns:a16="http://schemas.microsoft.com/office/drawing/2014/main" id="{98A669A7-AC0F-46CE-950C-F51C027ED901}"/>
            </a:ext>
          </a:extLst>
        </xdr:cNvPr>
        <xdr:cNvSpPr/>
      </xdr:nvSpPr>
      <xdr:spPr>
        <a:xfrm>
          <a:off x="6098540" y="177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61340</xdr:rowOff>
    </xdr:from>
    <xdr:to>
      <xdr:col>41</xdr:col>
      <xdr:colOff>50800</xdr:colOff>
      <xdr:row>106</xdr:row>
      <xdr:rowOff>68199</xdr:rowOff>
    </xdr:to>
    <xdr:cxnSp macro="">
      <xdr:nvCxnSpPr>
        <xdr:cNvPr id="284" name="直線コネクタ 283">
          <a:extLst>
            <a:ext uri="{FF2B5EF4-FFF2-40B4-BE49-F238E27FC236}">
              <a16:creationId xmlns:a16="http://schemas.microsoft.com/office/drawing/2014/main" id="{0F457592-C865-4664-BED0-458053FC0B23}"/>
            </a:ext>
          </a:extLst>
        </xdr:cNvPr>
        <xdr:cNvCxnSpPr/>
      </xdr:nvCxnSpPr>
      <xdr:spPr>
        <a:xfrm flipV="1">
          <a:off x="6149340" y="17831180"/>
          <a:ext cx="7747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65167</xdr:rowOff>
    </xdr:from>
    <xdr:ext cx="469744" cy="259045"/>
    <xdr:sp macro="" textlink="">
      <xdr:nvSpPr>
        <xdr:cNvPr id="285" name="n_1aveValue【市民会館】&#10;一人当たり面積">
          <a:extLst>
            <a:ext uri="{FF2B5EF4-FFF2-40B4-BE49-F238E27FC236}">
              <a16:creationId xmlns:a16="http://schemas.microsoft.com/office/drawing/2014/main" id="{124C9C88-D6AB-4782-B549-4D4DE5C85586}"/>
            </a:ext>
          </a:extLst>
        </xdr:cNvPr>
        <xdr:cNvSpPr txBox="1"/>
      </xdr:nvSpPr>
      <xdr:spPr>
        <a:xfrm>
          <a:off x="8271587" y="180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122317</xdr:rowOff>
    </xdr:from>
    <xdr:ext cx="469744" cy="259045"/>
    <xdr:sp macro="" textlink="">
      <xdr:nvSpPr>
        <xdr:cNvPr id="286" name="n_2aveValue【市民会館】&#10;一人当たり面積">
          <a:extLst>
            <a:ext uri="{FF2B5EF4-FFF2-40B4-BE49-F238E27FC236}">
              <a16:creationId xmlns:a16="http://schemas.microsoft.com/office/drawing/2014/main" id="{08E6F292-FC73-40A0-A63A-48095DA7E0FE}"/>
            </a:ext>
          </a:extLst>
        </xdr:cNvPr>
        <xdr:cNvSpPr txBox="1"/>
      </xdr:nvSpPr>
      <xdr:spPr>
        <a:xfrm>
          <a:off x="7509587" y="180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97553</xdr:rowOff>
    </xdr:from>
    <xdr:ext cx="469744" cy="259045"/>
    <xdr:sp macro="" textlink="">
      <xdr:nvSpPr>
        <xdr:cNvPr id="287" name="n_3aveValue【市民会館】&#10;一人当たり面積">
          <a:extLst>
            <a:ext uri="{FF2B5EF4-FFF2-40B4-BE49-F238E27FC236}">
              <a16:creationId xmlns:a16="http://schemas.microsoft.com/office/drawing/2014/main" id="{C85EBC6F-A749-4852-8081-CA063181A09A}"/>
            </a:ext>
          </a:extLst>
        </xdr:cNvPr>
        <xdr:cNvSpPr txBox="1"/>
      </xdr:nvSpPr>
      <xdr:spPr>
        <a:xfrm>
          <a:off x="6712027" y="1803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161562</xdr:rowOff>
    </xdr:from>
    <xdr:ext cx="469744" cy="259045"/>
    <xdr:sp macro="" textlink="">
      <xdr:nvSpPr>
        <xdr:cNvPr id="288" name="n_4aveValue【市民会館】&#10;一人当たり面積">
          <a:extLst>
            <a:ext uri="{FF2B5EF4-FFF2-40B4-BE49-F238E27FC236}">
              <a16:creationId xmlns:a16="http://schemas.microsoft.com/office/drawing/2014/main" id="{448EB9AF-C89D-43B5-99E0-0100E070F7AC}"/>
            </a:ext>
          </a:extLst>
        </xdr:cNvPr>
        <xdr:cNvSpPr txBox="1"/>
      </xdr:nvSpPr>
      <xdr:spPr>
        <a:xfrm>
          <a:off x="5937327" y="180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114571</xdr:rowOff>
    </xdr:from>
    <xdr:ext cx="469744" cy="259045"/>
    <xdr:sp macro="" textlink="">
      <xdr:nvSpPr>
        <xdr:cNvPr id="289" name="n_1mainValue【市民会館】&#10;一人当たり面積">
          <a:extLst>
            <a:ext uri="{FF2B5EF4-FFF2-40B4-BE49-F238E27FC236}">
              <a16:creationId xmlns:a16="http://schemas.microsoft.com/office/drawing/2014/main" id="{AACFDB60-8187-4650-8DF1-CCA41953FAE7}"/>
            </a:ext>
          </a:extLst>
        </xdr:cNvPr>
        <xdr:cNvSpPr txBox="1"/>
      </xdr:nvSpPr>
      <xdr:spPr>
        <a:xfrm>
          <a:off x="827158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121048</xdr:rowOff>
    </xdr:from>
    <xdr:ext cx="469744" cy="259045"/>
    <xdr:sp macro="" textlink="">
      <xdr:nvSpPr>
        <xdr:cNvPr id="290" name="n_2mainValue【市民会館】&#10;一人当たり面積">
          <a:extLst>
            <a:ext uri="{FF2B5EF4-FFF2-40B4-BE49-F238E27FC236}">
              <a16:creationId xmlns:a16="http://schemas.microsoft.com/office/drawing/2014/main" id="{89AA479B-10D7-43BF-84F1-D534F4CF1C77}"/>
            </a:ext>
          </a:extLst>
        </xdr:cNvPr>
        <xdr:cNvSpPr txBox="1"/>
      </xdr:nvSpPr>
      <xdr:spPr>
        <a:xfrm>
          <a:off x="7509587" y="1755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128667</xdr:rowOff>
    </xdr:from>
    <xdr:ext cx="469744" cy="259045"/>
    <xdr:sp macro="" textlink="">
      <xdr:nvSpPr>
        <xdr:cNvPr id="291" name="n_3mainValue【市民会館】&#10;一人当たり面積">
          <a:extLst>
            <a:ext uri="{FF2B5EF4-FFF2-40B4-BE49-F238E27FC236}">
              <a16:creationId xmlns:a16="http://schemas.microsoft.com/office/drawing/2014/main" id="{92A5B6DD-7B0E-4116-AF94-85E6192E27EA}"/>
            </a:ext>
          </a:extLst>
        </xdr:cNvPr>
        <xdr:cNvSpPr txBox="1"/>
      </xdr:nvSpPr>
      <xdr:spPr>
        <a:xfrm>
          <a:off x="6712027" y="175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135526</xdr:rowOff>
    </xdr:from>
    <xdr:ext cx="469744" cy="259045"/>
    <xdr:sp macro="" textlink="">
      <xdr:nvSpPr>
        <xdr:cNvPr id="292" name="n_4mainValue【市民会館】&#10;一人当たり面積">
          <a:extLst>
            <a:ext uri="{FF2B5EF4-FFF2-40B4-BE49-F238E27FC236}">
              <a16:creationId xmlns:a16="http://schemas.microsoft.com/office/drawing/2014/main" id="{6D4ABB0C-7590-44E0-BB50-7F1D74FDF4BB}"/>
            </a:ext>
          </a:extLst>
        </xdr:cNvPr>
        <xdr:cNvSpPr txBox="1"/>
      </xdr:nvSpPr>
      <xdr:spPr>
        <a:xfrm>
          <a:off x="5937327" y="1757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E8D80498-141E-4FAE-B306-003456E8411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E325BC2C-6318-4C24-937E-9831A0ACD1D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8FAEFCE4-4A8F-4C9F-8337-7BD274F3DC8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98B868A9-5FC7-479F-BF4B-B19D506DFB4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C7206780-43D0-4519-91DF-0AFE266B2DB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20B51EC4-BCDB-4D4B-A569-EE5988991F3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275B1F81-CA62-4CA4-A256-BE07B56FA66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B810463F-2583-4381-BA5B-B8AD5382737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1020A9F9-1784-4610-B149-BE5D72427A6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35E59AD0-F734-4CC8-BC0C-A6BDF618487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6295FAC8-4BB3-4D9B-8D29-08F0BDE5695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4" name="直線コネクタ 303">
          <a:extLst>
            <a:ext uri="{FF2B5EF4-FFF2-40B4-BE49-F238E27FC236}">
              <a16:creationId xmlns:a16="http://schemas.microsoft.com/office/drawing/2014/main" id="{4280640F-4478-4C8C-8BB1-D920F2FD1A02}"/>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5" name="テキスト ボックス 304">
          <a:extLst>
            <a:ext uri="{FF2B5EF4-FFF2-40B4-BE49-F238E27FC236}">
              <a16:creationId xmlns:a16="http://schemas.microsoft.com/office/drawing/2014/main" id="{D8BBDED8-844A-495C-A039-A8E0E55EFFEB}"/>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6" name="直線コネクタ 305">
          <a:extLst>
            <a:ext uri="{FF2B5EF4-FFF2-40B4-BE49-F238E27FC236}">
              <a16:creationId xmlns:a16="http://schemas.microsoft.com/office/drawing/2014/main" id="{64F599DA-F24B-4B31-83C4-88431F9A2594}"/>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7" name="テキスト ボックス 306">
          <a:extLst>
            <a:ext uri="{FF2B5EF4-FFF2-40B4-BE49-F238E27FC236}">
              <a16:creationId xmlns:a16="http://schemas.microsoft.com/office/drawing/2014/main" id="{5BB67884-B4A2-4DDB-B898-95FC57D10CD7}"/>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8" name="直線コネクタ 307">
          <a:extLst>
            <a:ext uri="{FF2B5EF4-FFF2-40B4-BE49-F238E27FC236}">
              <a16:creationId xmlns:a16="http://schemas.microsoft.com/office/drawing/2014/main" id="{94F7EF83-78B4-4120-9AD2-3EBA43D2BE68}"/>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9" name="テキスト ボックス 308">
          <a:extLst>
            <a:ext uri="{FF2B5EF4-FFF2-40B4-BE49-F238E27FC236}">
              <a16:creationId xmlns:a16="http://schemas.microsoft.com/office/drawing/2014/main" id="{F596ECBA-D490-495F-83C2-7FB5B5AE5A83}"/>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0" name="直線コネクタ 309">
          <a:extLst>
            <a:ext uri="{FF2B5EF4-FFF2-40B4-BE49-F238E27FC236}">
              <a16:creationId xmlns:a16="http://schemas.microsoft.com/office/drawing/2014/main" id="{0AF074EC-F0BF-4B39-973E-FBAAA131FDB8}"/>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1" name="テキスト ボックス 310">
          <a:extLst>
            <a:ext uri="{FF2B5EF4-FFF2-40B4-BE49-F238E27FC236}">
              <a16:creationId xmlns:a16="http://schemas.microsoft.com/office/drawing/2014/main" id="{38EC6769-891B-4720-B758-EC2B2516F509}"/>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39C5A025-932C-486A-99A9-EA8AC4E85B9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023EA02F-9E40-4B09-B63E-CF9B858475E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6CDA5F33-BA9D-4A85-9183-E8EBC4544F7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315" name="直線コネクタ 314">
          <a:extLst>
            <a:ext uri="{FF2B5EF4-FFF2-40B4-BE49-F238E27FC236}">
              <a16:creationId xmlns:a16="http://schemas.microsoft.com/office/drawing/2014/main" id="{E27983C3-50CD-4285-AFBC-89A8832D96CE}"/>
            </a:ext>
          </a:extLst>
        </xdr:cNvPr>
        <xdr:cNvCxnSpPr/>
      </xdr:nvCxnSpPr>
      <xdr:spPr>
        <a:xfrm flipV="1">
          <a:off x="14375764" y="5583174"/>
          <a:ext cx="0" cy="137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E544A57C-D501-4D71-A390-C73EA52A6856}"/>
            </a:ext>
          </a:extLst>
        </xdr:cNvPr>
        <xdr:cNvSpPr txBox="1"/>
      </xdr:nvSpPr>
      <xdr:spPr>
        <a:xfrm>
          <a:off x="14414500" y="696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317" name="直線コネクタ 316">
          <a:extLst>
            <a:ext uri="{FF2B5EF4-FFF2-40B4-BE49-F238E27FC236}">
              <a16:creationId xmlns:a16="http://schemas.microsoft.com/office/drawing/2014/main" id="{B64E92A7-8800-4BF7-ACEC-9E69C271A493}"/>
            </a:ext>
          </a:extLst>
        </xdr:cNvPr>
        <xdr:cNvCxnSpPr/>
      </xdr:nvCxnSpPr>
      <xdr:spPr>
        <a:xfrm>
          <a:off x="1428750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0AACED4F-75BE-4E03-B78C-6785E9E3911D}"/>
            </a:ext>
          </a:extLst>
        </xdr:cNvPr>
        <xdr:cNvSpPr txBox="1"/>
      </xdr:nvSpPr>
      <xdr:spPr>
        <a:xfrm>
          <a:off x="14414500" y="536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319" name="直線コネクタ 318">
          <a:extLst>
            <a:ext uri="{FF2B5EF4-FFF2-40B4-BE49-F238E27FC236}">
              <a16:creationId xmlns:a16="http://schemas.microsoft.com/office/drawing/2014/main" id="{7BB87D07-94DF-433D-ABA9-BD0C0D2CFD78}"/>
            </a:ext>
          </a:extLst>
        </xdr:cNvPr>
        <xdr:cNvCxnSpPr/>
      </xdr:nvCxnSpPr>
      <xdr:spPr>
        <a:xfrm>
          <a:off x="14287500" y="558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F9BDFEB4-CEBB-462C-9AD3-B3B74091B936}"/>
            </a:ext>
          </a:extLst>
        </xdr:cNvPr>
        <xdr:cNvSpPr txBox="1"/>
      </xdr:nvSpPr>
      <xdr:spPr>
        <a:xfrm>
          <a:off x="144145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321" name="フローチャート: 判断 320">
          <a:extLst>
            <a:ext uri="{FF2B5EF4-FFF2-40B4-BE49-F238E27FC236}">
              <a16:creationId xmlns:a16="http://schemas.microsoft.com/office/drawing/2014/main" id="{BFBBBB96-D38A-4B33-9CEA-9718164B8A6F}"/>
            </a:ext>
          </a:extLst>
        </xdr:cNvPr>
        <xdr:cNvSpPr/>
      </xdr:nvSpPr>
      <xdr:spPr>
        <a:xfrm>
          <a:off x="14325600" y="624636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322" name="フローチャート: 判断 321">
          <a:extLst>
            <a:ext uri="{FF2B5EF4-FFF2-40B4-BE49-F238E27FC236}">
              <a16:creationId xmlns:a16="http://schemas.microsoft.com/office/drawing/2014/main" id="{98FCCCDC-F435-4814-915F-36C8B4C33831}"/>
            </a:ext>
          </a:extLst>
        </xdr:cNvPr>
        <xdr:cNvSpPr/>
      </xdr:nvSpPr>
      <xdr:spPr>
        <a:xfrm>
          <a:off x="13578840" y="629894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23" name="フローチャート: 判断 322">
          <a:extLst>
            <a:ext uri="{FF2B5EF4-FFF2-40B4-BE49-F238E27FC236}">
              <a16:creationId xmlns:a16="http://schemas.microsoft.com/office/drawing/2014/main" id="{8FFE4303-DBAA-490B-9F1C-B2523095D1B3}"/>
            </a:ext>
          </a:extLst>
        </xdr:cNvPr>
        <xdr:cNvSpPr/>
      </xdr:nvSpPr>
      <xdr:spPr>
        <a:xfrm>
          <a:off x="12804140" y="62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87122</xdr:rowOff>
    </xdr:from>
    <xdr:to>
      <xdr:col>72</xdr:col>
      <xdr:colOff>38100</xdr:colOff>
      <xdr:row>37</xdr:row>
      <xdr:rowOff>17272</xdr:rowOff>
    </xdr:to>
    <xdr:sp macro="" textlink="">
      <xdr:nvSpPr>
        <xdr:cNvPr id="324" name="フローチャート: 判断 323">
          <a:extLst>
            <a:ext uri="{FF2B5EF4-FFF2-40B4-BE49-F238E27FC236}">
              <a16:creationId xmlns:a16="http://schemas.microsoft.com/office/drawing/2014/main" id="{98447A68-520D-4840-9633-EF13A6B4E2E7}"/>
            </a:ext>
          </a:extLst>
        </xdr:cNvPr>
        <xdr:cNvSpPr/>
      </xdr:nvSpPr>
      <xdr:spPr>
        <a:xfrm>
          <a:off x="12029440" y="61221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148844</xdr:rowOff>
    </xdr:from>
    <xdr:to>
      <xdr:col>67</xdr:col>
      <xdr:colOff>101600</xdr:colOff>
      <xdr:row>37</xdr:row>
      <xdr:rowOff>78994</xdr:rowOff>
    </xdr:to>
    <xdr:sp macro="" textlink="">
      <xdr:nvSpPr>
        <xdr:cNvPr id="325" name="フローチャート: 判断 324">
          <a:extLst>
            <a:ext uri="{FF2B5EF4-FFF2-40B4-BE49-F238E27FC236}">
              <a16:creationId xmlns:a16="http://schemas.microsoft.com/office/drawing/2014/main" id="{CEF10AAD-A1C1-4577-8F21-B1057A3D5A62}"/>
            </a:ext>
          </a:extLst>
        </xdr:cNvPr>
        <xdr:cNvSpPr/>
      </xdr:nvSpPr>
      <xdr:spPr>
        <a:xfrm>
          <a:off x="11231880" y="618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F06CB68-C4BF-47D4-BD67-437F8F64E2A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5438A365-191B-4666-A8DF-64730E0FCE4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82DA82CB-893A-4607-93C0-DE797EFCB26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E4554F38-DDAB-461B-84FC-6C2754DDEFE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BE5C958-82E0-4FF4-875B-04DFEDF7B4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144272</xdr:rowOff>
    </xdr:from>
    <xdr:to>
      <xdr:col>85</xdr:col>
      <xdr:colOff>177800</xdr:colOff>
      <xdr:row>38</xdr:row>
      <xdr:rowOff>74422</xdr:rowOff>
    </xdr:to>
    <xdr:sp macro="" textlink="">
      <xdr:nvSpPr>
        <xdr:cNvPr id="331" name="楕円 330">
          <a:extLst>
            <a:ext uri="{FF2B5EF4-FFF2-40B4-BE49-F238E27FC236}">
              <a16:creationId xmlns:a16="http://schemas.microsoft.com/office/drawing/2014/main" id="{BBC784D3-5B5B-490D-8072-6FF6468D0387}"/>
            </a:ext>
          </a:extLst>
        </xdr:cNvPr>
        <xdr:cNvSpPr/>
      </xdr:nvSpPr>
      <xdr:spPr>
        <a:xfrm>
          <a:off x="14325600" y="63469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122699</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D1880456-DB60-45FB-B4AF-9C980A2BABDF}"/>
            </a:ext>
          </a:extLst>
        </xdr:cNvPr>
        <xdr:cNvSpPr txBox="1"/>
      </xdr:nvSpPr>
      <xdr:spPr>
        <a:xfrm>
          <a:off x="14414500" y="632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333" name="楕円 332">
          <a:extLst>
            <a:ext uri="{FF2B5EF4-FFF2-40B4-BE49-F238E27FC236}">
              <a16:creationId xmlns:a16="http://schemas.microsoft.com/office/drawing/2014/main" id="{27652BF5-BAC8-40AB-B870-D4DC6792E0F9}"/>
            </a:ext>
          </a:extLst>
        </xdr:cNvPr>
        <xdr:cNvSpPr/>
      </xdr:nvSpPr>
      <xdr:spPr>
        <a:xfrm>
          <a:off x="13578840" y="629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23622</xdr:rowOff>
    </xdr:to>
    <xdr:cxnSp macro="">
      <xdr:nvCxnSpPr>
        <xdr:cNvPr id="334" name="直線コネクタ 333">
          <a:extLst>
            <a:ext uri="{FF2B5EF4-FFF2-40B4-BE49-F238E27FC236}">
              <a16:creationId xmlns:a16="http://schemas.microsoft.com/office/drawing/2014/main" id="{A5B8D755-A542-4170-A367-D6C3A01BDF4D}"/>
            </a:ext>
          </a:extLst>
        </xdr:cNvPr>
        <xdr:cNvCxnSpPr/>
      </xdr:nvCxnSpPr>
      <xdr:spPr>
        <a:xfrm>
          <a:off x="13629640" y="6347460"/>
          <a:ext cx="74676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35" name="楕円 334">
          <a:extLst>
            <a:ext uri="{FF2B5EF4-FFF2-40B4-BE49-F238E27FC236}">
              <a16:creationId xmlns:a16="http://schemas.microsoft.com/office/drawing/2014/main" id="{42E904EC-354B-4800-A2CA-82583A50C5A5}"/>
            </a:ext>
          </a:extLst>
        </xdr:cNvPr>
        <xdr:cNvSpPr/>
      </xdr:nvSpPr>
      <xdr:spPr>
        <a:xfrm>
          <a:off x="12804140" y="62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96774</xdr:rowOff>
    </xdr:from>
    <xdr:to>
      <xdr:col>81</xdr:col>
      <xdr:colOff>50800</xdr:colOff>
      <xdr:row>37</xdr:row>
      <xdr:rowOff>144780</xdr:rowOff>
    </xdr:to>
    <xdr:cxnSp macro="">
      <xdr:nvCxnSpPr>
        <xdr:cNvPr id="336" name="直線コネクタ 335">
          <a:extLst>
            <a:ext uri="{FF2B5EF4-FFF2-40B4-BE49-F238E27FC236}">
              <a16:creationId xmlns:a16="http://schemas.microsoft.com/office/drawing/2014/main" id="{B45CE9D5-E1F7-4BD2-A83C-85F461639FE0}"/>
            </a:ext>
          </a:extLst>
        </xdr:cNvPr>
        <xdr:cNvCxnSpPr/>
      </xdr:nvCxnSpPr>
      <xdr:spPr>
        <a:xfrm>
          <a:off x="12854940" y="6299454"/>
          <a:ext cx="7747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164846</xdr:rowOff>
    </xdr:from>
    <xdr:to>
      <xdr:col>72</xdr:col>
      <xdr:colOff>38100</xdr:colOff>
      <xdr:row>37</xdr:row>
      <xdr:rowOff>94996</xdr:rowOff>
    </xdr:to>
    <xdr:sp macro="" textlink="">
      <xdr:nvSpPr>
        <xdr:cNvPr id="337" name="楕円 336">
          <a:extLst>
            <a:ext uri="{FF2B5EF4-FFF2-40B4-BE49-F238E27FC236}">
              <a16:creationId xmlns:a16="http://schemas.microsoft.com/office/drawing/2014/main" id="{2D155A5A-51AD-4171-83FB-70081BD05671}"/>
            </a:ext>
          </a:extLst>
        </xdr:cNvPr>
        <xdr:cNvSpPr/>
      </xdr:nvSpPr>
      <xdr:spPr>
        <a:xfrm>
          <a:off x="12029440" y="61998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44196</xdr:rowOff>
    </xdr:from>
    <xdr:to>
      <xdr:col>76</xdr:col>
      <xdr:colOff>114300</xdr:colOff>
      <xdr:row>37</xdr:row>
      <xdr:rowOff>96774</xdr:rowOff>
    </xdr:to>
    <xdr:cxnSp macro="">
      <xdr:nvCxnSpPr>
        <xdr:cNvPr id="338" name="直線コネクタ 337">
          <a:extLst>
            <a:ext uri="{FF2B5EF4-FFF2-40B4-BE49-F238E27FC236}">
              <a16:creationId xmlns:a16="http://schemas.microsoft.com/office/drawing/2014/main" id="{6ED8DB61-D944-41C5-9015-391BAFF66F7C}"/>
            </a:ext>
          </a:extLst>
        </xdr:cNvPr>
        <xdr:cNvCxnSpPr/>
      </xdr:nvCxnSpPr>
      <xdr:spPr>
        <a:xfrm>
          <a:off x="12072620" y="6246876"/>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17543</xdr:rowOff>
    </xdr:from>
    <xdr:ext cx="405111" cy="259045"/>
    <xdr:sp macro="" textlink="">
      <xdr:nvSpPr>
        <xdr:cNvPr id="339" name="n_1aveValue【一般廃棄物処理施設】&#10;有形固定資産減価償却率">
          <a:extLst>
            <a:ext uri="{FF2B5EF4-FFF2-40B4-BE49-F238E27FC236}">
              <a16:creationId xmlns:a16="http://schemas.microsoft.com/office/drawing/2014/main" id="{EF104FFF-56DF-4875-AEFA-23C768045B95}"/>
            </a:ext>
          </a:extLst>
        </xdr:cNvPr>
        <xdr:cNvSpPr txBox="1"/>
      </xdr:nvSpPr>
      <xdr:spPr>
        <a:xfrm>
          <a:off x="13437244" y="638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138701</xdr:rowOff>
    </xdr:from>
    <xdr:ext cx="405111" cy="259045"/>
    <xdr:sp macro="" textlink="">
      <xdr:nvSpPr>
        <xdr:cNvPr id="340" name="n_2aveValue【一般廃棄物処理施設】&#10;有形固定資産減価償却率">
          <a:extLst>
            <a:ext uri="{FF2B5EF4-FFF2-40B4-BE49-F238E27FC236}">
              <a16:creationId xmlns:a16="http://schemas.microsoft.com/office/drawing/2014/main" id="{2AA08294-C946-410A-A147-4AC0D19091D8}"/>
            </a:ext>
          </a:extLst>
        </xdr:cNvPr>
        <xdr:cNvSpPr txBox="1"/>
      </xdr:nvSpPr>
      <xdr:spPr>
        <a:xfrm>
          <a:off x="12675244" y="634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341" name="n_3aveValue【一般廃棄物処理施設】&#10;有形固定資産減価償却率">
          <a:extLst>
            <a:ext uri="{FF2B5EF4-FFF2-40B4-BE49-F238E27FC236}">
              <a16:creationId xmlns:a16="http://schemas.microsoft.com/office/drawing/2014/main" id="{EA36B825-E466-49F4-B93F-2A2138C2BCF9}"/>
            </a:ext>
          </a:extLst>
        </xdr:cNvPr>
        <xdr:cNvSpPr txBox="1"/>
      </xdr:nvSpPr>
      <xdr:spPr>
        <a:xfrm>
          <a:off x="11900544" y="590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95521</xdr:rowOff>
    </xdr:from>
    <xdr:ext cx="405111" cy="259045"/>
    <xdr:sp macro="" textlink="">
      <xdr:nvSpPr>
        <xdr:cNvPr id="342" name="n_4aveValue【一般廃棄物処理施設】&#10;有形固定資産減価償却率">
          <a:extLst>
            <a:ext uri="{FF2B5EF4-FFF2-40B4-BE49-F238E27FC236}">
              <a16:creationId xmlns:a16="http://schemas.microsoft.com/office/drawing/2014/main" id="{ADFACCC0-374B-452D-B455-6B9C68843F81}"/>
            </a:ext>
          </a:extLst>
        </xdr:cNvPr>
        <xdr:cNvSpPr txBox="1"/>
      </xdr:nvSpPr>
      <xdr:spPr>
        <a:xfrm>
          <a:off x="11102984" y="59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40657</xdr:rowOff>
    </xdr:from>
    <xdr:ext cx="405111" cy="259045"/>
    <xdr:sp macro="" textlink="">
      <xdr:nvSpPr>
        <xdr:cNvPr id="343" name="n_1mainValue【一般廃棄物処理施設】&#10;有形固定資産減価償却率">
          <a:extLst>
            <a:ext uri="{FF2B5EF4-FFF2-40B4-BE49-F238E27FC236}">
              <a16:creationId xmlns:a16="http://schemas.microsoft.com/office/drawing/2014/main" id="{1885792A-F163-4F4F-A0CF-7878D21CC218}"/>
            </a:ext>
          </a:extLst>
        </xdr:cNvPr>
        <xdr:cNvSpPr txBox="1"/>
      </xdr:nvSpPr>
      <xdr:spPr>
        <a:xfrm>
          <a:off x="134372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344" name="n_2mainValue【一般廃棄物処理施設】&#10;有形固定資産減価償却率">
          <a:extLst>
            <a:ext uri="{FF2B5EF4-FFF2-40B4-BE49-F238E27FC236}">
              <a16:creationId xmlns:a16="http://schemas.microsoft.com/office/drawing/2014/main" id="{21AEEAF2-9930-4427-BE07-D2EE9EEFC06A}"/>
            </a:ext>
          </a:extLst>
        </xdr:cNvPr>
        <xdr:cNvSpPr txBox="1"/>
      </xdr:nvSpPr>
      <xdr:spPr>
        <a:xfrm>
          <a:off x="12675244" y="603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86123</xdr:rowOff>
    </xdr:from>
    <xdr:ext cx="405111" cy="259045"/>
    <xdr:sp macro="" textlink="">
      <xdr:nvSpPr>
        <xdr:cNvPr id="345" name="n_3mainValue【一般廃棄物処理施設】&#10;有形固定資産減価償却率">
          <a:extLst>
            <a:ext uri="{FF2B5EF4-FFF2-40B4-BE49-F238E27FC236}">
              <a16:creationId xmlns:a16="http://schemas.microsoft.com/office/drawing/2014/main" id="{2EE0AA6A-5632-49A0-9F19-A78B37E3DB50}"/>
            </a:ext>
          </a:extLst>
        </xdr:cNvPr>
        <xdr:cNvSpPr txBox="1"/>
      </xdr:nvSpPr>
      <xdr:spPr>
        <a:xfrm>
          <a:off x="1190054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a:extLst>
            <a:ext uri="{FF2B5EF4-FFF2-40B4-BE49-F238E27FC236}">
              <a16:creationId xmlns:a16="http://schemas.microsoft.com/office/drawing/2014/main" id="{9C44F4BE-8FC2-4CE5-8840-A58A6E18C48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a:extLst>
            <a:ext uri="{FF2B5EF4-FFF2-40B4-BE49-F238E27FC236}">
              <a16:creationId xmlns:a16="http://schemas.microsoft.com/office/drawing/2014/main" id="{67FB7D99-E248-43A0-BBA9-67D6EEA97BF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a:extLst>
            <a:ext uri="{FF2B5EF4-FFF2-40B4-BE49-F238E27FC236}">
              <a16:creationId xmlns:a16="http://schemas.microsoft.com/office/drawing/2014/main" id="{385A90D2-B153-4A55-86FD-C77F9488202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a:extLst>
            <a:ext uri="{FF2B5EF4-FFF2-40B4-BE49-F238E27FC236}">
              <a16:creationId xmlns:a16="http://schemas.microsoft.com/office/drawing/2014/main" id="{4188D13A-0486-4467-A99F-C796BEE790F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a:extLst>
            <a:ext uri="{FF2B5EF4-FFF2-40B4-BE49-F238E27FC236}">
              <a16:creationId xmlns:a16="http://schemas.microsoft.com/office/drawing/2014/main" id="{031983D4-D8D4-4181-82DA-D2305433E19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a:extLst>
            <a:ext uri="{FF2B5EF4-FFF2-40B4-BE49-F238E27FC236}">
              <a16:creationId xmlns:a16="http://schemas.microsoft.com/office/drawing/2014/main" id="{D05D2F21-6FA7-4622-9219-D9814818531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a:extLst>
            <a:ext uri="{FF2B5EF4-FFF2-40B4-BE49-F238E27FC236}">
              <a16:creationId xmlns:a16="http://schemas.microsoft.com/office/drawing/2014/main" id="{2FE43B0F-A6EE-4BE8-8D19-114E314129E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id="{80026E61-2463-4698-B76D-1E980F2F0CF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a:extLst>
            <a:ext uri="{FF2B5EF4-FFF2-40B4-BE49-F238E27FC236}">
              <a16:creationId xmlns:a16="http://schemas.microsoft.com/office/drawing/2014/main" id="{0F88D883-A04A-45F9-A5CA-7A8352B16B2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a:extLst>
            <a:ext uri="{FF2B5EF4-FFF2-40B4-BE49-F238E27FC236}">
              <a16:creationId xmlns:a16="http://schemas.microsoft.com/office/drawing/2014/main" id="{92FE70B5-794C-4AB8-9DB5-34830162F48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6" name="直線コネクタ 355">
          <a:extLst>
            <a:ext uri="{FF2B5EF4-FFF2-40B4-BE49-F238E27FC236}">
              <a16:creationId xmlns:a16="http://schemas.microsoft.com/office/drawing/2014/main" id="{5A21E6CE-474C-446A-844D-1847E5D0C63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7" name="テキスト ボックス 356">
          <a:extLst>
            <a:ext uri="{FF2B5EF4-FFF2-40B4-BE49-F238E27FC236}">
              <a16:creationId xmlns:a16="http://schemas.microsoft.com/office/drawing/2014/main" id="{E9B57057-D875-4D2A-B97F-959E6163DB1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8" name="直線コネクタ 357">
          <a:extLst>
            <a:ext uri="{FF2B5EF4-FFF2-40B4-BE49-F238E27FC236}">
              <a16:creationId xmlns:a16="http://schemas.microsoft.com/office/drawing/2014/main" id="{7E02A3A3-3BC2-4AB7-9D32-0D5DDD895F9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9" name="テキスト ボックス 358">
          <a:extLst>
            <a:ext uri="{FF2B5EF4-FFF2-40B4-BE49-F238E27FC236}">
              <a16:creationId xmlns:a16="http://schemas.microsoft.com/office/drawing/2014/main" id="{C48DE816-4257-4D2B-8CC0-559BB4D334AB}"/>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0" name="直線コネクタ 359">
          <a:extLst>
            <a:ext uri="{FF2B5EF4-FFF2-40B4-BE49-F238E27FC236}">
              <a16:creationId xmlns:a16="http://schemas.microsoft.com/office/drawing/2014/main" id="{2F7B9680-FB3D-4137-AA93-D59D4EDD4A2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1" name="テキスト ボックス 360">
          <a:extLst>
            <a:ext uri="{FF2B5EF4-FFF2-40B4-BE49-F238E27FC236}">
              <a16:creationId xmlns:a16="http://schemas.microsoft.com/office/drawing/2014/main" id="{628BEC5A-9D89-4A7B-82DF-453340515306}"/>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2" name="直線コネクタ 361">
          <a:extLst>
            <a:ext uri="{FF2B5EF4-FFF2-40B4-BE49-F238E27FC236}">
              <a16:creationId xmlns:a16="http://schemas.microsoft.com/office/drawing/2014/main" id="{B88C79B6-9D7B-48CC-A786-0CBD98DC6847}"/>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3" name="テキスト ボックス 362">
          <a:extLst>
            <a:ext uri="{FF2B5EF4-FFF2-40B4-BE49-F238E27FC236}">
              <a16:creationId xmlns:a16="http://schemas.microsoft.com/office/drawing/2014/main" id="{EDDEB902-58CD-405B-860C-2174400969E9}"/>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4" name="直線コネクタ 363">
          <a:extLst>
            <a:ext uri="{FF2B5EF4-FFF2-40B4-BE49-F238E27FC236}">
              <a16:creationId xmlns:a16="http://schemas.microsoft.com/office/drawing/2014/main" id="{42594327-7785-422D-A09C-B85995668C9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5" name="テキスト ボックス 364">
          <a:extLst>
            <a:ext uri="{FF2B5EF4-FFF2-40B4-BE49-F238E27FC236}">
              <a16:creationId xmlns:a16="http://schemas.microsoft.com/office/drawing/2014/main" id="{FD3ED6CD-2262-4A02-A9A8-F9544BC56836}"/>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a:extLst>
            <a:ext uri="{FF2B5EF4-FFF2-40B4-BE49-F238E27FC236}">
              <a16:creationId xmlns:a16="http://schemas.microsoft.com/office/drawing/2014/main" id="{AB5FD187-4BBE-443C-BE68-25CD9F192E1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7" name="テキスト ボックス 366">
          <a:extLst>
            <a:ext uri="{FF2B5EF4-FFF2-40B4-BE49-F238E27FC236}">
              <a16:creationId xmlns:a16="http://schemas.microsoft.com/office/drawing/2014/main" id="{3913EB30-8B28-4B03-8EB4-BA1A7EF6FBC8}"/>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a:extLst>
            <a:ext uri="{FF2B5EF4-FFF2-40B4-BE49-F238E27FC236}">
              <a16:creationId xmlns:a16="http://schemas.microsoft.com/office/drawing/2014/main" id="{6619596F-153F-4E04-94D8-8A55BE14A45C}"/>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369" name="直線コネクタ 368">
          <a:extLst>
            <a:ext uri="{FF2B5EF4-FFF2-40B4-BE49-F238E27FC236}">
              <a16:creationId xmlns:a16="http://schemas.microsoft.com/office/drawing/2014/main" id="{C8715665-10C4-46D5-9117-2FE6108374F3}"/>
            </a:ext>
          </a:extLst>
        </xdr:cNvPr>
        <xdr:cNvCxnSpPr/>
      </xdr:nvCxnSpPr>
      <xdr:spPr>
        <a:xfrm flipV="1">
          <a:off x="19509104" y="5624676"/>
          <a:ext cx="0" cy="1454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370" name="【一般廃棄物処理施設】&#10;一人当たり有形固定資産（償却資産）額最小値テキスト">
          <a:extLst>
            <a:ext uri="{FF2B5EF4-FFF2-40B4-BE49-F238E27FC236}">
              <a16:creationId xmlns:a16="http://schemas.microsoft.com/office/drawing/2014/main" id="{36EC5929-80ED-42A9-8DB0-925F0398FBC8}"/>
            </a:ext>
          </a:extLst>
        </xdr:cNvPr>
        <xdr:cNvSpPr txBox="1"/>
      </xdr:nvSpPr>
      <xdr:spPr>
        <a:xfrm>
          <a:off x="19547840" y="708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371" name="直線コネクタ 370">
          <a:extLst>
            <a:ext uri="{FF2B5EF4-FFF2-40B4-BE49-F238E27FC236}">
              <a16:creationId xmlns:a16="http://schemas.microsoft.com/office/drawing/2014/main" id="{EFB57219-4BA5-45A0-86F5-CB490F52C06D}"/>
            </a:ext>
          </a:extLst>
        </xdr:cNvPr>
        <xdr:cNvCxnSpPr/>
      </xdr:nvCxnSpPr>
      <xdr:spPr>
        <a:xfrm>
          <a:off x="19443700" y="7078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372" name="【一般廃棄物処理施設】&#10;一人当たり有形固定資産（償却資産）額最大値テキスト">
          <a:extLst>
            <a:ext uri="{FF2B5EF4-FFF2-40B4-BE49-F238E27FC236}">
              <a16:creationId xmlns:a16="http://schemas.microsoft.com/office/drawing/2014/main" id="{E9118AC3-E48C-4138-92DC-9585AA8419C8}"/>
            </a:ext>
          </a:extLst>
        </xdr:cNvPr>
        <xdr:cNvSpPr txBox="1"/>
      </xdr:nvSpPr>
      <xdr:spPr>
        <a:xfrm>
          <a:off x="19547840" y="540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373" name="直線コネクタ 372">
          <a:extLst>
            <a:ext uri="{FF2B5EF4-FFF2-40B4-BE49-F238E27FC236}">
              <a16:creationId xmlns:a16="http://schemas.microsoft.com/office/drawing/2014/main" id="{5A440406-1725-45DC-8BB5-D0734E603063}"/>
            </a:ext>
          </a:extLst>
        </xdr:cNvPr>
        <xdr:cNvCxnSpPr/>
      </xdr:nvCxnSpPr>
      <xdr:spPr>
        <a:xfrm>
          <a:off x="19443700" y="5624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374" name="【一般廃棄物処理施設】&#10;一人当たり有形固定資産（償却資産）額平均値テキスト">
          <a:extLst>
            <a:ext uri="{FF2B5EF4-FFF2-40B4-BE49-F238E27FC236}">
              <a16:creationId xmlns:a16="http://schemas.microsoft.com/office/drawing/2014/main" id="{21368AF5-8F1E-4B2A-8EBE-A6243E077409}"/>
            </a:ext>
          </a:extLst>
        </xdr:cNvPr>
        <xdr:cNvSpPr txBox="1"/>
      </xdr:nvSpPr>
      <xdr:spPr>
        <a:xfrm>
          <a:off x="19547840" y="65674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375" name="フローチャート: 判断 374">
          <a:extLst>
            <a:ext uri="{FF2B5EF4-FFF2-40B4-BE49-F238E27FC236}">
              <a16:creationId xmlns:a16="http://schemas.microsoft.com/office/drawing/2014/main" id="{174FA219-0AE5-4B79-BE46-27A8241BBBCB}"/>
            </a:ext>
          </a:extLst>
        </xdr:cNvPr>
        <xdr:cNvSpPr/>
      </xdr:nvSpPr>
      <xdr:spPr>
        <a:xfrm>
          <a:off x="19458940" y="671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376" name="フローチャート: 判断 375">
          <a:extLst>
            <a:ext uri="{FF2B5EF4-FFF2-40B4-BE49-F238E27FC236}">
              <a16:creationId xmlns:a16="http://schemas.microsoft.com/office/drawing/2014/main" id="{F6F8D648-FB25-4FDA-A547-8E2684AB46C1}"/>
            </a:ext>
          </a:extLst>
        </xdr:cNvPr>
        <xdr:cNvSpPr/>
      </xdr:nvSpPr>
      <xdr:spPr>
        <a:xfrm>
          <a:off x="18735040" y="6694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377" name="フローチャート: 判断 376">
          <a:extLst>
            <a:ext uri="{FF2B5EF4-FFF2-40B4-BE49-F238E27FC236}">
              <a16:creationId xmlns:a16="http://schemas.microsoft.com/office/drawing/2014/main" id="{9DE26E6E-6110-4739-9813-AE42B995D7EE}"/>
            </a:ext>
          </a:extLst>
        </xdr:cNvPr>
        <xdr:cNvSpPr/>
      </xdr:nvSpPr>
      <xdr:spPr>
        <a:xfrm>
          <a:off x="17937480" y="672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378" name="フローチャート: 判断 377">
          <a:extLst>
            <a:ext uri="{FF2B5EF4-FFF2-40B4-BE49-F238E27FC236}">
              <a16:creationId xmlns:a16="http://schemas.microsoft.com/office/drawing/2014/main" id="{375C94E7-1905-4D31-A41B-D7BD864CC009}"/>
            </a:ext>
          </a:extLst>
        </xdr:cNvPr>
        <xdr:cNvSpPr/>
      </xdr:nvSpPr>
      <xdr:spPr>
        <a:xfrm>
          <a:off x="17162780" y="664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379" name="フローチャート: 判断 378">
          <a:extLst>
            <a:ext uri="{FF2B5EF4-FFF2-40B4-BE49-F238E27FC236}">
              <a16:creationId xmlns:a16="http://schemas.microsoft.com/office/drawing/2014/main" id="{7B1D4327-0962-4E94-A21F-D5B51B0E102A}"/>
            </a:ext>
          </a:extLst>
        </xdr:cNvPr>
        <xdr:cNvSpPr/>
      </xdr:nvSpPr>
      <xdr:spPr>
        <a:xfrm>
          <a:off x="16388080" y="6677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F6CC693-7638-41CA-929F-24966A80F13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1314E170-C23C-41A5-9357-6A51BAC3459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7ABC1A5C-A1FA-4174-9CBA-BE3E59F0C46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B9EBCD5-442C-4326-BB16-37A4C3519CB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92E3845-C035-4E97-B272-CA6C5002397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60985</xdr:rowOff>
    </xdr:from>
    <xdr:to>
      <xdr:col>116</xdr:col>
      <xdr:colOff>114300</xdr:colOff>
      <xdr:row>41</xdr:row>
      <xdr:rowOff>162585</xdr:rowOff>
    </xdr:to>
    <xdr:sp macro="" textlink="">
      <xdr:nvSpPr>
        <xdr:cNvPr id="385" name="楕円 384">
          <a:extLst>
            <a:ext uri="{FF2B5EF4-FFF2-40B4-BE49-F238E27FC236}">
              <a16:creationId xmlns:a16="http://schemas.microsoft.com/office/drawing/2014/main" id="{E340AACE-AAE5-42B9-81CC-A82106BEF27C}"/>
            </a:ext>
          </a:extLst>
        </xdr:cNvPr>
        <xdr:cNvSpPr/>
      </xdr:nvSpPr>
      <xdr:spPr>
        <a:xfrm>
          <a:off x="19458940" y="69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147362</xdr:rowOff>
    </xdr:from>
    <xdr:ext cx="534377" cy="259045"/>
    <xdr:sp macro="" textlink="">
      <xdr:nvSpPr>
        <xdr:cNvPr id="386" name="【一般廃棄物処理施設】&#10;一人当たり有形固定資産（償却資産）額該当値テキスト">
          <a:extLst>
            <a:ext uri="{FF2B5EF4-FFF2-40B4-BE49-F238E27FC236}">
              <a16:creationId xmlns:a16="http://schemas.microsoft.com/office/drawing/2014/main" id="{4C8C0E08-D3AD-46DB-8712-C0B390DEB7FF}"/>
            </a:ext>
          </a:extLst>
        </xdr:cNvPr>
        <xdr:cNvSpPr txBox="1"/>
      </xdr:nvSpPr>
      <xdr:spPr>
        <a:xfrm>
          <a:off x="19547840" y="68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68611</xdr:rowOff>
    </xdr:from>
    <xdr:to>
      <xdr:col>112</xdr:col>
      <xdr:colOff>38100</xdr:colOff>
      <xdr:row>41</xdr:row>
      <xdr:rowOff>170211</xdr:rowOff>
    </xdr:to>
    <xdr:sp macro="" textlink="">
      <xdr:nvSpPr>
        <xdr:cNvPr id="387" name="楕円 386">
          <a:extLst>
            <a:ext uri="{FF2B5EF4-FFF2-40B4-BE49-F238E27FC236}">
              <a16:creationId xmlns:a16="http://schemas.microsoft.com/office/drawing/2014/main" id="{A9961232-ACF1-4B06-BD14-594270EE2EF3}"/>
            </a:ext>
          </a:extLst>
        </xdr:cNvPr>
        <xdr:cNvSpPr/>
      </xdr:nvSpPr>
      <xdr:spPr>
        <a:xfrm>
          <a:off x="18735040" y="69418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111785</xdr:rowOff>
    </xdr:from>
    <xdr:to>
      <xdr:col>116</xdr:col>
      <xdr:colOff>63500</xdr:colOff>
      <xdr:row>41</xdr:row>
      <xdr:rowOff>119411</xdr:rowOff>
    </xdr:to>
    <xdr:cxnSp macro="">
      <xdr:nvCxnSpPr>
        <xdr:cNvPr id="388" name="直線コネクタ 387">
          <a:extLst>
            <a:ext uri="{FF2B5EF4-FFF2-40B4-BE49-F238E27FC236}">
              <a16:creationId xmlns:a16="http://schemas.microsoft.com/office/drawing/2014/main" id="{06D18D14-E8B8-47B0-BC45-8B0AA52E98BA}"/>
            </a:ext>
          </a:extLst>
        </xdr:cNvPr>
        <xdr:cNvCxnSpPr/>
      </xdr:nvCxnSpPr>
      <xdr:spPr>
        <a:xfrm flipV="1">
          <a:off x="18778220" y="6985025"/>
          <a:ext cx="73152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69958</xdr:rowOff>
    </xdr:from>
    <xdr:to>
      <xdr:col>107</xdr:col>
      <xdr:colOff>101600</xdr:colOff>
      <xdr:row>42</xdr:row>
      <xdr:rowOff>108</xdr:rowOff>
    </xdr:to>
    <xdr:sp macro="" textlink="">
      <xdr:nvSpPr>
        <xdr:cNvPr id="389" name="楕円 388">
          <a:extLst>
            <a:ext uri="{FF2B5EF4-FFF2-40B4-BE49-F238E27FC236}">
              <a16:creationId xmlns:a16="http://schemas.microsoft.com/office/drawing/2014/main" id="{5109AB19-3301-46A3-BF7A-09492F76F141}"/>
            </a:ext>
          </a:extLst>
        </xdr:cNvPr>
        <xdr:cNvSpPr/>
      </xdr:nvSpPr>
      <xdr:spPr>
        <a:xfrm>
          <a:off x="17937480" y="6943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119411</xdr:rowOff>
    </xdr:from>
    <xdr:to>
      <xdr:col>111</xdr:col>
      <xdr:colOff>177800</xdr:colOff>
      <xdr:row>41</xdr:row>
      <xdr:rowOff>120758</xdr:rowOff>
    </xdr:to>
    <xdr:cxnSp macro="">
      <xdr:nvCxnSpPr>
        <xdr:cNvPr id="390" name="直線コネクタ 389">
          <a:extLst>
            <a:ext uri="{FF2B5EF4-FFF2-40B4-BE49-F238E27FC236}">
              <a16:creationId xmlns:a16="http://schemas.microsoft.com/office/drawing/2014/main" id="{F756B493-8D10-4E68-8541-EB0F1150D91C}"/>
            </a:ext>
          </a:extLst>
        </xdr:cNvPr>
        <xdr:cNvCxnSpPr/>
      </xdr:nvCxnSpPr>
      <xdr:spPr>
        <a:xfrm flipV="1">
          <a:off x="17988280" y="6992651"/>
          <a:ext cx="78994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71313</xdr:rowOff>
    </xdr:from>
    <xdr:to>
      <xdr:col>102</xdr:col>
      <xdr:colOff>165100</xdr:colOff>
      <xdr:row>42</xdr:row>
      <xdr:rowOff>1463</xdr:rowOff>
    </xdr:to>
    <xdr:sp macro="" textlink="">
      <xdr:nvSpPr>
        <xdr:cNvPr id="391" name="楕円 390">
          <a:extLst>
            <a:ext uri="{FF2B5EF4-FFF2-40B4-BE49-F238E27FC236}">
              <a16:creationId xmlns:a16="http://schemas.microsoft.com/office/drawing/2014/main" id="{1F16C2F4-C50C-4975-B666-B10CDD31ABED}"/>
            </a:ext>
          </a:extLst>
        </xdr:cNvPr>
        <xdr:cNvSpPr/>
      </xdr:nvSpPr>
      <xdr:spPr>
        <a:xfrm>
          <a:off x="17162780" y="6944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120758</xdr:rowOff>
    </xdr:from>
    <xdr:to>
      <xdr:col>107</xdr:col>
      <xdr:colOff>50800</xdr:colOff>
      <xdr:row>41</xdr:row>
      <xdr:rowOff>122113</xdr:rowOff>
    </xdr:to>
    <xdr:cxnSp macro="">
      <xdr:nvCxnSpPr>
        <xdr:cNvPr id="392" name="直線コネクタ 391">
          <a:extLst>
            <a:ext uri="{FF2B5EF4-FFF2-40B4-BE49-F238E27FC236}">
              <a16:creationId xmlns:a16="http://schemas.microsoft.com/office/drawing/2014/main" id="{B8B2EAC8-997E-485E-A672-BD87DFD87195}"/>
            </a:ext>
          </a:extLst>
        </xdr:cNvPr>
        <xdr:cNvCxnSpPr/>
      </xdr:nvCxnSpPr>
      <xdr:spPr>
        <a:xfrm flipV="1">
          <a:off x="17213580" y="6993998"/>
          <a:ext cx="7747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393" name="n_1aveValue【一般廃棄物処理施設】&#10;一人当たり有形固定資産（償却資産）額">
          <a:extLst>
            <a:ext uri="{FF2B5EF4-FFF2-40B4-BE49-F238E27FC236}">
              <a16:creationId xmlns:a16="http://schemas.microsoft.com/office/drawing/2014/main" id="{633FEDC2-ADD4-43A2-B56E-B8684B5FEB4B}"/>
            </a:ext>
          </a:extLst>
        </xdr:cNvPr>
        <xdr:cNvSpPr txBox="1"/>
      </xdr:nvSpPr>
      <xdr:spPr>
        <a:xfrm>
          <a:off x="18496495" y="647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394" name="n_2aveValue【一般廃棄物処理施設】&#10;一人当たり有形固定資産（償却資産）額">
          <a:extLst>
            <a:ext uri="{FF2B5EF4-FFF2-40B4-BE49-F238E27FC236}">
              <a16:creationId xmlns:a16="http://schemas.microsoft.com/office/drawing/2014/main" id="{4F137DAF-C546-47DE-B59C-2630C78982C5}"/>
            </a:ext>
          </a:extLst>
        </xdr:cNvPr>
        <xdr:cNvSpPr txBox="1"/>
      </xdr:nvSpPr>
      <xdr:spPr>
        <a:xfrm>
          <a:off x="17734495" y="650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58282</xdr:rowOff>
    </xdr:from>
    <xdr:ext cx="599010" cy="259045"/>
    <xdr:sp macro="" textlink="">
      <xdr:nvSpPr>
        <xdr:cNvPr id="395" name="n_3aveValue【一般廃棄物処理施設】&#10;一人当たり有形固定資産（償却資産）額">
          <a:extLst>
            <a:ext uri="{FF2B5EF4-FFF2-40B4-BE49-F238E27FC236}">
              <a16:creationId xmlns:a16="http://schemas.microsoft.com/office/drawing/2014/main" id="{110625BD-6D2D-4C84-874C-7DD853526CE6}"/>
            </a:ext>
          </a:extLst>
        </xdr:cNvPr>
        <xdr:cNvSpPr txBox="1"/>
      </xdr:nvSpPr>
      <xdr:spPr>
        <a:xfrm>
          <a:off x="16936935" y="642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86347</xdr:rowOff>
    </xdr:from>
    <xdr:ext cx="599010" cy="259045"/>
    <xdr:sp macro="" textlink="">
      <xdr:nvSpPr>
        <xdr:cNvPr id="396" name="n_4aveValue【一般廃棄物処理施設】&#10;一人当たり有形固定資産（償却資産）額">
          <a:extLst>
            <a:ext uri="{FF2B5EF4-FFF2-40B4-BE49-F238E27FC236}">
              <a16:creationId xmlns:a16="http://schemas.microsoft.com/office/drawing/2014/main" id="{1B2B1591-6346-47FE-BB90-BE87F2ED9981}"/>
            </a:ext>
          </a:extLst>
        </xdr:cNvPr>
        <xdr:cNvSpPr txBox="1"/>
      </xdr:nvSpPr>
      <xdr:spPr>
        <a:xfrm>
          <a:off x="16162235" y="645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161338</xdr:rowOff>
    </xdr:from>
    <xdr:ext cx="534377" cy="259045"/>
    <xdr:sp macro="" textlink="">
      <xdr:nvSpPr>
        <xdr:cNvPr id="397" name="n_1mainValue【一般廃棄物処理施設】&#10;一人当たり有形固定資産（償却資産）額">
          <a:extLst>
            <a:ext uri="{FF2B5EF4-FFF2-40B4-BE49-F238E27FC236}">
              <a16:creationId xmlns:a16="http://schemas.microsoft.com/office/drawing/2014/main" id="{D145F999-6EFB-4C8E-B020-6CA20C0E30CE}"/>
            </a:ext>
          </a:extLst>
        </xdr:cNvPr>
        <xdr:cNvSpPr txBox="1"/>
      </xdr:nvSpPr>
      <xdr:spPr>
        <a:xfrm>
          <a:off x="18528811" y="703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162685</xdr:rowOff>
    </xdr:from>
    <xdr:ext cx="534377" cy="259045"/>
    <xdr:sp macro="" textlink="">
      <xdr:nvSpPr>
        <xdr:cNvPr id="398" name="n_2mainValue【一般廃棄物処理施設】&#10;一人当たり有形固定資産（償却資産）額">
          <a:extLst>
            <a:ext uri="{FF2B5EF4-FFF2-40B4-BE49-F238E27FC236}">
              <a16:creationId xmlns:a16="http://schemas.microsoft.com/office/drawing/2014/main" id="{ED2939CA-7A18-43B9-B838-8E6CB6B94708}"/>
            </a:ext>
          </a:extLst>
        </xdr:cNvPr>
        <xdr:cNvSpPr txBox="1"/>
      </xdr:nvSpPr>
      <xdr:spPr>
        <a:xfrm>
          <a:off x="17766811" y="70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164040</xdr:rowOff>
    </xdr:from>
    <xdr:ext cx="534377" cy="259045"/>
    <xdr:sp macro="" textlink="">
      <xdr:nvSpPr>
        <xdr:cNvPr id="399" name="n_3mainValue【一般廃棄物処理施設】&#10;一人当たり有形固定資産（償却資産）額">
          <a:extLst>
            <a:ext uri="{FF2B5EF4-FFF2-40B4-BE49-F238E27FC236}">
              <a16:creationId xmlns:a16="http://schemas.microsoft.com/office/drawing/2014/main" id="{CDA1CDF6-1202-4D1D-81F1-D2E4D8B8A894}"/>
            </a:ext>
          </a:extLst>
        </xdr:cNvPr>
        <xdr:cNvSpPr txBox="1"/>
      </xdr:nvSpPr>
      <xdr:spPr>
        <a:xfrm>
          <a:off x="16969251" y="703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0" name="正方形/長方形 399">
          <a:extLst>
            <a:ext uri="{FF2B5EF4-FFF2-40B4-BE49-F238E27FC236}">
              <a16:creationId xmlns:a16="http://schemas.microsoft.com/office/drawing/2014/main" id="{772E0FD2-7402-43D2-8F6B-229FD778A23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1" name="正方形/長方形 400">
          <a:extLst>
            <a:ext uri="{FF2B5EF4-FFF2-40B4-BE49-F238E27FC236}">
              <a16:creationId xmlns:a16="http://schemas.microsoft.com/office/drawing/2014/main" id="{F1FA8A07-D5AF-4FE3-AC3B-4B36274ACDB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2" name="正方形/長方形 401">
          <a:extLst>
            <a:ext uri="{FF2B5EF4-FFF2-40B4-BE49-F238E27FC236}">
              <a16:creationId xmlns:a16="http://schemas.microsoft.com/office/drawing/2014/main" id="{14E43193-B30B-460A-9D47-FC97C07ECAB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3" name="正方形/長方形 402">
          <a:extLst>
            <a:ext uri="{FF2B5EF4-FFF2-40B4-BE49-F238E27FC236}">
              <a16:creationId xmlns:a16="http://schemas.microsoft.com/office/drawing/2014/main" id="{D592059B-09B0-4EF5-B486-6994270FBA3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4" name="正方形/長方形 403">
          <a:extLst>
            <a:ext uri="{FF2B5EF4-FFF2-40B4-BE49-F238E27FC236}">
              <a16:creationId xmlns:a16="http://schemas.microsoft.com/office/drawing/2014/main" id="{90805951-848D-4120-8B73-C1F9B1D5D8A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5" name="正方形/長方形 404">
          <a:extLst>
            <a:ext uri="{FF2B5EF4-FFF2-40B4-BE49-F238E27FC236}">
              <a16:creationId xmlns:a16="http://schemas.microsoft.com/office/drawing/2014/main" id="{97E77745-75C4-4FDF-AD26-6BEEF98936E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6" name="正方形/長方形 405">
          <a:extLst>
            <a:ext uri="{FF2B5EF4-FFF2-40B4-BE49-F238E27FC236}">
              <a16:creationId xmlns:a16="http://schemas.microsoft.com/office/drawing/2014/main" id="{0E963985-96B0-4A5F-A321-7B11B8EE021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正方形/長方形 406">
          <a:extLst>
            <a:ext uri="{FF2B5EF4-FFF2-40B4-BE49-F238E27FC236}">
              <a16:creationId xmlns:a16="http://schemas.microsoft.com/office/drawing/2014/main" id="{7FA96071-51D2-4A65-916F-E4670806050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8" name="テキスト ボックス 407">
          <a:extLst>
            <a:ext uri="{FF2B5EF4-FFF2-40B4-BE49-F238E27FC236}">
              <a16:creationId xmlns:a16="http://schemas.microsoft.com/office/drawing/2014/main" id="{C639AB5F-BA71-45B7-8409-FBDE262EB44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9" name="直線コネクタ 408">
          <a:extLst>
            <a:ext uri="{FF2B5EF4-FFF2-40B4-BE49-F238E27FC236}">
              <a16:creationId xmlns:a16="http://schemas.microsoft.com/office/drawing/2014/main" id="{90ABB334-456C-44D6-A386-BF43814D758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0" name="テキスト ボックス 409">
          <a:extLst>
            <a:ext uri="{FF2B5EF4-FFF2-40B4-BE49-F238E27FC236}">
              <a16:creationId xmlns:a16="http://schemas.microsoft.com/office/drawing/2014/main" id="{51B3989E-4BB9-4916-8ADD-CBB8AAF9831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1" name="直線コネクタ 410">
          <a:extLst>
            <a:ext uri="{FF2B5EF4-FFF2-40B4-BE49-F238E27FC236}">
              <a16:creationId xmlns:a16="http://schemas.microsoft.com/office/drawing/2014/main" id="{D7FFD197-23C2-4FFA-8241-B6125876A98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2" name="テキスト ボックス 411">
          <a:extLst>
            <a:ext uri="{FF2B5EF4-FFF2-40B4-BE49-F238E27FC236}">
              <a16:creationId xmlns:a16="http://schemas.microsoft.com/office/drawing/2014/main" id="{6AC58AB2-8FF1-4700-9561-A5FD517B6A11}"/>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3" name="直線コネクタ 412">
          <a:extLst>
            <a:ext uri="{FF2B5EF4-FFF2-40B4-BE49-F238E27FC236}">
              <a16:creationId xmlns:a16="http://schemas.microsoft.com/office/drawing/2014/main" id="{F0CBFDE4-C91A-404B-A927-C8509BE8FA1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4" name="テキスト ボックス 413">
          <a:extLst>
            <a:ext uri="{FF2B5EF4-FFF2-40B4-BE49-F238E27FC236}">
              <a16:creationId xmlns:a16="http://schemas.microsoft.com/office/drawing/2014/main" id="{8268E294-2D40-47F1-A542-683548B840B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5" name="直線コネクタ 414">
          <a:extLst>
            <a:ext uri="{FF2B5EF4-FFF2-40B4-BE49-F238E27FC236}">
              <a16:creationId xmlns:a16="http://schemas.microsoft.com/office/drawing/2014/main" id="{0A0AEDEE-6A1E-49A9-ADE8-F6BA2349AAC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6" name="テキスト ボックス 415">
          <a:extLst>
            <a:ext uri="{FF2B5EF4-FFF2-40B4-BE49-F238E27FC236}">
              <a16:creationId xmlns:a16="http://schemas.microsoft.com/office/drawing/2014/main" id="{9B45937A-FA36-41D4-94E4-050AF0DC1E3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7" name="直線コネクタ 416">
          <a:extLst>
            <a:ext uri="{FF2B5EF4-FFF2-40B4-BE49-F238E27FC236}">
              <a16:creationId xmlns:a16="http://schemas.microsoft.com/office/drawing/2014/main" id="{DEF27159-8132-4862-9FAA-C2842CFC9B91}"/>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8" name="テキスト ボックス 417">
          <a:extLst>
            <a:ext uri="{FF2B5EF4-FFF2-40B4-BE49-F238E27FC236}">
              <a16:creationId xmlns:a16="http://schemas.microsoft.com/office/drawing/2014/main" id="{1F00EC2C-75D7-462C-8515-8E457EEC1D0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9" name="直線コネクタ 418">
          <a:extLst>
            <a:ext uri="{FF2B5EF4-FFF2-40B4-BE49-F238E27FC236}">
              <a16:creationId xmlns:a16="http://schemas.microsoft.com/office/drawing/2014/main" id="{FC9587B6-2EEC-4FE3-97D5-F45AB00931C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0" name="テキスト ボックス 419">
          <a:extLst>
            <a:ext uri="{FF2B5EF4-FFF2-40B4-BE49-F238E27FC236}">
              <a16:creationId xmlns:a16="http://schemas.microsoft.com/office/drawing/2014/main" id="{D012F958-F591-4E25-8168-E5BA1BACFF1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1" name="直線コネクタ 420">
          <a:extLst>
            <a:ext uri="{FF2B5EF4-FFF2-40B4-BE49-F238E27FC236}">
              <a16:creationId xmlns:a16="http://schemas.microsoft.com/office/drawing/2014/main" id="{AEDAB41A-2D58-41C7-9E57-713BDF8DDC3B}"/>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2" name="テキスト ボックス 421">
          <a:extLst>
            <a:ext uri="{FF2B5EF4-FFF2-40B4-BE49-F238E27FC236}">
              <a16:creationId xmlns:a16="http://schemas.microsoft.com/office/drawing/2014/main" id="{31EF7163-FDEA-4D69-83FF-6047C8C17953}"/>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a:extLst>
            <a:ext uri="{FF2B5EF4-FFF2-40B4-BE49-F238E27FC236}">
              <a16:creationId xmlns:a16="http://schemas.microsoft.com/office/drawing/2014/main" id="{72D2B83B-A2C9-4C32-BBA1-6149DB839A3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保健センター・保健所】&#10;有形固定資産減価償却率グラフ枠">
          <a:extLst>
            <a:ext uri="{FF2B5EF4-FFF2-40B4-BE49-F238E27FC236}">
              <a16:creationId xmlns:a16="http://schemas.microsoft.com/office/drawing/2014/main" id="{AC67A23D-4B1B-4048-8AF2-78104830C86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425" name="直線コネクタ 424">
          <a:extLst>
            <a:ext uri="{FF2B5EF4-FFF2-40B4-BE49-F238E27FC236}">
              <a16:creationId xmlns:a16="http://schemas.microsoft.com/office/drawing/2014/main" id="{4F0905AB-450D-4D8C-B23B-2A67ADFC0A68}"/>
            </a:ext>
          </a:extLst>
        </xdr:cNvPr>
        <xdr:cNvCxnSpPr/>
      </xdr:nvCxnSpPr>
      <xdr:spPr>
        <a:xfrm flipV="1">
          <a:off x="14375764" y="9453155"/>
          <a:ext cx="0" cy="129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426" name="【保健センター・保健所】&#10;有形固定資産減価償却率最小値テキスト">
          <a:extLst>
            <a:ext uri="{FF2B5EF4-FFF2-40B4-BE49-F238E27FC236}">
              <a16:creationId xmlns:a16="http://schemas.microsoft.com/office/drawing/2014/main" id="{77C3D0EC-C693-43BB-99F5-532ECB50175F}"/>
            </a:ext>
          </a:extLst>
        </xdr:cNvPr>
        <xdr:cNvSpPr txBox="1"/>
      </xdr:nvSpPr>
      <xdr:spPr>
        <a:xfrm>
          <a:off x="14414500" y="1074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27" name="直線コネクタ 426">
          <a:extLst>
            <a:ext uri="{FF2B5EF4-FFF2-40B4-BE49-F238E27FC236}">
              <a16:creationId xmlns:a16="http://schemas.microsoft.com/office/drawing/2014/main" id="{4BF4F867-DCA6-40F7-8A70-EB3D995B6CC0}"/>
            </a:ext>
          </a:extLst>
        </xdr:cNvPr>
        <xdr:cNvCxnSpPr/>
      </xdr:nvCxnSpPr>
      <xdr:spPr>
        <a:xfrm>
          <a:off x="14287500" y="10745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28" name="【保健センター・保健所】&#10;有形固定資産減価償却率最大値テキスト">
          <a:extLst>
            <a:ext uri="{FF2B5EF4-FFF2-40B4-BE49-F238E27FC236}">
              <a16:creationId xmlns:a16="http://schemas.microsoft.com/office/drawing/2014/main" id="{6FAB0DB9-54DF-4178-B6A7-2C9826038B5F}"/>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29" name="直線コネクタ 428">
          <a:extLst>
            <a:ext uri="{FF2B5EF4-FFF2-40B4-BE49-F238E27FC236}">
              <a16:creationId xmlns:a16="http://schemas.microsoft.com/office/drawing/2014/main" id="{F6B4DD98-9455-4FDC-B1D4-6D3E262E8438}"/>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171286</xdr:rowOff>
    </xdr:from>
    <xdr:ext cx="405111" cy="259045"/>
    <xdr:sp macro="" textlink="">
      <xdr:nvSpPr>
        <xdr:cNvPr id="430" name="【保健センター・保健所】&#10;有形固定資産減価償却率平均値テキスト">
          <a:extLst>
            <a:ext uri="{FF2B5EF4-FFF2-40B4-BE49-F238E27FC236}">
              <a16:creationId xmlns:a16="http://schemas.microsoft.com/office/drawing/2014/main" id="{A5AE71CC-DE9A-455F-A3B9-C017CED17AB8}"/>
            </a:ext>
          </a:extLst>
        </xdr:cNvPr>
        <xdr:cNvSpPr txBox="1"/>
      </xdr:nvSpPr>
      <xdr:spPr>
        <a:xfrm>
          <a:off x="14414500" y="10062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431" name="フローチャート: 判断 430">
          <a:extLst>
            <a:ext uri="{FF2B5EF4-FFF2-40B4-BE49-F238E27FC236}">
              <a16:creationId xmlns:a16="http://schemas.microsoft.com/office/drawing/2014/main" id="{402B4D96-009D-4E67-BA18-A3D7E2C69EFC}"/>
            </a:ext>
          </a:extLst>
        </xdr:cNvPr>
        <xdr:cNvSpPr/>
      </xdr:nvSpPr>
      <xdr:spPr>
        <a:xfrm>
          <a:off x="14325600" y="102068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432" name="フローチャート: 判断 431">
          <a:extLst>
            <a:ext uri="{FF2B5EF4-FFF2-40B4-BE49-F238E27FC236}">
              <a16:creationId xmlns:a16="http://schemas.microsoft.com/office/drawing/2014/main" id="{4DE56A8D-008C-4C75-821E-17C417ACA93E}"/>
            </a:ext>
          </a:extLst>
        </xdr:cNvPr>
        <xdr:cNvSpPr/>
      </xdr:nvSpPr>
      <xdr:spPr>
        <a:xfrm>
          <a:off x="1357884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433" name="フローチャート: 判断 432">
          <a:extLst>
            <a:ext uri="{FF2B5EF4-FFF2-40B4-BE49-F238E27FC236}">
              <a16:creationId xmlns:a16="http://schemas.microsoft.com/office/drawing/2014/main" id="{26BF8B95-734F-4214-AC38-2C3337C98F6C}"/>
            </a:ext>
          </a:extLst>
        </xdr:cNvPr>
        <xdr:cNvSpPr/>
      </xdr:nvSpPr>
      <xdr:spPr>
        <a:xfrm>
          <a:off x="128041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434" name="フローチャート: 判断 433">
          <a:extLst>
            <a:ext uri="{FF2B5EF4-FFF2-40B4-BE49-F238E27FC236}">
              <a16:creationId xmlns:a16="http://schemas.microsoft.com/office/drawing/2014/main" id="{9DDAD519-EDE4-4FD9-8896-5605B0357FD9}"/>
            </a:ext>
          </a:extLst>
        </xdr:cNvPr>
        <xdr:cNvSpPr/>
      </xdr:nvSpPr>
      <xdr:spPr>
        <a:xfrm>
          <a:off x="12029440" y="100827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435" name="フローチャート: 判断 434">
          <a:extLst>
            <a:ext uri="{FF2B5EF4-FFF2-40B4-BE49-F238E27FC236}">
              <a16:creationId xmlns:a16="http://schemas.microsoft.com/office/drawing/2014/main" id="{0FF2CC9F-BFD6-4B2C-BE98-DEF99CD37E34}"/>
            </a:ext>
          </a:extLst>
        </xdr:cNvPr>
        <xdr:cNvSpPr/>
      </xdr:nvSpPr>
      <xdr:spPr>
        <a:xfrm>
          <a:off x="11231880" y="1005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322C3DAB-2839-43FC-A3DB-B3274628F24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CC1E337C-2527-49BA-9E0E-BE071CF5738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93F533AB-D593-4B57-8B77-514B6457438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590BA109-4C2E-4063-923B-9B374411380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84FB25A8-96A3-4CEB-B5EE-C982AAFFCB6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151674</xdr:rowOff>
    </xdr:from>
    <xdr:to>
      <xdr:col>85</xdr:col>
      <xdr:colOff>177800</xdr:colOff>
      <xdr:row>63</xdr:row>
      <xdr:rowOff>81824</xdr:rowOff>
    </xdr:to>
    <xdr:sp macro="" textlink="">
      <xdr:nvSpPr>
        <xdr:cNvPr id="441" name="楕円 440">
          <a:extLst>
            <a:ext uri="{FF2B5EF4-FFF2-40B4-BE49-F238E27FC236}">
              <a16:creationId xmlns:a16="http://schemas.microsoft.com/office/drawing/2014/main" id="{6E7C31BA-38CA-425B-9755-6EF43F63A36B}"/>
            </a:ext>
          </a:extLst>
        </xdr:cNvPr>
        <xdr:cNvSpPr/>
      </xdr:nvSpPr>
      <xdr:spPr>
        <a:xfrm>
          <a:off x="14325600" y="105453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130101</xdr:rowOff>
    </xdr:from>
    <xdr:ext cx="405111" cy="259045"/>
    <xdr:sp macro="" textlink="">
      <xdr:nvSpPr>
        <xdr:cNvPr id="442" name="【保健センター・保健所】&#10;有形固定資産減価償却率該当値テキスト">
          <a:extLst>
            <a:ext uri="{FF2B5EF4-FFF2-40B4-BE49-F238E27FC236}">
              <a16:creationId xmlns:a16="http://schemas.microsoft.com/office/drawing/2014/main" id="{7B35DF2B-CBF0-4065-9E2E-8FC719FD08BE}"/>
            </a:ext>
          </a:extLst>
        </xdr:cNvPr>
        <xdr:cNvSpPr txBox="1"/>
      </xdr:nvSpPr>
      <xdr:spPr>
        <a:xfrm>
          <a:off x="14414500" y="105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120650</xdr:rowOff>
    </xdr:from>
    <xdr:to>
      <xdr:col>81</xdr:col>
      <xdr:colOff>101600</xdr:colOff>
      <xdr:row>63</xdr:row>
      <xdr:rowOff>50800</xdr:rowOff>
    </xdr:to>
    <xdr:sp macro="" textlink="">
      <xdr:nvSpPr>
        <xdr:cNvPr id="443" name="楕円 442">
          <a:extLst>
            <a:ext uri="{FF2B5EF4-FFF2-40B4-BE49-F238E27FC236}">
              <a16:creationId xmlns:a16="http://schemas.microsoft.com/office/drawing/2014/main" id="{47B065A1-0813-4028-AF69-C6C46C65B8DF}"/>
            </a:ext>
          </a:extLst>
        </xdr:cNvPr>
        <xdr:cNvSpPr/>
      </xdr:nvSpPr>
      <xdr:spPr>
        <a:xfrm>
          <a:off x="13578840" y="1051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0</xdr:rowOff>
    </xdr:from>
    <xdr:to>
      <xdr:col>85</xdr:col>
      <xdr:colOff>127000</xdr:colOff>
      <xdr:row>63</xdr:row>
      <xdr:rowOff>31024</xdr:rowOff>
    </xdr:to>
    <xdr:cxnSp macro="">
      <xdr:nvCxnSpPr>
        <xdr:cNvPr id="444" name="直線コネクタ 443">
          <a:extLst>
            <a:ext uri="{FF2B5EF4-FFF2-40B4-BE49-F238E27FC236}">
              <a16:creationId xmlns:a16="http://schemas.microsoft.com/office/drawing/2014/main" id="{A53E78AB-921C-40EE-BF21-916420B24056}"/>
            </a:ext>
          </a:extLst>
        </xdr:cNvPr>
        <xdr:cNvCxnSpPr/>
      </xdr:nvCxnSpPr>
      <xdr:spPr>
        <a:xfrm>
          <a:off x="13629640" y="10561320"/>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94524</xdr:rowOff>
    </xdr:from>
    <xdr:to>
      <xdr:col>76</xdr:col>
      <xdr:colOff>165100</xdr:colOff>
      <xdr:row>63</xdr:row>
      <xdr:rowOff>24674</xdr:rowOff>
    </xdr:to>
    <xdr:sp macro="" textlink="">
      <xdr:nvSpPr>
        <xdr:cNvPr id="445" name="楕円 444">
          <a:extLst>
            <a:ext uri="{FF2B5EF4-FFF2-40B4-BE49-F238E27FC236}">
              <a16:creationId xmlns:a16="http://schemas.microsoft.com/office/drawing/2014/main" id="{A6B6ECA1-E46C-4A1B-B3C8-41334550C1DF}"/>
            </a:ext>
          </a:extLst>
        </xdr:cNvPr>
        <xdr:cNvSpPr/>
      </xdr:nvSpPr>
      <xdr:spPr>
        <a:xfrm>
          <a:off x="12804140" y="10488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145324</xdr:rowOff>
    </xdr:from>
    <xdr:to>
      <xdr:col>81</xdr:col>
      <xdr:colOff>50800</xdr:colOff>
      <xdr:row>63</xdr:row>
      <xdr:rowOff>0</xdr:rowOff>
    </xdr:to>
    <xdr:cxnSp macro="">
      <xdr:nvCxnSpPr>
        <xdr:cNvPr id="446" name="直線コネクタ 445">
          <a:extLst>
            <a:ext uri="{FF2B5EF4-FFF2-40B4-BE49-F238E27FC236}">
              <a16:creationId xmlns:a16="http://schemas.microsoft.com/office/drawing/2014/main" id="{F9A58F3F-6559-4909-9FCF-CB82550D7716}"/>
            </a:ext>
          </a:extLst>
        </xdr:cNvPr>
        <xdr:cNvCxnSpPr/>
      </xdr:nvCxnSpPr>
      <xdr:spPr>
        <a:xfrm>
          <a:off x="12854940" y="10539004"/>
          <a:ext cx="7747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61867</xdr:rowOff>
    </xdr:from>
    <xdr:to>
      <xdr:col>72</xdr:col>
      <xdr:colOff>38100</xdr:colOff>
      <xdr:row>62</xdr:row>
      <xdr:rowOff>163467</xdr:rowOff>
    </xdr:to>
    <xdr:sp macro="" textlink="">
      <xdr:nvSpPr>
        <xdr:cNvPr id="447" name="楕円 446">
          <a:extLst>
            <a:ext uri="{FF2B5EF4-FFF2-40B4-BE49-F238E27FC236}">
              <a16:creationId xmlns:a16="http://schemas.microsoft.com/office/drawing/2014/main" id="{819CDA9D-9350-42CA-928F-959128D4AA90}"/>
            </a:ext>
          </a:extLst>
        </xdr:cNvPr>
        <xdr:cNvSpPr/>
      </xdr:nvSpPr>
      <xdr:spPr>
        <a:xfrm>
          <a:off x="12029440" y="10455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112667</xdr:rowOff>
    </xdr:from>
    <xdr:to>
      <xdr:col>76</xdr:col>
      <xdr:colOff>114300</xdr:colOff>
      <xdr:row>62</xdr:row>
      <xdr:rowOff>145324</xdr:rowOff>
    </xdr:to>
    <xdr:cxnSp macro="">
      <xdr:nvCxnSpPr>
        <xdr:cNvPr id="448" name="直線コネクタ 447">
          <a:extLst>
            <a:ext uri="{FF2B5EF4-FFF2-40B4-BE49-F238E27FC236}">
              <a16:creationId xmlns:a16="http://schemas.microsoft.com/office/drawing/2014/main" id="{05894E82-86D7-4C8E-B194-8F0B93F9BA33}"/>
            </a:ext>
          </a:extLst>
        </xdr:cNvPr>
        <xdr:cNvCxnSpPr/>
      </xdr:nvCxnSpPr>
      <xdr:spPr>
        <a:xfrm>
          <a:off x="12072620" y="1050634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94524</xdr:rowOff>
    </xdr:from>
    <xdr:to>
      <xdr:col>67</xdr:col>
      <xdr:colOff>101600</xdr:colOff>
      <xdr:row>63</xdr:row>
      <xdr:rowOff>24674</xdr:rowOff>
    </xdr:to>
    <xdr:sp macro="" textlink="">
      <xdr:nvSpPr>
        <xdr:cNvPr id="449" name="楕円 448">
          <a:extLst>
            <a:ext uri="{FF2B5EF4-FFF2-40B4-BE49-F238E27FC236}">
              <a16:creationId xmlns:a16="http://schemas.microsoft.com/office/drawing/2014/main" id="{693722CB-7B99-443F-B3DD-97DC73D37628}"/>
            </a:ext>
          </a:extLst>
        </xdr:cNvPr>
        <xdr:cNvSpPr/>
      </xdr:nvSpPr>
      <xdr:spPr>
        <a:xfrm>
          <a:off x="11231880" y="10488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112667</xdr:rowOff>
    </xdr:from>
    <xdr:to>
      <xdr:col>71</xdr:col>
      <xdr:colOff>177800</xdr:colOff>
      <xdr:row>62</xdr:row>
      <xdr:rowOff>145324</xdr:rowOff>
    </xdr:to>
    <xdr:cxnSp macro="">
      <xdr:nvCxnSpPr>
        <xdr:cNvPr id="450" name="直線コネクタ 449">
          <a:extLst>
            <a:ext uri="{FF2B5EF4-FFF2-40B4-BE49-F238E27FC236}">
              <a16:creationId xmlns:a16="http://schemas.microsoft.com/office/drawing/2014/main" id="{DF4F0485-C55E-4002-8C8E-19BBDF1A2000}"/>
            </a:ext>
          </a:extLst>
        </xdr:cNvPr>
        <xdr:cNvCxnSpPr/>
      </xdr:nvCxnSpPr>
      <xdr:spPr>
        <a:xfrm flipV="1">
          <a:off x="11282680" y="10506347"/>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451" name="n_1aveValue【保健センター・保健所】&#10;有形固定資産減価償却率">
          <a:extLst>
            <a:ext uri="{FF2B5EF4-FFF2-40B4-BE49-F238E27FC236}">
              <a16:creationId xmlns:a16="http://schemas.microsoft.com/office/drawing/2014/main" id="{7971296C-9F7D-4770-9CB8-BB3ADC59FBDC}"/>
            </a:ext>
          </a:extLst>
        </xdr:cNvPr>
        <xdr:cNvSpPr txBox="1"/>
      </xdr:nvSpPr>
      <xdr:spPr>
        <a:xfrm>
          <a:off x="134372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452" name="n_2aveValue【保健センター・保健所】&#10;有形固定資産減価償却率">
          <a:extLst>
            <a:ext uri="{FF2B5EF4-FFF2-40B4-BE49-F238E27FC236}">
              <a16:creationId xmlns:a16="http://schemas.microsoft.com/office/drawing/2014/main" id="{5659FA04-640C-4CD5-8978-2C7B52159CB4}"/>
            </a:ext>
          </a:extLst>
        </xdr:cNvPr>
        <xdr:cNvSpPr txBox="1"/>
      </xdr:nvSpPr>
      <xdr:spPr>
        <a:xfrm>
          <a:off x="1267524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453" name="n_3aveValue【保健センター・保健所】&#10;有形固定資産減価償却率">
          <a:extLst>
            <a:ext uri="{FF2B5EF4-FFF2-40B4-BE49-F238E27FC236}">
              <a16:creationId xmlns:a16="http://schemas.microsoft.com/office/drawing/2014/main" id="{98E0805A-31AF-4287-8918-1909C23FD538}"/>
            </a:ext>
          </a:extLst>
        </xdr:cNvPr>
        <xdr:cNvSpPr txBox="1"/>
      </xdr:nvSpPr>
      <xdr:spPr>
        <a:xfrm>
          <a:off x="1190054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454" name="n_4aveValue【保健センター・保健所】&#10;有形固定資産減価償却率">
          <a:extLst>
            <a:ext uri="{FF2B5EF4-FFF2-40B4-BE49-F238E27FC236}">
              <a16:creationId xmlns:a16="http://schemas.microsoft.com/office/drawing/2014/main" id="{A4416BB4-B116-4ACC-B9B7-1B18276EC4C7}"/>
            </a:ext>
          </a:extLst>
        </xdr:cNvPr>
        <xdr:cNvSpPr txBox="1"/>
      </xdr:nvSpPr>
      <xdr:spPr>
        <a:xfrm>
          <a:off x="11102984"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41927</xdr:rowOff>
    </xdr:from>
    <xdr:ext cx="405111" cy="259045"/>
    <xdr:sp macro="" textlink="">
      <xdr:nvSpPr>
        <xdr:cNvPr id="455" name="n_1mainValue【保健センター・保健所】&#10;有形固定資産減価償却率">
          <a:extLst>
            <a:ext uri="{FF2B5EF4-FFF2-40B4-BE49-F238E27FC236}">
              <a16:creationId xmlns:a16="http://schemas.microsoft.com/office/drawing/2014/main" id="{05CA2746-342E-41CD-A5E5-3F210E0C0560}"/>
            </a:ext>
          </a:extLst>
        </xdr:cNvPr>
        <xdr:cNvSpPr txBox="1"/>
      </xdr:nvSpPr>
      <xdr:spPr>
        <a:xfrm>
          <a:off x="134372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15801</xdr:rowOff>
    </xdr:from>
    <xdr:ext cx="405111" cy="259045"/>
    <xdr:sp macro="" textlink="">
      <xdr:nvSpPr>
        <xdr:cNvPr id="456" name="n_2mainValue【保健センター・保健所】&#10;有形固定資産減価償却率">
          <a:extLst>
            <a:ext uri="{FF2B5EF4-FFF2-40B4-BE49-F238E27FC236}">
              <a16:creationId xmlns:a16="http://schemas.microsoft.com/office/drawing/2014/main" id="{C34150EE-3F5E-4A31-9180-512EE9154713}"/>
            </a:ext>
          </a:extLst>
        </xdr:cNvPr>
        <xdr:cNvSpPr txBox="1"/>
      </xdr:nvSpPr>
      <xdr:spPr>
        <a:xfrm>
          <a:off x="126752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154594</xdr:rowOff>
    </xdr:from>
    <xdr:ext cx="405111" cy="259045"/>
    <xdr:sp macro="" textlink="">
      <xdr:nvSpPr>
        <xdr:cNvPr id="457" name="n_3mainValue【保健センター・保健所】&#10;有形固定資産減価償却率">
          <a:extLst>
            <a:ext uri="{FF2B5EF4-FFF2-40B4-BE49-F238E27FC236}">
              <a16:creationId xmlns:a16="http://schemas.microsoft.com/office/drawing/2014/main" id="{66C807EB-0643-481C-9CF2-A72B5D7342F0}"/>
            </a:ext>
          </a:extLst>
        </xdr:cNvPr>
        <xdr:cNvSpPr txBox="1"/>
      </xdr:nvSpPr>
      <xdr:spPr>
        <a:xfrm>
          <a:off x="11900544" y="1054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15801</xdr:rowOff>
    </xdr:from>
    <xdr:ext cx="405111" cy="259045"/>
    <xdr:sp macro="" textlink="">
      <xdr:nvSpPr>
        <xdr:cNvPr id="458" name="n_4mainValue【保健センター・保健所】&#10;有形固定資産減価償却率">
          <a:extLst>
            <a:ext uri="{FF2B5EF4-FFF2-40B4-BE49-F238E27FC236}">
              <a16:creationId xmlns:a16="http://schemas.microsoft.com/office/drawing/2014/main" id="{A7BBDCB0-004E-4288-B3A4-90E83C0F1CF5}"/>
            </a:ext>
          </a:extLst>
        </xdr:cNvPr>
        <xdr:cNvSpPr txBox="1"/>
      </xdr:nvSpPr>
      <xdr:spPr>
        <a:xfrm>
          <a:off x="1110298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9" name="正方形/長方形 458">
          <a:extLst>
            <a:ext uri="{FF2B5EF4-FFF2-40B4-BE49-F238E27FC236}">
              <a16:creationId xmlns:a16="http://schemas.microsoft.com/office/drawing/2014/main" id="{EEA6865C-8221-40CA-8098-2076FC3AE6A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0" name="正方形/長方形 459">
          <a:extLst>
            <a:ext uri="{FF2B5EF4-FFF2-40B4-BE49-F238E27FC236}">
              <a16:creationId xmlns:a16="http://schemas.microsoft.com/office/drawing/2014/main" id="{7BBF4C46-FB22-45E6-A7F9-B98BB8E4A3F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1" name="正方形/長方形 460">
          <a:extLst>
            <a:ext uri="{FF2B5EF4-FFF2-40B4-BE49-F238E27FC236}">
              <a16:creationId xmlns:a16="http://schemas.microsoft.com/office/drawing/2014/main" id="{FB918755-C123-4129-A14E-73BD5DBF205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2" name="正方形/長方形 461">
          <a:extLst>
            <a:ext uri="{FF2B5EF4-FFF2-40B4-BE49-F238E27FC236}">
              <a16:creationId xmlns:a16="http://schemas.microsoft.com/office/drawing/2014/main" id="{81DB8798-EC40-4AD9-8C2A-60819CF3B73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3" name="正方形/長方形 462">
          <a:extLst>
            <a:ext uri="{FF2B5EF4-FFF2-40B4-BE49-F238E27FC236}">
              <a16:creationId xmlns:a16="http://schemas.microsoft.com/office/drawing/2014/main" id="{843FF0C9-2FFC-4C0C-BE17-372F6D3B556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4" name="正方形/長方形 463">
          <a:extLst>
            <a:ext uri="{FF2B5EF4-FFF2-40B4-BE49-F238E27FC236}">
              <a16:creationId xmlns:a16="http://schemas.microsoft.com/office/drawing/2014/main" id="{9E379517-C6CE-41B7-A0BD-8AB49CA16BE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5" name="正方形/長方形 464">
          <a:extLst>
            <a:ext uri="{FF2B5EF4-FFF2-40B4-BE49-F238E27FC236}">
              <a16:creationId xmlns:a16="http://schemas.microsoft.com/office/drawing/2014/main" id="{DE9EB884-E1FC-4BE7-A564-917AAFB902A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6" name="正方形/長方形 465">
          <a:extLst>
            <a:ext uri="{FF2B5EF4-FFF2-40B4-BE49-F238E27FC236}">
              <a16:creationId xmlns:a16="http://schemas.microsoft.com/office/drawing/2014/main" id="{897836AE-FC1A-4F64-9B8A-059BFECF1BD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7" name="テキスト ボックス 466">
          <a:extLst>
            <a:ext uri="{FF2B5EF4-FFF2-40B4-BE49-F238E27FC236}">
              <a16:creationId xmlns:a16="http://schemas.microsoft.com/office/drawing/2014/main" id="{B15CF641-2976-488A-83A3-CF4E7D06D9A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8" name="直線コネクタ 467">
          <a:extLst>
            <a:ext uri="{FF2B5EF4-FFF2-40B4-BE49-F238E27FC236}">
              <a16:creationId xmlns:a16="http://schemas.microsoft.com/office/drawing/2014/main" id="{3092264F-064A-4C9D-8401-C5CC0F8DE4A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9" name="直線コネクタ 468">
          <a:extLst>
            <a:ext uri="{FF2B5EF4-FFF2-40B4-BE49-F238E27FC236}">
              <a16:creationId xmlns:a16="http://schemas.microsoft.com/office/drawing/2014/main" id="{632843A5-74B4-407F-AC45-C37383D22F1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0" name="テキスト ボックス 469">
          <a:extLst>
            <a:ext uri="{FF2B5EF4-FFF2-40B4-BE49-F238E27FC236}">
              <a16:creationId xmlns:a16="http://schemas.microsoft.com/office/drawing/2014/main" id="{C4FF2FDD-59CA-4DF7-B81A-5E65A13A75DA}"/>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1" name="直線コネクタ 470">
          <a:extLst>
            <a:ext uri="{FF2B5EF4-FFF2-40B4-BE49-F238E27FC236}">
              <a16:creationId xmlns:a16="http://schemas.microsoft.com/office/drawing/2014/main" id="{BE75FFDE-6C63-4627-BF46-04CDD06B3F71}"/>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2" name="テキスト ボックス 471">
          <a:extLst>
            <a:ext uri="{FF2B5EF4-FFF2-40B4-BE49-F238E27FC236}">
              <a16:creationId xmlns:a16="http://schemas.microsoft.com/office/drawing/2014/main" id="{4E324798-5D6B-4918-84A0-2BAFBF8FA15A}"/>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3" name="直線コネクタ 472">
          <a:extLst>
            <a:ext uri="{FF2B5EF4-FFF2-40B4-BE49-F238E27FC236}">
              <a16:creationId xmlns:a16="http://schemas.microsoft.com/office/drawing/2014/main" id="{85850AFC-DE89-4CEA-92FB-D84F4B26FC6B}"/>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4" name="テキスト ボックス 473">
          <a:extLst>
            <a:ext uri="{FF2B5EF4-FFF2-40B4-BE49-F238E27FC236}">
              <a16:creationId xmlns:a16="http://schemas.microsoft.com/office/drawing/2014/main" id="{AB746047-683F-463B-8DD9-855C1892EBA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5" name="直線コネクタ 474">
          <a:extLst>
            <a:ext uri="{FF2B5EF4-FFF2-40B4-BE49-F238E27FC236}">
              <a16:creationId xmlns:a16="http://schemas.microsoft.com/office/drawing/2014/main" id="{9C487A32-35E1-4594-8ABA-0929203CEBD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6" name="テキスト ボックス 475">
          <a:extLst>
            <a:ext uri="{FF2B5EF4-FFF2-40B4-BE49-F238E27FC236}">
              <a16:creationId xmlns:a16="http://schemas.microsoft.com/office/drawing/2014/main" id="{ABF008DC-95C2-4D40-A93C-C0764D4AC77E}"/>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7" name="直線コネクタ 476">
          <a:extLst>
            <a:ext uri="{FF2B5EF4-FFF2-40B4-BE49-F238E27FC236}">
              <a16:creationId xmlns:a16="http://schemas.microsoft.com/office/drawing/2014/main" id="{BFF5EC06-6B43-4639-8170-CD3632C9772A}"/>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8" name="テキスト ボックス 477">
          <a:extLst>
            <a:ext uri="{FF2B5EF4-FFF2-40B4-BE49-F238E27FC236}">
              <a16:creationId xmlns:a16="http://schemas.microsoft.com/office/drawing/2014/main" id="{C0FAB353-DE07-4BF3-91A6-607EDC151B56}"/>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51843057-3CEF-45AF-987F-EFBB2EEA6A4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9C60DAB8-A12E-4AE8-8556-46C96A51687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FE26F3D5-06C1-4542-B885-0B406FD445C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482" name="直線コネクタ 481">
          <a:extLst>
            <a:ext uri="{FF2B5EF4-FFF2-40B4-BE49-F238E27FC236}">
              <a16:creationId xmlns:a16="http://schemas.microsoft.com/office/drawing/2014/main" id="{45C2C7D7-7DF4-4078-8115-7C93FE25FC4D}"/>
            </a:ext>
          </a:extLst>
        </xdr:cNvPr>
        <xdr:cNvCxnSpPr/>
      </xdr:nvCxnSpPr>
      <xdr:spPr>
        <a:xfrm flipV="1">
          <a:off x="19509104" y="9562338"/>
          <a:ext cx="0" cy="11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952F080B-1FD2-445E-976D-9B607F990884}"/>
            </a:ext>
          </a:extLst>
        </xdr:cNvPr>
        <xdr:cNvSpPr txBox="1"/>
      </xdr:nvSpPr>
      <xdr:spPr>
        <a:xfrm>
          <a:off x="19547840"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484" name="直線コネクタ 483">
          <a:extLst>
            <a:ext uri="{FF2B5EF4-FFF2-40B4-BE49-F238E27FC236}">
              <a16:creationId xmlns:a16="http://schemas.microsoft.com/office/drawing/2014/main" id="{0233C7E5-B385-459A-AD70-9740B2273563}"/>
            </a:ext>
          </a:extLst>
        </xdr:cNvPr>
        <xdr:cNvCxnSpPr/>
      </xdr:nvCxnSpPr>
      <xdr:spPr>
        <a:xfrm>
          <a:off x="19443700" y="10752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60B28CBA-E3A9-44B3-A658-49AFAE08F592}"/>
            </a:ext>
          </a:extLst>
        </xdr:cNvPr>
        <xdr:cNvSpPr txBox="1"/>
      </xdr:nvSpPr>
      <xdr:spPr>
        <a:xfrm>
          <a:off x="19547840" y="934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486" name="直線コネクタ 485">
          <a:extLst>
            <a:ext uri="{FF2B5EF4-FFF2-40B4-BE49-F238E27FC236}">
              <a16:creationId xmlns:a16="http://schemas.microsoft.com/office/drawing/2014/main" id="{02B88EE6-D447-443D-B427-3F8235C6496F}"/>
            </a:ext>
          </a:extLst>
        </xdr:cNvPr>
        <xdr:cNvCxnSpPr/>
      </xdr:nvCxnSpPr>
      <xdr:spPr>
        <a:xfrm>
          <a:off x="19443700" y="9562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C1403F84-12E1-4BB7-9E6E-E0231FF94C33}"/>
            </a:ext>
          </a:extLst>
        </xdr:cNvPr>
        <xdr:cNvSpPr txBox="1"/>
      </xdr:nvSpPr>
      <xdr:spPr>
        <a:xfrm>
          <a:off x="1954784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88" name="フローチャート: 判断 487">
          <a:extLst>
            <a:ext uri="{FF2B5EF4-FFF2-40B4-BE49-F238E27FC236}">
              <a16:creationId xmlns:a16="http://schemas.microsoft.com/office/drawing/2014/main" id="{7CB1CECA-3446-4B4A-92A6-1F23DD475791}"/>
            </a:ext>
          </a:extLst>
        </xdr:cNvPr>
        <xdr:cNvSpPr/>
      </xdr:nvSpPr>
      <xdr:spPr>
        <a:xfrm>
          <a:off x="194589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489" name="フローチャート: 判断 488">
          <a:extLst>
            <a:ext uri="{FF2B5EF4-FFF2-40B4-BE49-F238E27FC236}">
              <a16:creationId xmlns:a16="http://schemas.microsoft.com/office/drawing/2014/main" id="{7DF32ECE-6D1B-497F-B76C-F6E71FABD3EF}"/>
            </a:ext>
          </a:extLst>
        </xdr:cNvPr>
        <xdr:cNvSpPr/>
      </xdr:nvSpPr>
      <xdr:spPr>
        <a:xfrm>
          <a:off x="18735040" y="10489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90" name="フローチャート: 判断 489">
          <a:extLst>
            <a:ext uri="{FF2B5EF4-FFF2-40B4-BE49-F238E27FC236}">
              <a16:creationId xmlns:a16="http://schemas.microsoft.com/office/drawing/2014/main" id="{724609CB-E636-498F-8D0B-777033603AAA}"/>
            </a:ext>
          </a:extLst>
        </xdr:cNvPr>
        <xdr:cNvSpPr/>
      </xdr:nvSpPr>
      <xdr:spPr>
        <a:xfrm>
          <a:off x="179374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91" name="フローチャート: 判断 490">
          <a:extLst>
            <a:ext uri="{FF2B5EF4-FFF2-40B4-BE49-F238E27FC236}">
              <a16:creationId xmlns:a16="http://schemas.microsoft.com/office/drawing/2014/main" id="{6AD15699-3663-4B57-844B-3348D8A2BCAE}"/>
            </a:ext>
          </a:extLst>
        </xdr:cNvPr>
        <xdr:cNvSpPr/>
      </xdr:nvSpPr>
      <xdr:spPr>
        <a:xfrm>
          <a:off x="17162780" y="10380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492" name="フローチャート: 判断 491">
          <a:extLst>
            <a:ext uri="{FF2B5EF4-FFF2-40B4-BE49-F238E27FC236}">
              <a16:creationId xmlns:a16="http://schemas.microsoft.com/office/drawing/2014/main" id="{7ADEC62A-77A6-45D5-9A45-4933184D5D7A}"/>
            </a:ext>
          </a:extLst>
        </xdr:cNvPr>
        <xdr:cNvSpPr/>
      </xdr:nvSpPr>
      <xdr:spPr>
        <a:xfrm>
          <a:off x="16388080" y="1037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B83ED1A1-BE33-4086-88DB-BC00B553C6D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28B12E65-1639-44E5-8FBD-6F226CCB52B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B27C4455-9CED-4E41-A6E0-5EDDE5E8F74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978665D-7C98-48B9-B845-74033585E64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CBF00F7F-E1F9-450D-B041-ECD38967849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498" name="楕円 497">
          <a:extLst>
            <a:ext uri="{FF2B5EF4-FFF2-40B4-BE49-F238E27FC236}">
              <a16:creationId xmlns:a16="http://schemas.microsoft.com/office/drawing/2014/main" id="{6C4799DC-7BBE-4C35-A316-E4DC0EB55A05}"/>
            </a:ext>
          </a:extLst>
        </xdr:cNvPr>
        <xdr:cNvSpPr/>
      </xdr:nvSpPr>
      <xdr:spPr>
        <a:xfrm>
          <a:off x="1945894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78757</xdr:rowOff>
    </xdr:from>
    <xdr:ext cx="469744" cy="259045"/>
    <xdr:sp macro="" textlink="">
      <xdr:nvSpPr>
        <xdr:cNvPr id="499" name="【保健センター・保健所】&#10;一人当たり面積該当値テキスト">
          <a:extLst>
            <a:ext uri="{FF2B5EF4-FFF2-40B4-BE49-F238E27FC236}">
              <a16:creationId xmlns:a16="http://schemas.microsoft.com/office/drawing/2014/main" id="{A3C733AE-13D0-42E6-B538-B67B462769C1}"/>
            </a:ext>
          </a:extLst>
        </xdr:cNvPr>
        <xdr:cNvSpPr txBox="1"/>
      </xdr:nvSpPr>
      <xdr:spPr>
        <a:xfrm>
          <a:off x="19547840"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61214</xdr:rowOff>
    </xdr:from>
    <xdr:to>
      <xdr:col>112</xdr:col>
      <xdr:colOff>38100</xdr:colOff>
      <xdr:row>62</xdr:row>
      <xdr:rowOff>162814</xdr:rowOff>
    </xdr:to>
    <xdr:sp macro="" textlink="">
      <xdr:nvSpPr>
        <xdr:cNvPr id="500" name="楕円 499">
          <a:extLst>
            <a:ext uri="{FF2B5EF4-FFF2-40B4-BE49-F238E27FC236}">
              <a16:creationId xmlns:a16="http://schemas.microsoft.com/office/drawing/2014/main" id="{D6C3FC78-6A8F-497F-BA57-42C83FCFDD76}"/>
            </a:ext>
          </a:extLst>
        </xdr:cNvPr>
        <xdr:cNvSpPr/>
      </xdr:nvSpPr>
      <xdr:spPr>
        <a:xfrm>
          <a:off x="18735040" y="10454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106680</xdr:rowOff>
    </xdr:from>
    <xdr:to>
      <xdr:col>116</xdr:col>
      <xdr:colOff>63500</xdr:colOff>
      <xdr:row>62</xdr:row>
      <xdr:rowOff>112014</xdr:rowOff>
    </xdr:to>
    <xdr:cxnSp macro="">
      <xdr:nvCxnSpPr>
        <xdr:cNvPr id="501" name="直線コネクタ 500">
          <a:extLst>
            <a:ext uri="{FF2B5EF4-FFF2-40B4-BE49-F238E27FC236}">
              <a16:creationId xmlns:a16="http://schemas.microsoft.com/office/drawing/2014/main" id="{57DC7B66-25E5-405C-BF3B-AA8103AF7DD5}"/>
            </a:ext>
          </a:extLst>
        </xdr:cNvPr>
        <xdr:cNvCxnSpPr/>
      </xdr:nvCxnSpPr>
      <xdr:spPr>
        <a:xfrm flipV="1">
          <a:off x="18778220" y="10500360"/>
          <a:ext cx="7315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65786</xdr:rowOff>
    </xdr:from>
    <xdr:to>
      <xdr:col>107</xdr:col>
      <xdr:colOff>101600</xdr:colOff>
      <xdr:row>62</xdr:row>
      <xdr:rowOff>167386</xdr:rowOff>
    </xdr:to>
    <xdr:sp macro="" textlink="">
      <xdr:nvSpPr>
        <xdr:cNvPr id="502" name="楕円 501">
          <a:extLst>
            <a:ext uri="{FF2B5EF4-FFF2-40B4-BE49-F238E27FC236}">
              <a16:creationId xmlns:a16="http://schemas.microsoft.com/office/drawing/2014/main" id="{659379C0-3554-470D-BB6A-385F30766A5B}"/>
            </a:ext>
          </a:extLst>
        </xdr:cNvPr>
        <xdr:cNvSpPr/>
      </xdr:nvSpPr>
      <xdr:spPr>
        <a:xfrm>
          <a:off x="1793748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112014</xdr:rowOff>
    </xdr:from>
    <xdr:to>
      <xdr:col>111</xdr:col>
      <xdr:colOff>177800</xdr:colOff>
      <xdr:row>62</xdr:row>
      <xdr:rowOff>116586</xdr:rowOff>
    </xdr:to>
    <xdr:cxnSp macro="">
      <xdr:nvCxnSpPr>
        <xdr:cNvPr id="503" name="直線コネクタ 502">
          <a:extLst>
            <a:ext uri="{FF2B5EF4-FFF2-40B4-BE49-F238E27FC236}">
              <a16:creationId xmlns:a16="http://schemas.microsoft.com/office/drawing/2014/main" id="{54BD56FC-D2C8-4413-B66F-4B4183F8E78C}"/>
            </a:ext>
          </a:extLst>
        </xdr:cNvPr>
        <xdr:cNvCxnSpPr/>
      </xdr:nvCxnSpPr>
      <xdr:spPr>
        <a:xfrm flipV="1">
          <a:off x="17988280" y="1050569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71120</xdr:rowOff>
    </xdr:from>
    <xdr:to>
      <xdr:col>102</xdr:col>
      <xdr:colOff>165100</xdr:colOff>
      <xdr:row>63</xdr:row>
      <xdr:rowOff>1270</xdr:rowOff>
    </xdr:to>
    <xdr:sp macro="" textlink="">
      <xdr:nvSpPr>
        <xdr:cNvPr id="504" name="楕円 503">
          <a:extLst>
            <a:ext uri="{FF2B5EF4-FFF2-40B4-BE49-F238E27FC236}">
              <a16:creationId xmlns:a16="http://schemas.microsoft.com/office/drawing/2014/main" id="{9C46D213-2881-4AD9-BCD5-EA9CB32A83C5}"/>
            </a:ext>
          </a:extLst>
        </xdr:cNvPr>
        <xdr:cNvSpPr/>
      </xdr:nvSpPr>
      <xdr:spPr>
        <a:xfrm>
          <a:off x="1716278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116586</xdr:rowOff>
    </xdr:from>
    <xdr:to>
      <xdr:col>107</xdr:col>
      <xdr:colOff>50800</xdr:colOff>
      <xdr:row>62</xdr:row>
      <xdr:rowOff>121920</xdr:rowOff>
    </xdr:to>
    <xdr:cxnSp macro="">
      <xdr:nvCxnSpPr>
        <xdr:cNvPr id="505" name="直線コネクタ 504">
          <a:extLst>
            <a:ext uri="{FF2B5EF4-FFF2-40B4-BE49-F238E27FC236}">
              <a16:creationId xmlns:a16="http://schemas.microsoft.com/office/drawing/2014/main" id="{AE83CFC8-FF1A-4C62-8F63-66E0E05B3173}"/>
            </a:ext>
          </a:extLst>
        </xdr:cNvPr>
        <xdr:cNvCxnSpPr/>
      </xdr:nvCxnSpPr>
      <xdr:spPr>
        <a:xfrm flipV="1">
          <a:off x="17213580" y="10510266"/>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75692</xdr:rowOff>
    </xdr:from>
    <xdr:to>
      <xdr:col>98</xdr:col>
      <xdr:colOff>38100</xdr:colOff>
      <xdr:row>63</xdr:row>
      <xdr:rowOff>5842</xdr:rowOff>
    </xdr:to>
    <xdr:sp macro="" textlink="">
      <xdr:nvSpPr>
        <xdr:cNvPr id="506" name="楕円 505">
          <a:extLst>
            <a:ext uri="{FF2B5EF4-FFF2-40B4-BE49-F238E27FC236}">
              <a16:creationId xmlns:a16="http://schemas.microsoft.com/office/drawing/2014/main" id="{8B2FFF0D-1F14-4442-87D8-F9F910AB43BB}"/>
            </a:ext>
          </a:extLst>
        </xdr:cNvPr>
        <xdr:cNvSpPr/>
      </xdr:nvSpPr>
      <xdr:spPr>
        <a:xfrm>
          <a:off x="16388080" y="10469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121920</xdr:rowOff>
    </xdr:from>
    <xdr:to>
      <xdr:col>102</xdr:col>
      <xdr:colOff>114300</xdr:colOff>
      <xdr:row>62</xdr:row>
      <xdr:rowOff>126492</xdr:rowOff>
    </xdr:to>
    <xdr:cxnSp macro="">
      <xdr:nvCxnSpPr>
        <xdr:cNvPr id="507" name="直線コネクタ 506">
          <a:extLst>
            <a:ext uri="{FF2B5EF4-FFF2-40B4-BE49-F238E27FC236}">
              <a16:creationId xmlns:a16="http://schemas.microsoft.com/office/drawing/2014/main" id="{EA05ECBC-14A5-41B3-BC5F-31D70BB441B9}"/>
            </a:ext>
          </a:extLst>
        </xdr:cNvPr>
        <xdr:cNvCxnSpPr/>
      </xdr:nvCxnSpPr>
      <xdr:spPr>
        <a:xfrm flipV="1">
          <a:off x="16431260" y="1051560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508" name="n_1aveValue【保健センター・保健所】&#10;一人当たり面積">
          <a:extLst>
            <a:ext uri="{FF2B5EF4-FFF2-40B4-BE49-F238E27FC236}">
              <a16:creationId xmlns:a16="http://schemas.microsoft.com/office/drawing/2014/main" id="{A4DC8B3D-ADDC-4851-961C-561EBBEAD14E}"/>
            </a:ext>
          </a:extLst>
        </xdr:cNvPr>
        <xdr:cNvSpPr txBox="1"/>
      </xdr:nvSpPr>
      <xdr:spPr>
        <a:xfrm>
          <a:off x="18561127" y="105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509" name="n_2aveValue【保健センター・保健所】&#10;一人当たり面積">
          <a:extLst>
            <a:ext uri="{FF2B5EF4-FFF2-40B4-BE49-F238E27FC236}">
              <a16:creationId xmlns:a16="http://schemas.microsoft.com/office/drawing/2014/main" id="{CD4FB3A3-BA62-4BBC-90CA-968934DB93AC}"/>
            </a:ext>
          </a:extLst>
        </xdr:cNvPr>
        <xdr:cNvSpPr txBox="1"/>
      </xdr:nvSpPr>
      <xdr:spPr>
        <a:xfrm>
          <a:off x="1777626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510" name="n_3aveValue【保健センター・保健所】&#10;一人当たり面積">
          <a:extLst>
            <a:ext uri="{FF2B5EF4-FFF2-40B4-BE49-F238E27FC236}">
              <a16:creationId xmlns:a16="http://schemas.microsoft.com/office/drawing/2014/main" id="{580AB3BD-DD27-42D1-B71F-8BECBF7CA641}"/>
            </a:ext>
          </a:extLst>
        </xdr:cNvPr>
        <xdr:cNvSpPr txBox="1"/>
      </xdr:nvSpPr>
      <xdr:spPr>
        <a:xfrm>
          <a:off x="17001567" y="101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511" name="n_4aveValue【保健センター・保健所】&#10;一人当たり面積">
          <a:extLst>
            <a:ext uri="{FF2B5EF4-FFF2-40B4-BE49-F238E27FC236}">
              <a16:creationId xmlns:a16="http://schemas.microsoft.com/office/drawing/2014/main" id="{FE8C6396-B07A-46DC-A977-1674BF518BA8}"/>
            </a:ext>
          </a:extLst>
        </xdr:cNvPr>
        <xdr:cNvSpPr txBox="1"/>
      </xdr:nvSpPr>
      <xdr:spPr>
        <a:xfrm>
          <a:off x="162268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7891</xdr:rowOff>
    </xdr:from>
    <xdr:ext cx="469744" cy="259045"/>
    <xdr:sp macro="" textlink="">
      <xdr:nvSpPr>
        <xdr:cNvPr id="512" name="n_1mainValue【保健センター・保健所】&#10;一人当たり面積">
          <a:extLst>
            <a:ext uri="{FF2B5EF4-FFF2-40B4-BE49-F238E27FC236}">
              <a16:creationId xmlns:a16="http://schemas.microsoft.com/office/drawing/2014/main" id="{A76512C7-EDC2-48A0-B996-AECFC2FAA1FA}"/>
            </a:ext>
          </a:extLst>
        </xdr:cNvPr>
        <xdr:cNvSpPr txBox="1"/>
      </xdr:nvSpPr>
      <xdr:spPr>
        <a:xfrm>
          <a:off x="1856112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12463</xdr:rowOff>
    </xdr:from>
    <xdr:ext cx="469744" cy="259045"/>
    <xdr:sp macro="" textlink="">
      <xdr:nvSpPr>
        <xdr:cNvPr id="513" name="n_2mainValue【保健センター・保健所】&#10;一人当たり面積">
          <a:extLst>
            <a:ext uri="{FF2B5EF4-FFF2-40B4-BE49-F238E27FC236}">
              <a16:creationId xmlns:a16="http://schemas.microsoft.com/office/drawing/2014/main" id="{BD7A07A8-F63A-4069-95B5-882FBA2EB9E6}"/>
            </a:ext>
          </a:extLst>
        </xdr:cNvPr>
        <xdr:cNvSpPr txBox="1"/>
      </xdr:nvSpPr>
      <xdr:spPr>
        <a:xfrm>
          <a:off x="17776267" y="1023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163847</xdr:rowOff>
    </xdr:from>
    <xdr:ext cx="469744" cy="259045"/>
    <xdr:sp macro="" textlink="">
      <xdr:nvSpPr>
        <xdr:cNvPr id="514" name="n_3mainValue【保健センター・保健所】&#10;一人当たり面積">
          <a:extLst>
            <a:ext uri="{FF2B5EF4-FFF2-40B4-BE49-F238E27FC236}">
              <a16:creationId xmlns:a16="http://schemas.microsoft.com/office/drawing/2014/main" id="{5C0A0AFF-3553-4D5B-A7FB-325A2E5DB359}"/>
            </a:ext>
          </a:extLst>
        </xdr:cNvPr>
        <xdr:cNvSpPr txBox="1"/>
      </xdr:nvSpPr>
      <xdr:spPr>
        <a:xfrm>
          <a:off x="1700156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168419</xdr:rowOff>
    </xdr:from>
    <xdr:ext cx="469744" cy="259045"/>
    <xdr:sp macro="" textlink="">
      <xdr:nvSpPr>
        <xdr:cNvPr id="515" name="n_4mainValue【保健センター・保健所】&#10;一人当たり面積">
          <a:extLst>
            <a:ext uri="{FF2B5EF4-FFF2-40B4-BE49-F238E27FC236}">
              <a16:creationId xmlns:a16="http://schemas.microsoft.com/office/drawing/2014/main" id="{2F5027DD-2680-404B-BB1A-D7ABC9AE7F1C}"/>
            </a:ext>
          </a:extLst>
        </xdr:cNvPr>
        <xdr:cNvSpPr txBox="1"/>
      </xdr:nvSpPr>
      <xdr:spPr>
        <a:xfrm>
          <a:off x="16226867" y="1056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CDCB64BE-6AD7-453A-B492-6B8C4BD287D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54CE2176-DEDF-4718-8B81-EF0877F60F2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8C5FC837-EE30-43DE-A4C7-546E02CFD90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5DDC0E9B-21AA-4FB5-AB9D-D29E4C9C9AC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74F88FE0-041E-4A7C-AA9A-BBDCC3107FA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53A821FB-4CC0-43B4-A074-B293C3ACE07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45AA0DB9-3DCF-42B1-8B35-E454999F1FB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C41EA48B-0680-49A5-AF92-AF5AC3F3D71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3F31B1D7-96B7-4080-8946-A7DD3E4337A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DF7FA744-3B7B-4736-B122-5C96E090DE1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3BA6D183-2BF1-4B73-8B51-DAC5EB32BDB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a:extLst>
            <a:ext uri="{FF2B5EF4-FFF2-40B4-BE49-F238E27FC236}">
              <a16:creationId xmlns:a16="http://schemas.microsoft.com/office/drawing/2014/main" id="{487A3BE4-E1B5-4093-BCEF-901E718553B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8" name="テキスト ボックス 527">
          <a:extLst>
            <a:ext uri="{FF2B5EF4-FFF2-40B4-BE49-F238E27FC236}">
              <a16:creationId xmlns:a16="http://schemas.microsoft.com/office/drawing/2014/main" id="{0C7C015C-7E03-4CA1-88AB-36960CCA049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a:extLst>
            <a:ext uri="{FF2B5EF4-FFF2-40B4-BE49-F238E27FC236}">
              <a16:creationId xmlns:a16="http://schemas.microsoft.com/office/drawing/2014/main" id="{93252B80-5E81-48FE-8873-324A97B4F4A6}"/>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a:extLst>
            <a:ext uri="{FF2B5EF4-FFF2-40B4-BE49-F238E27FC236}">
              <a16:creationId xmlns:a16="http://schemas.microsoft.com/office/drawing/2014/main" id="{250E42CB-A053-471A-9F2B-55AB78C1453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a:extLst>
            <a:ext uri="{FF2B5EF4-FFF2-40B4-BE49-F238E27FC236}">
              <a16:creationId xmlns:a16="http://schemas.microsoft.com/office/drawing/2014/main" id="{5EEA51ED-53E4-41F2-9D7F-4710DB2E63A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a:extLst>
            <a:ext uri="{FF2B5EF4-FFF2-40B4-BE49-F238E27FC236}">
              <a16:creationId xmlns:a16="http://schemas.microsoft.com/office/drawing/2014/main" id="{D2C922C5-65FC-4376-BE98-CDED02A9257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a:extLst>
            <a:ext uri="{FF2B5EF4-FFF2-40B4-BE49-F238E27FC236}">
              <a16:creationId xmlns:a16="http://schemas.microsoft.com/office/drawing/2014/main" id="{4329719E-6FA1-410D-A037-007F3EAAD215}"/>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a:extLst>
            <a:ext uri="{FF2B5EF4-FFF2-40B4-BE49-F238E27FC236}">
              <a16:creationId xmlns:a16="http://schemas.microsoft.com/office/drawing/2014/main" id="{847A6D5B-6A42-4018-AF62-7620FC33204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a:extLst>
            <a:ext uri="{FF2B5EF4-FFF2-40B4-BE49-F238E27FC236}">
              <a16:creationId xmlns:a16="http://schemas.microsoft.com/office/drawing/2014/main" id="{5C515DD2-FF1A-43D5-94D0-63F52CA1F61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a:extLst>
            <a:ext uri="{FF2B5EF4-FFF2-40B4-BE49-F238E27FC236}">
              <a16:creationId xmlns:a16="http://schemas.microsoft.com/office/drawing/2014/main" id="{AA4B437F-0D2D-4F47-9DE4-48E684287D1C}"/>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a:extLst>
            <a:ext uri="{FF2B5EF4-FFF2-40B4-BE49-F238E27FC236}">
              <a16:creationId xmlns:a16="http://schemas.microsoft.com/office/drawing/2014/main" id="{D959B0E1-48C3-4C3C-BAF7-C1D7EC58179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8" name="テキスト ボックス 537">
          <a:extLst>
            <a:ext uri="{FF2B5EF4-FFF2-40B4-BE49-F238E27FC236}">
              <a16:creationId xmlns:a16="http://schemas.microsoft.com/office/drawing/2014/main" id="{2CED1AC8-96AB-422E-A42C-C1DF706A9763}"/>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a:extLst>
            <a:ext uri="{FF2B5EF4-FFF2-40B4-BE49-F238E27FC236}">
              <a16:creationId xmlns:a16="http://schemas.microsoft.com/office/drawing/2014/main" id="{DA45AEEA-9180-45D3-8EF1-2AA4C8ED5C7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a:extLst>
            <a:ext uri="{FF2B5EF4-FFF2-40B4-BE49-F238E27FC236}">
              <a16:creationId xmlns:a16="http://schemas.microsoft.com/office/drawing/2014/main" id="{B03EA5BD-4F2B-40E2-AA92-AB99DE6066A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541" name="直線コネクタ 540">
          <a:extLst>
            <a:ext uri="{FF2B5EF4-FFF2-40B4-BE49-F238E27FC236}">
              <a16:creationId xmlns:a16="http://schemas.microsoft.com/office/drawing/2014/main" id="{FEC1ABF3-6936-4ECA-BADE-989310C5C096}"/>
            </a:ext>
          </a:extLst>
        </xdr:cNvPr>
        <xdr:cNvCxnSpPr/>
      </xdr:nvCxnSpPr>
      <xdr:spPr>
        <a:xfrm flipV="1">
          <a:off x="14375764" y="1305578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2" name="【消防施設】&#10;有形固定資産減価償却率最小値テキスト">
          <a:extLst>
            <a:ext uri="{FF2B5EF4-FFF2-40B4-BE49-F238E27FC236}">
              <a16:creationId xmlns:a16="http://schemas.microsoft.com/office/drawing/2014/main" id="{22A5F23A-E031-4F61-9742-51E72A63B5B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3" name="直線コネクタ 542">
          <a:extLst>
            <a:ext uri="{FF2B5EF4-FFF2-40B4-BE49-F238E27FC236}">
              <a16:creationId xmlns:a16="http://schemas.microsoft.com/office/drawing/2014/main" id="{2D4FF8BA-B858-43BB-8EC6-96161EDB0838}"/>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544" name="【消防施設】&#10;有形固定資産減価償却率最大値テキスト">
          <a:extLst>
            <a:ext uri="{FF2B5EF4-FFF2-40B4-BE49-F238E27FC236}">
              <a16:creationId xmlns:a16="http://schemas.microsoft.com/office/drawing/2014/main" id="{B3EDF56F-BDBC-42C4-8C4E-4F2021AEA528}"/>
            </a:ext>
          </a:extLst>
        </xdr:cNvPr>
        <xdr:cNvSpPr txBox="1"/>
      </xdr:nvSpPr>
      <xdr:spPr>
        <a:xfrm>
          <a:off x="14414500" y="12834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545" name="直線コネクタ 544">
          <a:extLst>
            <a:ext uri="{FF2B5EF4-FFF2-40B4-BE49-F238E27FC236}">
              <a16:creationId xmlns:a16="http://schemas.microsoft.com/office/drawing/2014/main" id="{AF1262FA-E48C-4BA3-A20B-831B54ABC037}"/>
            </a:ext>
          </a:extLst>
        </xdr:cNvPr>
        <xdr:cNvCxnSpPr/>
      </xdr:nvCxnSpPr>
      <xdr:spPr>
        <a:xfrm>
          <a:off x="1428750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546" name="【消防施設】&#10;有形固定資産減価償却率平均値テキスト">
          <a:extLst>
            <a:ext uri="{FF2B5EF4-FFF2-40B4-BE49-F238E27FC236}">
              <a16:creationId xmlns:a16="http://schemas.microsoft.com/office/drawing/2014/main" id="{0E4A2CFA-25D9-4DE9-BFF6-6A6483D9077F}"/>
            </a:ext>
          </a:extLst>
        </xdr:cNvPr>
        <xdr:cNvSpPr txBox="1"/>
      </xdr:nvSpPr>
      <xdr:spPr>
        <a:xfrm>
          <a:off x="14414500" y="13821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547" name="フローチャート: 判断 546">
          <a:extLst>
            <a:ext uri="{FF2B5EF4-FFF2-40B4-BE49-F238E27FC236}">
              <a16:creationId xmlns:a16="http://schemas.microsoft.com/office/drawing/2014/main" id="{69DF28D3-9549-421B-B783-197C7DF2DB7F}"/>
            </a:ext>
          </a:extLst>
        </xdr:cNvPr>
        <xdr:cNvSpPr/>
      </xdr:nvSpPr>
      <xdr:spPr>
        <a:xfrm>
          <a:off x="14325600" y="139667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548" name="フローチャート: 判断 547">
          <a:extLst>
            <a:ext uri="{FF2B5EF4-FFF2-40B4-BE49-F238E27FC236}">
              <a16:creationId xmlns:a16="http://schemas.microsoft.com/office/drawing/2014/main" id="{AEBBB904-93C1-4B6A-9116-A7BA1FB0A82B}"/>
            </a:ext>
          </a:extLst>
        </xdr:cNvPr>
        <xdr:cNvSpPr/>
      </xdr:nvSpPr>
      <xdr:spPr>
        <a:xfrm>
          <a:off x="1357884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549" name="フローチャート: 判断 548">
          <a:extLst>
            <a:ext uri="{FF2B5EF4-FFF2-40B4-BE49-F238E27FC236}">
              <a16:creationId xmlns:a16="http://schemas.microsoft.com/office/drawing/2014/main" id="{89B532D4-2CF9-4EEA-AE65-166D7A8F2FEC}"/>
            </a:ext>
          </a:extLst>
        </xdr:cNvPr>
        <xdr:cNvSpPr/>
      </xdr:nvSpPr>
      <xdr:spPr>
        <a:xfrm>
          <a:off x="1280414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0" name="フローチャート: 判断 549">
          <a:extLst>
            <a:ext uri="{FF2B5EF4-FFF2-40B4-BE49-F238E27FC236}">
              <a16:creationId xmlns:a16="http://schemas.microsoft.com/office/drawing/2014/main" id="{992B46E7-772D-4D5E-B989-2E793278DC0F}"/>
            </a:ext>
          </a:extLst>
        </xdr:cNvPr>
        <xdr:cNvSpPr/>
      </xdr:nvSpPr>
      <xdr:spPr>
        <a:xfrm>
          <a:off x="1202944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551" name="フローチャート: 判断 550">
          <a:extLst>
            <a:ext uri="{FF2B5EF4-FFF2-40B4-BE49-F238E27FC236}">
              <a16:creationId xmlns:a16="http://schemas.microsoft.com/office/drawing/2014/main" id="{9BE71335-3938-4CEE-A1AA-B259C97F9650}"/>
            </a:ext>
          </a:extLst>
        </xdr:cNvPr>
        <xdr:cNvSpPr/>
      </xdr:nvSpPr>
      <xdr:spPr>
        <a:xfrm>
          <a:off x="1123188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36373481-D785-4D12-9B78-079DAD55AD9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BD0C1FBB-7480-4AFC-A6E3-29CCD08D7FA5}"/>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A02D0D66-8B9F-483F-8F38-04B90E0A64E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4D6F5F78-D1D0-4A56-B812-4CB1299453A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7DE828F7-0DC4-4341-AD2B-2AA2FC0F358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124461</xdr:rowOff>
    </xdr:from>
    <xdr:to>
      <xdr:col>85</xdr:col>
      <xdr:colOff>177800</xdr:colOff>
      <xdr:row>84</xdr:row>
      <xdr:rowOff>54611</xdr:rowOff>
    </xdr:to>
    <xdr:sp macro="" textlink="">
      <xdr:nvSpPr>
        <xdr:cNvPr id="557" name="楕円 556">
          <a:extLst>
            <a:ext uri="{FF2B5EF4-FFF2-40B4-BE49-F238E27FC236}">
              <a16:creationId xmlns:a16="http://schemas.microsoft.com/office/drawing/2014/main" id="{7BA42B29-1081-4F1B-BF22-865B0F582D66}"/>
            </a:ext>
          </a:extLst>
        </xdr:cNvPr>
        <xdr:cNvSpPr/>
      </xdr:nvSpPr>
      <xdr:spPr>
        <a:xfrm>
          <a:off x="14325600" y="1403858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102888</xdr:rowOff>
    </xdr:from>
    <xdr:ext cx="405111" cy="259045"/>
    <xdr:sp macro="" textlink="">
      <xdr:nvSpPr>
        <xdr:cNvPr id="558" name="【消防施設】&#10;有形固定資産減価償却率該当値テキスト">
          <a:extLst>
            <a:ext uri="{FF2B5EF4-FFF2-40B4-BE49-F238E27FC236}">
              <a16:creationId xmlns:a16="http://schemas.microsoft.com/office/drawing/2014/main" id="{5059D02E-B63F-42DB-934C-61D2BD044BD1}"/>
            </a:ext>
          </a:extLst>
        </xdr:cNvPr>
        <xdr:cNvSpPr txBox="1"/>
      </xdr:nvSpPr>
      <xdr:spPr>
        <a:xfrm>
          <a:off x="14414500"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91802</xdr:rowOff>
    </xdr:from>
    <xdr:to>
      <xdr:col>81</xdr:col>
      <xdr:colOff>101600</xdr:colOff>
      <xdr:row>84</xdr:row>
      <xdr:rowOff>21952</xdr:rowOff>
    </xdr:to>
    <xdr:sp macro="" textlink="">
      <xdr:nvSpPr>
        <xdr:cNvPr id="559" name="楕円 558">
          <a:extLst>
            <a:ext uri="{FF2B5EF4-FFF2-40B4-BE49-F238E27FC236}">
              <a16:creationId xmlns:a16="http://schemas.microsoft.com/office/drawing/2014/main" id="{96557EA1-87DF-488E-9797-A90096E1C204}"/>
            </a:ext>
          </a:extLst>
        </xdr:cNvPr>
        <xdr:cNvSpPr/>
      </xdr:nvSpPr>
      <xdr:spPr>
        <a:xfrm>
          <a:off x="13578840" y="14005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142602</xdr:rowOff>
    </xdr:from>
    <xdr:to>
      <xdr:col>85</xdr:col>
      <xdr:colOff>127000</xdr:colOff>
      <xdr:row>84</xdr:row>
      <xdr:rowOff>3811</xdr:rowOff>
    </xdr:to>
    <xdr:cxnSp macro="">
      <xdr:nvCxnSpPr>
        <xdr:cNvPr id="560" name="直線コネクタ 559">
          <a:extLst>
            <a:ext uri="{FF2B5EF4-FFF2-40B4-BE49-F238E27FC236}">
              <a16:creationId xmlns:a16="http://schemas.microsoft.com/office/drawing/2014/main" id="{5DBE5FB1-E405-476E-AC62-7AEC3A7CC75B}"/>
            </a:ext>
          </a:extLst>
        </xdr:cNvPr>
        <xdr:cNvCxnSpPr/>
      </xdr:nvCxnSpPr>
      <xdr:spPr>
        <a:xfrm>
          <a:off x="13629640" y="14056722"/>
          <a:ext cx="74676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42818</xdr:rowOff>
    </xdr:from>
    <xdr:to>
      <xdr:col>76</xdr:col>
      <xdr:colOff>165100</xdr:colOff>
      <xdr:row>83</xdr:row>
      <xdr:rowOff>144418</xdr:rowOff>
    </xdr:to>
    <xdr:sp macro="" textlink="">
      <xdr:nvSpPr>
        <xdr:cNvPr id="561" name="楕円 560">
          <a:extLst>
            <a:ext uri="{FF2B5EF4-FFF2-40B4-BE49-F238E27FC236}">
              <a16:creationId xmlns:a16="http://schemas.microsoft.com/office/drawing/2014/main" id="{254C1871-8C7B-4924-BC5B-C189F1861F24}"/>
            </a:ext>
          </a:extLst>
        </xdr:cNvPr>
        <xdr:cNvSpPr/>
      </xdr:nvSpPr>
      <xdr:spPr>
        <a:xfrm>
          <a:off x="12804140" y="139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93618</xdr:rowOff>
    </xdr:from>
    <xdr:to>
      <xdr:col>81</xdr:col>
      <xdr:colOff>50800</xdr:colOff>
      <xdr:row>83</xdr:row>
      <xdr:rowOff>142602</xdr:rowOff>
    </xdr:to>
    <xdr:cxnSp macro="">
      <xdr:nvCxnSpPr>
        <xdr:cNvPr id="562" name="直線コネクタ 561">
          <a:extLst>
            <a:ext uri="{FF2B5EF4-FFF2-40B4-BE49-F238E27FC236}">
              <a16:creationId xmlns:a16="http://schemas.microsoft.com/office/drawing/2014/main" id="{4F120BAE-AB89-46DE-92EC-6F45B01E0136}"/>
            </a:ext>
          </a:extLst>
        </xdr:cNvPr>
        <xdr:cNvCxnSpPr/>
      </xdr:nvCxnSpPr>
      <xdr:spPr>
        <a:xfrm>
          <a:off x="12854940" y="14007738"/>
          <a:ext cx="7747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52614</xdr:rowOff>
    </xdr:from>
    <xdr:to>
      <xdr:col>72</xdr:col>
      <xdr:colOff>38100</xdr:colOff>
      <xdr:row>83</xdr:row>
      <xdr:rowOff>154214</xdr:rowOff>
    </xdr:to>
    <xdr:sp macro="" textlink="">
      <xdr:nvSpPr>
        <xdr:cNvPr id="563" name="楕円 562">
          <a:extLst>
            <a:ext uri="{FF2B5EF4-FFF2-40B4-BE49-F238E27FC236}">
              <a16:creationId xmlns:a16="http://schemas.microsoft.com/office/drawing/2014/main" id="{138E1712-65C6-45D3-AD81-BD55036CD616}"/>
            </a:ext>
          </a:extLst>
        </xdr:cNvPr>
        <xdr:cNvSpPr/>
      </xdr:nvSpPr>
      <xdr:spPr>
        <a:xfrm>
          <a:off x="12029440" y="13966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93618</xdr:rowOff>
    </xdr:from>
    <xdr:to>
      <xdr:col>76</xdr:col>
      <xdr:colOff>114300</xdr:colOff>
      <xdr:row>83</xdr:row>
      <xdr:rowOff>103414</xdr:rowOff>
    </xdr:to>
    <xdr:cxnSp macro="">
      <xdr:nvCxnSpPr>
        <xdr:cNvPr id="564" name="直線コネクタ 563">
          <a:extLst>
            <a:ext uri="{FF2B5EF4-FFF2-40B4-BE49-F238E27FC236}">
              <a16:creationId xmlns:a16="http://schemas.microsoft.com/office/drawing/2014/main" id="{1FF8E4A1-AF8A-4A7B-8B79-8928004E6AAB}"/>
            </a:ext>
          </a:extLst>
        </xdr:cNvPr>
        <xdr:cNvCxnSpPr/>
      </xdr:nvCxnSpPr>
      <xdr:spPr>
        <a:xfrm flipV="1">
          <a:off x="12072620" y="14007738"/>
          <a:ext cx="7823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363</xdr:rowOff>
    </xdr:from>
    <xdr:to>
      <xdr:col>67</xdr:col>
      <xdr:colOff>101600</xdr:colOff>
      <xdr:row>83</xdr:row>
      <xdr:rowOff>101963</xdr:rowOff>
    </xdr:to>
    <xdr:sp macro="" textlink="">
      <xdr:nvSpPr>
        <xdr:cNvPr id="565" name="楕円 564">
          <a:extLst>
            <a:ext uri="{FF2B5EF4-FFF2-40B4-BE49-F238E27FC236}">
              <a16:creationId xmlns:a16="http://schemas.microsoft.com/office/drawing/2014/main" id="{2D69FBB0-5FD1-412F-800B-1116AC0839AA}"/>
            </a:ext>
          </a:extLst>
        </xdr:cNvPr>
        <xdr:cNvSpPr/>
      </xdr:nvSpPr>
      <xdr:spPr>
        <a:xfrm>
          <a:off x="11231880" y="1391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51163</xdr:rowOff>
    </xdr:from>
    <xdr:to>
      <xdr:col>71</xdr:col>
      <xdr:colOff>177800</xdr:colOff>
      <xdr:row>83</xdr:row>
      <xdr:rowOff>103414</xdr:rowOff>
    </xdr:to>
    <xdr:cxnSp macro="">
      <xdr:nvCxnSpPr>
        <xdr:cNvPr id="566" name="直線コネクタ 565">
          <a:extLst>
            <a:ext uri="{FF2B5EF4-FFF2-40B4-BE49-F238E27FC236}">
              <a16:creationId xmlns:a16="http://schemas.microsoft.com/office/drawing/2014/main" id="{CDDE0778-B188-475B-9C64-D0C090DBABA4}"/>
            </a:ext>
          </a:extLst>
        </xdr:cNvPr>
        <xdr:cNvCxnSpPr/>
      </xdr:nvCxnSpPr>
      <xdr:spPr>
        <a:xfrm>
          <a:off x="11282680" y="13965283"/>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567" name="n_1aveValue【消防施設】&#10;有形固定資産減価償却率">
          <a:extLst>
            <a:ext uri="{FF2B5EF4-FFF2-40B4-BE49-F238E27FC236}">
              <a16:creationId xmlns:a16="http://schemas.microsoft.com/office/drawing/2014/main" id="{09772366-2505-4AA0-93E4-3DC4578C3ED2}"/>
            </a:ext>
          </a:extLst>
        </xdr:cNvPr>
        <xdr:cNvSpPr txBox="1"/>
      </xdr:nvSpPr>
      <xdr:spPr>
        <a:xfrm>
          <a:off x="13437244" y="1374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568" name="n_2aveValue【消防施設】&#10;有形固定資産減価償却率">
          <a:extLst>
            <a:ext uri="{FF2B5EF4-FFF2-40B4-BE49-F238E27FC236}">
              <a16:creationId xmlns:a16="http://schemas.microsoft.com/office/drawing/2014/main" id="{00005744-C82E-4046-AC19-DC877B3D409E}"/>
            </a:ext>
          </a:extLst>
        </xdr:cNvPr>
        <xdr:cNvSpPr txBox="1"/>
      </xdr:nvSpPr>
      <xdr:spPr>
        <a:xfrm>
          <a:off x="12675244" y="1371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569" name="n_3aveValue【消防施設】&#10;有形固定資産減価償却率">
          <a:extLst>
            <a:ext uri="{FF2B5EF4-FFF2-40B4-BE49-F238E27FC236}">
              <a16:creationId xmlns:a16="http://schemas.microsoft.com/office/drawing/2014/main" id="{5633C9B7-E782-4BDC-BEAB-FF794F21356C}"/>
            </a:ext>
          </a:extLst>
        </xdr:cNvPr>
        <xdr:cNvSpPr txBox="1"/>
      </xdr:nvSpPr>
      <xdr:spPr>
        <a:xfrm>
          <a:off x="119005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570" name="n_4aveValue【消防施設】&#10;有形固定資産減価償却率">
          <a:extLst>
            <a:ext uri="{FF2B5EF4-FFF2-40B4-BE49-F238E27FC236}">
              <a16:creationId xmlns:a16="http://schemas.microsoft.com/office/drawing/2014/main" id="{B98B679F-0D91-4364-AFC9-DAE34C758D4F}"/>
            </a:ext>
          </a:extLst>
        </xdr:cNvPr>
        <xdr:cNvSpPr txBox="1"/>
      </xdr:nvSpPr>
      <xdr:spPr>
        <a:xfrm>
          <a:off x="11102984" y="1369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13079</xdr:rowOff>
    </xdr:from>
    <xdr:ext cx="405111" cy="259045"/>
    <xdr:sp macro="" textlink="">
      <xdr:nvSpPr>
        <xdr:cNvPr id="571" name="n_1mainValue【消防施設】&#10;有形固定資産減価償却率">
          <a:extLst>
            <a:ext uri="{FF2B5EF4-FFF2-40B4-BE49-F238E27FC236}">
              <a16:creationId xmlns:a16="http://schemas.microsoft.com/office/drawing/2014/main" id="{5875A9D3-1ED3-4ACA-A612-72CBE3CE55BA}"/>
            </a:ext>
          </a:extLst>
        </xdr:cNvPr>
        <xdr:cNvSpPr txBox="1"/>
      </xdr:nvSpPr>
      <xdr:spPr>
        <a:xfrm>
          <a:off x="13437244" y="1409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572" name="n_2mainValue【消防施設】&#10;有形固定資産減価償却率">
          <a:extLst>
            <a:ext uri="{FF2B5EF4-FFF2-40B4-BE49-F238E27FC236}">
              <a16:creationId xmlns:a16="http://schemas.microsoft.com/office/drawing/2014/main" id="{581BAF09-755B-4EB4-AAB5-616868554A09}"/>
            </a:ext>
          </a:extLst>
        </xdr:cNvPr>
        <xdr:cNvSpPr txBox="1"/>
      </xdr:nvSpPr>
      <xdr:spPr>
        <a:xfrm>
          <a:off x="12675244" y="1404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145341</xdr:rowOff>
    </xdr:from>
    <xdr:ext cx="405111" cy="259045"/>
    <xdr:sp macro="" textlink="">
      <xdr:nvSpPr>
        <xdr:cNvPr id="573" name="n_3mainValue【消防施設】&#10;有形固定資産減価償却率">
          <a:extLst>
            <a:ext uri="{FF2B5EF4-FFF2-40B4-BE49-F238E27FC236}">
              <a16:creationId xmlns:a16="http://schemas.microsoft.com/office/drawing/2014/main" id="{6A1F4677-D965-4B1E-B234-277C43905416}"/>
            </a:ext>
          </a:extLst>
        </xdr:cNvPr>
        <xdr:cNvSpPr txBox="1"/>
      </xdr:nvSpPr>
      <xdr:spPr>
        <a:xfrm>
          <a:off x="11900544" y="1405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574" name="n_4mainValue【消防施設】&#10;有形固定資産減価償却率">
          <a:extLst>
            <a:ext uri="{FF2B5EF4-FFF2-40B4-BE49-F238E27FC236}">
              <a16:creationId xmlns:a16="http://schemas.microsoft.com/office/drawing/2014/main" id="{8B9E7125-21AB-41C1-AF57-E0175AFA63BF}"/>
            </a:ext>
          </a:extLst>
        </xdr:cNvPr>
        <xdr:cNvSpPr txBox="1"/>
      </xdr:nvSpPr>
      <xdr:spPr>
        <a:xfrm>
          <a:off x="11102984" y="1400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56015281-788C-4E11-AC64-C51009B3438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0F2D6EB2-D126-4E93-AA59-DF5A1BE77B9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48CB316B-2014-4F96-86B8-B7F1570C0C0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8D39C0F8-6881-42EA-BE7A-9CFB5323EC2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BE2F2CA1-93CC-4FDB-8122-A85F16D7C47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968D3A5E-7F6F-4C4E-A735-633A262574D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9F9E44A0-4AD9-45E2-8131-E434D70BE92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39EB4409-2C36-4A5B-A112-DF83DBF77E6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a:extLst>
            <a:ext uri="{FF2B5EF4-FFF2-40B4-BE49-F238E27FC236}">
              <a16:creationId xmlns:a16="http://schemas.microsoft.com/office/drawing/2014/main" id="{1604AE7B-38D7-4712-85D4-61D219C3FA7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a:extLst>
            <a:ext uri="{FF2B5EF4-FFF2-40B4-BE49-F238E27FC236}">
              <a16:creationId xmlns:a16="http://schemas.microsoft.com/office/drawing/2014/main" id="{718B9441-0FC8-4C8C-A4C2-FD950C38910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a:extLst>
            <a:ext uri="{FF2B5EF4-FFF2-40B4-BE49-F238E27FC236}">
              <a16:creationId xmlns:a16="http://schemas.microsoft.com/office/drawing/2014/main" id="{75EF8089-0D63-4960-96B6-A97DF6C143CB}"/>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a:extLst>
            <a:ext uri="{FF2B5EF4-FFF2-40B4-BE49-F238E27FC236}">
              <a16:creationId xmlns:a16="http://schemas.microsoft.com/office/drawing/2014/main" id="{6F0FCB7E-E3A8-4D5F-94ED-A6D776F6F0F2}"/>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a:extLst>
            <a:ext uri="{FF2B5EF4-FFF2-40B4-BE49-F238E27FC236}">
              <a16:creationId xmlns:a16="http://schemas.microsoft.com/office/drawing/2014/main" id="{72D5B589-F5D0-4556-A39E-36CAEA3D815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a:extLst>
            <a:ext uri="{FF2B5EF4-FFF2-40B4-BE49-F238E27FC236}">
              <a16:creationId xmlns:a16="http://schemas.microsoft.com/office/drawing/2014/main" id="{F9E1B86F-8F9C-4B22-8B83-A8EAB70F91C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a:extLst>
            <a:ext uri="{FF2B5EF4-FFF2-40B4-BE49-F238E27FC236}">
              <a16:creationId xmlns:a16="http://schemas.microsoft.com/office/drawing/2014/main" id="{6D25C1B7-4C92-442C-839B-B882B08374F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a:extLst>
            <a:ext uri="{FF2B5EF4-FFF2-40B4-BE49-F238E27FC236}">
              <a16:creationId xmlns:a16="http://schemas.microsoft.com/office/drawing/2014/main" id="{AE915442-2BAA-44D2-9656-38CAE0B7AC5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a:extLst>
            <a:ext uri="{FF2B5EF4-FFF2-40B4-BE49-F238E27FC236}">
              <a16:creationId xmlns:a16="http://schemas.microsoft.com/office/drawing/2014/main" id="{C0B160C4-0263-434C-883B-3FFD5B588C7B}"/>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a:extLst>
            <a:ext uri="{FF2B5EF4-FFF2-40B4-BE49-F238E27FC236}">
              <a16:creationId xmlns:a16="http://schemas.microsoft.com/office/drawing/2014/main" id="{41863830-B39C-404D-B6F6-A0CCBB6EDB7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a:extLst>
            <a:ext uri="{FF2B5EF4-FFF2-40B4-BE49-F238E27FC236}">
              <a16:creationId xmlns:a16="http://schemas.microsoft.com/office/drawing/2014/main" id="{6DBFBB59-02FC-49E1-BBF1-6C0CCA280FD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a:extLst>
            <a:ext uri="{FF2B5EF4-FFF2-40B4-BE49-F238E27FC236}">
              <a16:creationId xmlns:a16="http://schemas.microsoft.com/office/drawing/2014/main" id="{3AEA834B-525C-473B-931D-BD2B3D1518C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3AE6FA4F-AA1E-4AB5-AAC9-14629B2363C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4B6FAEEF-2568-48C1-952D-14287CD1E90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a:extLst>
            <a:ext uri="{FF2B5EF4-FFF2-40B4-BE49-F238E27FC236}">
              <a16:creationId xmlns:a16="http://schemas.microsoft.com/office/drawing/2014/main" id="{89A88BC7-D818-4590-AE12-9A1C0E0B92E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598" name="直線コネクタ 597">
          <a:extLst>
            <a:ext uri="{FF2B5EF4-FFF2-40B4-BE49-F238E27FC236}">
              <a16:creationId xmlns:a16="http://schemas.microsoft.com/office/drawing/2014/main" id="{380FD743-B5B0-4CCF-944F-48210AFA2DC8}"/>
            </a:ext>
          </a:extLst>
        </xdr:cNvPr>
        <xdr:cNvCxnSpPr/>
      </xdr:nvCxnSpPr>
      <xdr:spPr>
        <a:xfrm flipV="1">
          <a:off x="19509104" y="1300543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99" name="【消防施設】&#10;一人当たり面積最小値テキスト">
          <a:extLst>
            <a:ext uri="{FF2B5EF4-FFF2-40B4-BE49-F238E27FC236}">
              <a16:creationId xmlns:a16="http://schemas.microsoft.com/office/drawing/2014/main" id="{4856F9E6-3EDA-4D08-A3AA-25FD8A0FDD7C}"/>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0" name="直線コネクタ 599">
          <a:extLst>
            <a:ext uri="{FF2B5EF4-FFF2-40B4-BE49-F238E27FC236}">
              <a16:creationId xmlns:a16="http://schemas.microsoft.com/office/drawing/2014/main" id="{C6AA4CEC-DFD9-452F-A865-1615EE5B8983}"/>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601" name="【消防施設】&#10;一人当たり面積最大値テキスト">
          <a:extLst>
            <a:ext uri="{FF2B5EF4-FFF2-40B4-BE49-F238E27FC236}">
              <a16:creationId xmlns:a16="http://schemas.microsoft.com/office/drawing/2014/main" id="{19BCD841-1D4B-4990-9A71-93E587CBCCF3}"/>
            </a:ext>
          </a:extLst>
        </xdr:cNvPr>
        <xdr:cNvSpPr txBox="1"/>
      </xdr:nvSpPr>
      <xdr:spPr>
        <a:xfrm>
          <a:off x="19547840" y="127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602" name="直線コネクタ 601">
          <a:extLst>
            <a:ext uri="{FF2B5EF4-FFF2-40B4-BE49-F238E27FC236}">
              <a16:creationId xmlns:a16="http://schemas.microsoft.com/office/drawing/2014/main" id="{06D3B295-98F9-47F2-9EA7-E5B323888AE2}"/>
            </a:ext>
          </a:extLst>
        </xdr:cNvPr>
        <xdr:cNvCxnSpPr/>
      </xdr:nvCxnSpPr>
      <xdr:spPr>
        <a:xfrm>
          <a:off x="19443700" y="13005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603" name="【消防施設】&#10;一人当たり面積平均値テキスト">
          <a:extLst>
            <a:ext uri="{FF2B5EF4-FFF2-40B4-BE49-F238E27FC236}">
              <a16:creationId xmlns:a16="http://schemas.microsoft.com/office/drawing/2014/main" id="{B98D31FE-DF36-42FF-A0DA-72AF558ADE7F}"/>
            </a:ext>
          </a:extLst>
        </xdr:cNvPr>
        <xdr:cNvSpPr txBox="1"/>
      </xdr:nvSpPr>
      <xdr:spPr>
        <a:xfrm>
          <a:off x="19547840" y="13961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604" name="フローチャート: 判断 603">
          <a:extLst>
            <a:ext uri="{FF2B5EF4-FFF2-40B4-BE49-F238E27FC236}">
              <a16:creationId xmlns:a16="http://schemas.microsoft.com/office/drawing/2014/main" id="{20815DB9-EF6C-4BDC-A3AC-1F738B8E529C}"/>
            </a:ext>
          </a:extLst>
        </xdr:cNvPr>
        <xdr:cNvSpPr/>
      </xdr:nvSpPr>
      <xdr:spPr>
        <a:xfrm>
          <a:off x="19458940" y="1398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05" name="フローチャート: 判断 604">
          <a:extLst>
            <a:ext uri="{FF2B5EF4-FFF2-40B4-BE49-F238E27FC236}">
              <a16:creationId xmlns:a16="http://schemas.microsoft.com/office/drawing/2014/main" id="{F7D3B967-CCEB-4191-A1AE-171FC3308396}"/>
            </a:ext>
          </a:extLst>
        </xdr:cNvPr>
        <xdr:cNvSpPr/>
      </xdr:nvSpPr>
      <xdr:spPr>
        <a:xfrm>
          <a:off x="18735040" y="1398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606" name="フローチャート: 判断 605">
          <a:extLst>
            <a:ext uri="{FF2B5EF4-FFF2-40B4-BE49-F238E27FC236}">
              <a16:creationId xmlns:a16="http://schemas.microsoft.com/office/drawing/2014/main" id="{4BB56ED9-859B-40FB-894A-39AD1DCFC4E4}"/>
            </a:ext>
          </a:extLst>
        </xdr:cNvPr>
        <xdr:cNvSpPr/>
      </xdr:nvSpPr>
      <xdr:spPr>
        <a:xfrm>
          <a:off x="17937480" y="1398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607" name="フローチャート: 判断 606">
          <a:extLst>
            <a:ext uri="{FF2B5EF4-FFF2-40B4-BE49-F238E27FC236}">
              <a16:creationId xmlns:a16="http://schemas.microsoft.com/office/drawing/2014/main" id="{CB9B4A64-506B-49EF-8017-65077D270252}"/>
            </a:ext>
          </a:extLst>
        </xdr:cNvPr>
        <xdr:cNvSpPr/>
      </xdr:nvSpPr>
      <xdr:spPr>
        <a:xfrm>
          <a:off x="1716278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608" name="フローチャート: 判断 607">
          <a:extLst>
            <a:ext uri="{FF2B5EF4-FFF2-40B4-BE49-F238E27FC236}">
              <a16:creationId xmlns:a16="http://schemas.microsoft.com/office/drawing/2014/main" id="{495DA209-6E54-4314-9031-34885FB792D2}"/>
            </a:ext>
          </a:extLst>
        </xdr:cNvPr>
        <xdr:cNvSpPr/>
      </xdr:nvSpPr>
      <xdr:spPr>
        <a:xfrm>
          <a:off x="16388080" y="13512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A21615A3-76B6-4D76-81A6-5E5EA8963C4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34717CE8-CE42-46AF-A44A-62FEEC4C42F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B655536E-150B-489A-A58E-A94F2122F06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3744E46-2751-4745-9B6A-0C8C2421DA7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E5DD141A-54B8-47BD-A036-8BB846602ED9}"/>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21589</xdr:rowOff>
    </xdr:from>
    <xdr:to>
      <xdr:col>116</xdr:col>
      <xdr:colOff>114300</xdr:colOff>
      <xdr:row>80</xdr:row>
      <xdr:rowOff>123189</xdr:rowOff>
    </xdr:to>
    <xdr:sp macro="" textlink="">
      <xdr:nvSpPr>
        <xdr:cNvPr id="614" name="楕円 613">
          <a:extLst>
            <a:ext uri="{FF2B5EF4-FFF2-40B4-BE49-F238E27FC236}">
              <a16:creationId xmlns:a16="http://schemas.microsoft.com/office/drawing/2014/main" id="{423DC169-70F0-40D6-9460-BD7C417BFD5C}"/>
            </a:ext>
          </a:extLst>
        </xdr:cNvPr>
        <xdr:cNvSpPr/>
      </xdr:nvSpPr>
      <xdr:spPr>
        <a:xfrm>
          <a:off x="1945894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44466</xdr:rowOff>
    </xdr:from>
    <xdr:ext cx="469744" cy="259045"/>
    <xdr:sp macro="" textlink="">
      <xdr:nvSpPr>
        <xdr:cNvPr id="615" name="【消防施設】&#10;一人当たり面積該当値テキスト">
          <a:extLst>
            <a:ext uri="{FF2B5EF4-FFF2-40B4-BE49-F238E27FC236}">
              <a16:creationId xmlns:a16="http://schemas.microsoft.com/office/drawing/2014/main" id="{891BB923-61D8-4112-B124-281D3AD94C67}"/>
            </a:ext>
          </a:extLst>
        </xdr:cNvPr>
        <xdr:cNvSpPr txBox="1"/>
      </xdr:nvSpPr>
      <xdr:spPr>
        <a:xfrm>
          <a:off x="19547840" y="1328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40639</xdr:rowOff>
    </xdr:from>
    <xdr:to>
      <xdr:col>112</xdr:col>
      <xdr:colOff>38100</xdr:colOff>
      <xdr:row>80</xdr:row>
      <xdr:rowOff>142239</xdr:rowOff>
    </xdr:to>
    <xdr:sp macro="" textlink="">
      <xdr:nvSpPr>
        <xdr:cNvPr id="616" name="楕円 615">
          <a:extLst>
            <a:ext uri="{FF2B5EF4-FFF2-40B4-BE49-F238E27FC236}">
              <a16:creationId xmlns:a16="http://schemas.microsoft.com/office/drawing/2014/main" id="{6D37D6E4-9D4C-4752-BB77-7B97049EDABF}"/>
            </a:ext>
          </a:extLst>
        </xdr:cNvPr>
        <xdr:cNvSpPr/>
      </xdr:nvSpPr>
      <xdr:spPr>
        <a:xfrm>
          <a:off x="18735040" y="13451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72389</xdr:rowOff>
    </xdr:from>
    <xdr:to>
      <xdr:col>116</xdr:col>
      <xdr:colOff>63500</xdr:colOff>
      <xdr:row>80</xdr:row>
      <xdr:rowOff>91439</xdr:rowOff>
    </xdr:to>
    <xdr:cxnSp macro="">
      <xdr:nvCxnSpPr>
        <xdr:cNvPr id="617" name="直線コネクタ 616">
          <a:extLst>
            <a:ext uri="{FF2B5EF4-FFF2-40B4-BE49-F238E27FC236}">
              <a16:creationId xmlns:a16="http://schemas.microsoft.com/office/drawing/2014/main" id="{0A9A7AC7-DB04-4552-87E2-9BB6BA814B90}"/>
            </a:ext>
          </a:extLst>
        </xdr:cNvPr>
        <xdr:cNvCxnSpPr/>
      </xdr:nvCxnSpPr>
      <xdr:spPr>
        <a:xfrm flipV="1">
          <a:off x="18778220" y="13483589"/>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55880</xdr:rowOff>
    </xdr:from>
    <xdr:to>
      <xdr:col>107</xdr:col>
      <xdr:colOff>101600</xdr:colOff>
      <xdr:row>80</xdr:row>
      <xdr:rowOff>157480</xdr:rowOff>
    </xdr:to>
    <xdr:sp macro="" textlink="">
      <xdr:nvSpPr>
        <xdr:cNvPr id="618" name="楕円 617">
          <a:extLst>
            <a:ext uri="{FF2B5EF4-FFF2-40B4-BE49-F238E27FC236}">
              <a16:creationId xmlns:a16="http://schemas.microsoft.com/office/drawing/2014/main" id="{B8F95BC2-2B4C-47AD-9EC6-6806E0343A71}"/>
            </a:ext>
          </a:extLst>
        </xdr:cNvPr>
        <xdr:cNvSpPr/>
      </xdr:nvSpPr>
      <xdr:spPr>
        <a:xfrm>
          <a:off x="1793748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91439</xdr:rowOff>
    </xdr:from>
    <xdr:to>
      <xdr:col>111</xdr:col>
      <xdr:colOff>177800</xdr:colOff>
      <xdr:row>80</xdr:row>
      <xdr:rowOff>106680</xdr:rowOff>
    </xdr:to>
    <xdr:cxnSp macro="">
      <xdr:nvCxnSpPr>
        <xdr:cNvPr id="619" name="直線コネクタ 618">
          <a:extLst>
            <a:ext uri="{FF2B5EF4-FFF2-40B4-BE49-F238E27FC236}">
              <a16:creationId xmlns:a16="http://schemas.microsoft.com/office/drawing/2014/main" id="{71E4A582-6ADE-40AC-8215-45CA76763415}"/>
            </a:ext>
          </a:extLst>
        </xdr:cNvPr>
        <xdr:cNvCxnSpPr/>
      </xdr:nvCxnSpPr>
      <xdr:spPr>
        <a:xfrm flipV="1">
          <a:off x="17988280" y="13502639"/>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74930</xdr:rowOff>
    </xdr:from>
    <xdr:to>
      <xdr:col>102</xdr:col>
      <xdr:colOff>165100</xdr:colOff>
      <xdr:row>81</xdr:row>
      <xdr:rowOff>5080</xdr:rowOff>
    </xdr:to>
    <xdr:sp macro="" textlink="">
      <xdr:nvSpPr>
        <xdr:cNvPr id="620" name="楕円 619">
          <a:extLst>
            <a:ext uri="{FF2B5EF4-FFF2-40B4-BE49-F238E27FC236}">
              <a16:creationId xmlns:a16="http://schemas.microsoft.com/office/drawing/2014/main" id="{386F192B-4069-4D33-A6A8-BFB0039A14DA}"/>
            </a:ext>
          </a:extLst>
        </xdr:cNvPr>
        <xdr:cNvSpPr/>
      </xdr:nvSpPr>
      <xdr:spPr>
        <a:xfrm>
          <a:off x="17162780" y="1348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106680</xdr:rowOff>
    </xdr:from>
    <xdr:to>
      <xdr:col>107</xdr:col>
      <xdr:colOff>50800</xdr:colOff>
      <xdr:row>80</xdr:row>
      <xdr:rowOff>125730</xdr:rowOff>
    </xdr:to>
    <xdr:cxnSp macro="">
      <xdr:nvCxnSpPr>
        <xdr:cNvPr id="621" name="直線コネクタ 620">
          <a:extLst>
            <a:ext uri="{FF2B5EF4-FFF2-40B4-BE49-F238E27FC236}">
              <a16:creationId xmlns:a16="http://schemas.microsoft.com/office/drawing/2014/main" id="{A2332BCA-2411-4FF4-A5F1-3C23C5E6674A}"/>
            </a:ext>
          </a:extLst>
        </xdr:cNvPr>
        <xdr:cNvCxnSpPr/>
      </xdr:nvCxnSpPr>
      <xdr:spPr>
        <a:xfrm flipV="1">
          <a:off x="17213580" y="1351788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69214</xdr:rowOff>
    </xdr:from>
    <xdr:to>
      <xdr:col>98</xdr:col>
      <xdr:colOff>38100</xdr:colOff>
      <xdr:row>81</xdr:row>
      <xdr:rowOff>170814</xdr:rowOff>
    </xdr:to>
    <xdr:sp macro="" textlink="">
      <xdr:nvSpPr>
        <xdr:cNvPr id="622" name="楕円 621">
          <a:extLst>
            <a:ext uri="{FF2B5EF4-FFF2-40B4-BE49-F238E27FC236}">
              <a16:creationId xmlns:a16="http://schemas.microsoft.com/office/drawing/2014/main" id="{C99DB555-714B-4073-B712-84188A49D1FA}"/>
            </a:ext>
          </a:extLst>
        </xdr:cNvPr>
        <xdr:cNvSpPr/>
      </xdr:nvSpPr>
      <xdr:spPr>
        <a:xfrm>
          <a:off x="16388080" y="136480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125730</xdr:rowOff>
    </xdr:from>
    <xdr:to>
      <xdr:col>102</xdr:col>
      <xdr:colOff>114300</xdr:colOff>
      <xdr:row>81</xdr:row>
      <xdr:rowOff>120014</xdr:rowOff>
    </xdr:to>
    <xdr:cxnSp macro="">
      <xdr:nvCxnSpPr>
        <xdr:cNvPr id="623" name="直線コネクタ 622">
          <a:extLst>
            <a:ext uri="{FF2B5EF4-FFF2-40B4-BE49-F238E27FC236}">
              <a16:creationId xmlns:a16="http://schemas.microsoft.com/office/drawing/2014/main" id="{98A89F02-1E9D-4470-8ED7-8282D9F7F1CC}"/>
            </a:ext>
          </a:extLst>
        </xdr:cNvPr>
        <xdr:cNvCxnSpPr/>
      </xdr:nvCxnSpPr>
      <xdr:spPr>
        <a:xfrm flipV="1">
          <a:off x="16431260" y="13536930"/>
          <a:ext cx="782320" cy="1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624" name="n_1aveValue【消防施設】&#10;一人当たり面積">
          <a:extLst>
            <a:ext uri="{FF2B5EF4-FFF2-40B4-BE49-F238E27FC236}">
              <a16:creationId xmlns:a16="http://schemas.microsoft.com/office/drawing/2014/main" id="{65BBA481-599A-4987-A05D-52A81DB2632B}"/>
            </a:ext>
          </a:extLst>
        </xdr:cNvPr>
        <xdr:cNvSpPr txBox="1"/>
      </xdr:nvSpPr>
      <xdr:spPr>
        <a:xfrm>
          <a:off x="1856112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625" name="n_2aveValue【消防施設】&#10;一人当たり面積">
          <a:extLst>
            <a:ext uri="{FF2B5EF4-FFF2-40B4-BE49-F238E27FC236}">
              <a16:creationId xmlns:a16="http://schemas.microsoft.com/office/drawing/2014/main" id="{062CC036-637F-4280-847F-331DBD1EBAC5}"/>
            </a:ext>
          </a:extLst>
        </xdr:cNvPr>
        <xdr:cNvSpPr txBox="1"/>
      </xdr:nvSpPr>
      <xdr:spPr>
        <a:xfrm>
          <a:off x="17776267" y="140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626" name="n_3aveValue【消防施設】&#10;一人当たり面積">
          <a:extLst>
            <a:ext uri="{FF2B5EF4-FFF2-40B4-BE49-F238E27FC236}">
              <a16:creationId xmlns:a16="http://schemas.microsoft.com/office/drawing/2014/main" id="{17385565-1F76-455C-A5AD-980D99E5FE33}"/>
            </a:ext>
          </a:extLst>
        </xdr:cNvPr>
        <xdr:cNvSpPr txBox="1"/>
      </xdr:nvSpPr>
      <xdr:spPr>
        <a:xfrm>
          <a:off x="17001567" y="140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627" name="n_4aveValue【消防施設】&#10;一人当たり面積">
          <a:extLst>
            <a:ext uri="{FF2B5EF4-FFF2-40B4-BE49-F238E27FC236}">
              <a16:creationId xmlns:a16="http://schemas.microsoft.com/office/drawing/2014/main" id="{0D6E2833-7F61-444A-AC4E-CB2EE56CBEFD}"/>
            </a:ext>
          </a:extLst>
        </xdr:cNvPr>
        <xdr:cNvSpPr txBox="1"/>
      </xdr:nvSpPr>
      <xdr:spPr>
        <a:xfrm>
          <a:off x="1622686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158766</xdr:rowOff>
    </xdr:from>
    <xdr:ext cx="469744" cy="259045"/>
    <xdr:sp macro="" textlink="">
      <xdr:nvSpPr>
        <xdr:cNvPr id="628" name="n_1mainValue【消防施設】&#10;一人当たり面積">
          <a:extLst>
            <a:ext uri="{FF2B5EF4-FFF2-40B4-BE49-F238E27FC236}">
              <a16:creationId xmlns:a16="http://schemas.microsoft.com/office/drawing/2014/main" id="{B0B0909A-2015-4FDD-B172-828D5EB60C8A}"/>
            </a:ext>
          </a:extLst>
        </xdr:cNvPr>
        <xdr:cNvSpPr txBox="1"/>
      </xdr:nvSpPr>
      <xdr:spPr>
        <a:xfrm>
          <a:off x="18561127" y="1323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2557</xdr:rowOff>
    </xdr:from>
    <xdr:ext cx="469744" cy="259045"/>
    <xdr:sp macro="" textlink="">
      <xdr:nvSpPr>
        <xdr:cNvPr id="629" name="n_2mainValue【消防施設】&#10;一人当たり面積">
          <a:extLst>
            <a:ext uri="{FF2B5EF4-FFF2-40B4-BE49-F238E27FC236}">
              <a16:creationId xmlns:a16="http://schemas.microsoft.com/office/drawing/2014/main" id="{28574419-CF82-4000-877C-44A490C6768B}"/>
            </a:ext>
          </a:extLst>
        </xdr:cNvPr>
        <xdr:cNvSpPr txBox="1"/>
      </xdr:nvSpPr>
      <xdr:spPr>
        <a:xfrm>
          <a:off x="17776267" y="1324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21607</xdr:rowOff>
    </xdr:from>
    <xdr:ext cx="469744" cy="259045"/>
    <xdr:sp macro="" textlink="">
      <xdr:nvSpPr>
        <xdr:cNvPr id="630" name="n_3mainValue【消防施設】&#10;一人当たり面積">
          <a:extLst>
            <a:ext uri="{FF2B5EF4-FFF2-40B4-BE49-F238E27FC236}">
              <a16:creationId xmlns:a16="http://schemas.microsoft.com/office/drawing/2014/main" id="{AAB1E1CE-A742-4617-B810-B1B52C413DE8}"/>
            </a:ext>
          </a:extLst>
        </xdr:cNvPr>
        <xdr:cNvSpPr txBox="1"/>
      </xdr:nvSpPr>
      <xdr:spPr>
        <a:xfrm>
          <a:off x="17001567" y="1326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161941</xdr:rowOff>
    </xdr:from>
    <xdr:ext cx="469744" cy="259045"/>
    <xdr:sp macro="" textlink="">
      <xdr:nvSpPr>
        <xdr:cNvPr id="631" name="n_4mainValue【消防施設】&#10;一人当たり面積">
          <a:extLst>
            <a:ext uri="{FF2B5EF4-FFF2-40B4-BE49-F238E27FC236}">
              <a16:creationId xmlns:a16="http://schemas.microsoft.com/office/drawing/2014/main" id="{1F9A07BC-BE83-41B3-8AE1-1273F89424D7}"/>
            </a:ext>
          </a:extLst>
        </xdr:cNvPr>
        <xdr:cNvSpPr txBox="1"/>
      </xdr:nvSpPr>
      <xdr:spPr>
        <a:xfrm>
          <a:off x="16226867" y="1374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3435533C-A7EA-4774-ADED-FCF5DA25D93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828244B8-F230-4D97-B12C-03CA7AD4217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7094D3FA-6876-4C36-AE4E-554D5F2376B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133587FC-847D-4230-B895-263717FFE56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73139053-BA16-40E6-A0D9-EE593EAA8EA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46198ACC-446B-45B9-8045-26403723888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025CECCE-A65B-4378-8058-51F0F4E87E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A8B581BC-C730-4062-86BF-15105E03325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C7219CCB-109F-4786-9241-7077F55B9B4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8564019E-C244-4463-9D4F-2A9A6E45028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45CE0AB7-8432-43D2-B263-D05B81DFFB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a:extLst>
            <a:ext uri="{FF2B5EF4-FFF2-40B4-BE49-F238E27FC236}">
              <a16:creationId xmlns:a16="http://schemas.microsoft.com/office/drawing/2014/main" id="{15FBA0D7-D0DC-4236-9435-A715D4A3B0ED}"/>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a:extLst>
            <a:ext uri="{FF2B5EF4-FFF2-40B4-BE49-F238E27FC236}">
              <a16:creationId xmlns:a16="http://schemas.microsoft.com/office/drawing/2014/main" id="{137B66CC-BBF4-4296-BCD5-CCEFBA84B42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a:extLst>
            <a:ext uri="{FF2B5EF4-FFF2-40B4-BE49-F238E27FC236}">
              <a16:creationId xmlns:a16="http://schemas.microsoft.com/office/drawing/2014/main" id="{0D570C71-206B-4235-9D14-C1986AEBB55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a:extLst>
            <a:ext uri="{FF2B5EF4-FFF2-40B4-BE49-F238E27FC236}">
              <a16:creationId xmlns:a16="http://schemas.microsoft.com/office/drawing/2014/main" id="{D90A2C06-68A0-43E1-9172-D7104C7FF9A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a:extLst>
            <a:ext uri="{FF2B5EF4-FFF2-40B4-BE49-F238E27FC236}">
              <a16:creationId xmlns:a16="http://schemas.microsoft.com/office/drawing/2014/main" id="{554DD00C-1715-40BD-8D9B-704C443EDC2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a:extLst>
            <a:ext uri="{FF2B5EF4-FFF2-40B4-BE49-F238E27FC236}">
              <a16:creationId xmlns:a16="http://schemas.microsoft.com/office/drawing/2014/main" id="{E4D954AF-94D4-4781-AA4C-694D8F4C191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a:extLst>
            <a:ext uri="{FF2B5EF4-FFF2-40B4-BE49-F238E27FC236}">
              <a16:creationId xmlns:a16="http://schemas.microsoft.com/office/drawing/2014/main" id="{C71D0F23-CE41-4877-A858-F35F985DA09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a:extLst>
            <a:ext uri="{FF2B5EF4-FFF2-40B4-BE49-F238E27FC236}">
              <a16:creationId xmlns:a16="http://schemas.microsoft.com/office/drawing/2014/main" id="{2F9B1D2F-090E-4B15-A557-B697390513C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a:extLst>
            <a:ext uri="{FF2B5EF4-FFF2-40B4-BE49-F238E27FC236}">
              <a16:creationId xmlns:a16="http://schemas.microsoft.com/office/drawing/2014/main" id="{4A29AAD2-832D-4CE2-B6C9-99AF35D64C4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a:extLst>
            <a:ext uri="{FF2B5EF4-FFF2-40B4-BE49-F238E27FC236}">
              <a16:creationId xmlns:a16="http://schemas.microsoft.com/office/drawing/2014/main" id="{58FA3C7C-43D6-4C01-81F6-D843F3E63AB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a:extLst>
            <a:ext uri="{FF2B5EF4-FFF2-40B4-BE49-F238E27FC236}">
              <a16:creationId xmlns:a16="http://schemas.microsoft.com/office/drawing/2014/main" id="{8D147E73-C9D5-4EE0-AA1B-5CB8662BC7B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a:extLst>
            <a:ext uri="{FF2B5EF4-FFF2-40B4-BE49-F238E27FC236}">
              <a16:creationId xmlns:a16="http://schemas.microsoft.com/office/drawing/2014/main" id="{C4E54062-4ADC-431D-917F-A5C9A3B3223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BB51AA5D-09FC-4192-9AC6-7394C697F064}"/>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3506BB67-3A0C-4AA4-B13C-7F8115FEE37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657" name="直線コネクタ 656">
          <a:extLst>
            <a:ext uri="{FF2B5EF4-FFF2-40B4-BE49-F238E27FC236}">
              <a16:creationId xmlns:a16="http://schemas.microsoft.com/office/drawing/2014/main" id="{20C4F52E-E1E4-4E99-8B7F-5D199A4560B4}"/>
            </a:ext>
          </a:extLst>
        </xdr:cNvPr>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庁舎】&#10;有形固定資産減価償却率最小値テキスト">
          <a:extLst>
            <a:ext uri="{FF2B5EF4-FFF2-40B4-BE49-F238E27FC236}">
              <a16:creationId xmlns:a16="http://schemas.microsoft.com/office/drawing/2014/main" id="{AD23C698-457A-434C-888D-E1948BAF9DD3}"/>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a:extLst>
            <a:ext uri="{FF2B5EF4-FFF2-40B4-BE49-F238E27FC236}">
              <a16:creationId xmlns:a16="http://schemas.microsoft.com/office/drawing/2014/main" id="{FAA03033-70A5-4920-8DB4-EB70113C30AF}"/>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660" name="【庁舎】&#10;有形固定資産減価償却率最大値テキスト">
          <a:extLst>
            <a:ext uri="{FF2B5EF4-FFF2-40B4-BE49-F238E27FC236}">
              <a16:creationId xmlns:a16="http://schemas.microsoft.com/office/drawing/2014/main" id="{805B1A97-5D21-458E-803C-25593435F113}"/>
            </a:ext>
          </a:extLst>
        </xdr:cNvPr>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661" name="直線コネクタ 660">
          <a:extLst>
            <a:ext uri="{FF2B5EF4-FFF2-40B4-BE49-F238E27FC236}">
              <a16:creationId xmlns:a16="http://schemas.microsoft.com/office/drawing/2014/main" id="{7C9D0BEA-71F8-40FD-9DBE-6DED63135EA8}"/>
            </a:ext>
          </a:extLst>
        </xdr:cNvPr>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662" name="【庁舎】&#10;有形固定資産減価償却率平均値テキスト">
          <a:extLst>
            <a:ext uri="{FF2B5EF4-FFF2-40B4-BE49-F238E27FC236}">
              <a16:creationId xmlns:a16="http://schemas.microsoft.com/office/drawing/2014/main" id="{7A5FC422-E90B-45BC-9913-81F210F48DCC}"/>
            </a:ext>
          </a:extLst>
        </xdr:cNvPr>
        <xdr:cNvSpPr txBox="1"/>
      </xdr:nvSpPr>
      <xdr:spPr>
        <a:xfrm>
          <a:off x="1441450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663" name="フローチャート: 判断 662">
          <a:extLst>
            <a:ext uri="{FF2B5EF4-FFF2-40B4-BE49-F238E27FC236}">
              <a16:creationId xmlns:a16="http://schemas.microsoft.com/office/drawing/2014/main" id="{ED59D30F-6DFB-4CF5-92F9-37D22691A930}"/>
            </a:ext>
          </a:extLst>
        </xdr:cNvPr>
        <xdr:cNvSpPr/>
      </xdr:nvSpPr>
      <xdr:spPr>
        <a:xfrm>
          <a:off x="14325600" y="1751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64" name="フローチャート: 判断 663">
          <a:extLst>
            <a:ext uri="{FF2B5EF4-FFF2-40B4-BE49-F238E27FC236}">
              <a16:creationId xmlns:a16="http://schemas.microsoft.com/office/drawing/2014/main" id="{FC05B3FF-970B-47B6-9207-B4846A9F8954}"/>
            </a:ext>
          </a:extLst>
        </xdr:cNvPr>
        <xdr:cNvSpPr/>
      </xdr:nvSpPr>
      <xdr:spPr>
        <a:xfrm>
          <a:off x="135788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65" name="フローチャート: 判断 664">
          <a:extLst>
            <a:ext uri="{FF2B5EF4-FFF2-40B4-BE49-F238E27FC236}">
              <a16:creationId xmlns:a16="http://schemas.microsoft.com/office/drawing/2014/main" id="{4CA87B02-D821-49E8-939D-A9127708F7A8}"/>
            </a:ext>
          </a:extLst>
        </xdr:cNvPr>
        <xdr:cNvSpPr/>
      </xdr:nvSpPr>
      <xdr:spPr>
        <a:xfrm>
          <a:off x="128041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66" name="フローチャート: 判断 665">
          <a:extLst>
            <a:ext uri="{FF2B5EF4-FFF2-40B4-BE49-F238E27FC236}">
              <a16:creationId xmlns:a16="http://schemas.microsoft.com/office/drawing/2014/main" id="{2BA1E8EC-1C66-44C3-871A-DCEFA65FE31B}"/>
            </a:ext>
          </a:extLst>
        </xdr:cNvPr>
        <xdr:cNvSpPr/>
      </xdr:nvSpPr>
      <xdr:spPr>
        <a:xfrm>
          <a:off x="1202944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667" name="フローチャート: 判断 666">
          <a:extLst>
            <a:ext uri="{FF2B5EF4-FFF2-40B4-BE49-F238E27FC236}">
              <a16:creationId xmlns:a16="http://schemas.microsoft.com/office/drawing/2014/main" id="{07F86427-CC9A-4F48-94FE-1868D0D31221}"/>
            </a:ext>
          </a:extLst>
        </xdr:cNvPr>
        <xdr:cNvSpPr/>
      </xdr:nvSpPr>
      <xdr:spPr>
        <a:xfrm>
          <a:off x="1123188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DCCDC836-71BF-4E55-BA77-60CA4D45F36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D1717C70-CB19-4EC5-AF41-83846FEA7E8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5A37823A-86F9-465C-92D0-07BAB2709F9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5AE3CD1A-7E2A-490B-8BD3-093AEE4DB9B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D00EF5B5-8D75-4BC5-942F-185FD2AC01F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673" name="楕円 672">
          <a:extLst>
            <a:ext uri="{FF2B5EF4-FFF2-40B4-BE49-F238E27FC236}">
              <a16:creationId xmlns:a16="http://schemas.microsoft.com/office/drawing/2014/main" id="{A6AA9E03-0835-4839-98E8-653A039436BB}"/>
            </a:ext>
          </a:extLst>
        </xdr:cNvPr>
        <xdr:cNvSpPr/>
      </xdr:nvSpPr>
      <xdr:spPr>
        <a:xfrm>
          <a:off x="14325600" y="1804778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674" name="【庁舎】&#10;有形固定資産減価償却率該当値テキスト">
          <a:extLst>
            <a:ext uri="{FF2B5EF4-FFF2-40B4-BE49-F238E27FC236}">
              <a16:creationId xmlns:a16="http://schemas.microsoft.com/office/drawing/2014/main" id="{3B9AFF73-5B7A-4ACA-AD9B-3C9D570D2E97}"/>
            </a:ext>
          </a:extLst>
        </xdr:cNvPr>
        <xdr:cNvSpPr txBox="1"/>
      </xdr:nvSpPr>
      <xdr:spPr>
        <a:xfrm>
          <a:off x="14414500" y="1802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80918</xdr:rowOff>
    </xdr:from>
    <xdr:to>
      <xdr:col>81</xdr:col>
      <xdr:colOff>101600</xdr:colOff>
      <xdr:row>108</xdr:row>
      <xdr:rowOff>11068</xdr:rowOff>
    </xdr:to>
    <xdr:sp macro="" textlink="">
      <xdr:nvSpPr>
        <xdr:cNvPr id="675" name="楕円 674">
          <a:extLst>
            <a:ext uri="{FF2B5EF4-FFF2-40B4-BE49-F238E27FC236}">
              <a16:creationId xmlns:a16="http://schemas.microsoft.com/office/drawing/2014/main" id="{E64B745B-30C8-4C6D-B993-190BCE7E12E3}"/>
            </a:ext>
          </a:extLst>
        </xdr:cNvPr>
        <xdr:cNvSpPr/>
      </xdr:nvSpPr>
      <xdr:spPr>
        <a:xfrm>
          <a:off x="13578840" y="18018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131718</xdr:rowOff>
    </xdr:from>
    <xdr:to>
      <xdr:col>85</xdr:col>
      <xdr:colOff>127000</xdr:colOff>
      <xdr:row>107</xdr:row>
      <xdr:rowOff>161108</xdr:rowOff>
    </xdr:to>
    <xdr:cxnSp macro="">
      <xdr:nvCxnSpPr>
        <xdr:cNvPr id="676" name="直線コネクタ 675">
          <a:extLst>
            <a:ext uri="{FF2B5EF4-FFF2-40B4-BE49-F238E27FC236}">
              <a16:creationId xmlns:a16="http://schemas.microsoft.com/office/drawing/2014/main" id="{D3E3AEDE-ED88-4473-BF6D-8EA0961F8413}"/>
            </a:ext>
          </a:extLst>
        </xdr:cNvPr>
        <xdr:cNvCxnSpPr/>
      </xdr:nvCxnSpPr>
      <xdr:spPr>
        <a:xfrm>
          <a:off x="13629640" y="18069198"/>
          <a:ext cx="74676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58057</xdr:rowOff>
    </xdr:from>
    <xdr:to>
      <xdr:col>76</xdr:col>
      <xdr:colOff>165100</xdr:colOff>
      <xdr:row>107</xdr:row>
      <xdr:rowOff>159657</xdr:rowOff>
    </xdr:to>
    <xdr:sp macro="" textlink="">
      <xdr:nvSpPr>
        <xdr:cNvPr id="677" name="楕円 676">
          <a:extLst>
            <a:ext uri="{FF2B5EF4-FFF2-40B4-BE49-F238E27FC236}">
              <a16:creationId xmlns:a16="http://schemas.microsoft.com/office/drawing/2014/main" id="{C9013E0B-B4DE-4D77-8D46-440225D09C01}"/>
            </a:ext>
          </a:extLst>
        </xdr:cNvPr>
        <xdr:cNvSpPr/>
      </xdr:nvSpPr>
      <xdr:spPr>
        <a:xfrm>
          <a:off x="1280414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108857</xdr:rowOff>
    </xdr:from>
    <xdr:to>
      <xdr:col>81</xdr:col>
      <xdr:colOff>50800</xdr:colOff>
      <xdr:row>107</xdr:row>
      <xdr:rowOff>131718</xdr:rowOff>
    </xdr:to>
    <xdr:cxnSp macro="">
      <xdr:nvCxnSpPr>
        <xdr:cNvPr id="678" name="直線コネクタ 677">
          <a:extLst>
            <a:ext uri="{FF2B5EF4-FFF2-40B4-BE49-F238E27FC236}">
              <a16:creationId xmlns:a16="http://schemas.microsoft.com/office/drawing/2014/main" id="{CC087165-15F9-4870-9492-291A44DE5291}"/>
            </a:ext>
          </a:extLst>
        </xdr:cNvPr>
        <xdr:cNvCxnSpPr/>
      </xdr:nvCxnSpPr>
      <xdr:spPr>
        <a:xfrm>
          <a:off x="12854940" y="18046337"/>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27032</xdr:rowOff>
    </xdr:from>
    <xdr:to>
      <xdr:col>72</xdr:col>
      <xdr:colOff>38100</xdr:colOff>
      <xdr:row>107</xdr:row>
      <xdr:rowOff>128632</xdr:rowOff>
    </xdr:to>
    <xdr:sp macro="" textlink="">
      <xdr:nvSpPr>
        <xdr:cNvPr id="679" name="楕円 678">
          <a:extLst>
            <a:ext uri="{FF2B5EF4-FFF2-40B4-BE49-F238E27FC236}">
              <a16:creationId xmlns:a16="http://schemas.microsoft.com/office/drawing/2014/main" id="{C1A659AB-22A6-449E-A7D2-8EAA1F9230C9}"/>
            </a:ext>
          </a:extLst>
        </xdr:cNvPr>
        <xdr:cNvSpPr/>
      </xdr:nvSpPr>
      <xdr:spPr>
        <a:xfrm>
          <a:off x="1202944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77832</xdr:rowOff>
    </xdr:from>
    <xdr:to>
      <xdr:col>76</xdr:col>
      <xdr:colOff>114300</xdr:colOff>
      <xdr:row>107</xdr:row>
      <xdr:rowOff>108857</xdr:rowOff>
    </xdr:to>
    <xdr:cxnSp macro="">
      <xdr:nvCxnSpPr>
        <xdr:cNvPr id="680" name="直線コネクタ 679">
          <a:extLst>
            <a:ext uri="{FF2B5EF4-FFF2-40B4-BE49-F238E27FC236}">
              <a16:creationId xmlns:a16="http://schemas.microsoft.com/office/drawing/2014/main" id="{E3637618-BE45-4295-8383-9EC6F2B94171}"/>
            </a:ext>
          </a:extLst>
        </xdr:cNvPr>
        <xdr:cNvCxnSpPr/>
      </xdr:nvCxnSpPr>
      <xdr:spPr>
        <a:xfrm>
          <a:off x="12072620" y="18015312"/>
          <a:ext cx="7823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681" name="楕円 680">
          <a:extLst>
            <a:ext uri="{FF2B5EF4-FFF2-40B4-BE49-F238E27FC236}">
              <a16:creationId xmlns:a16="http://schemas.microsoft.com/office/drawing/2014/main" id="{6808F622-96B8-4711-B1F2-6E57E8C3DF13}"/>
            </a:ext>
          </a:extLst>
        </xdr:cNvPr>
        <xdr:cNvSpPr/>
      </xdr:nvSpPr>
      <xdr:spPr>
        <a:xfrm>
          <a:off x="11231880" y="179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51707</xdr:rowOff>
    </xdr:from>
    <xdr:to>
      <xdr:col>71</xdr:col>
      <xdr:colOff>177800</xdr:colOff>
      <xdr:row>107</xdr:row>
      <xdr:rowOff>77832</xdr:rowOff>
    </xdr:to>
    <xdr:cxnSp macro="">
      <xdr:nvCxnSpPr>
        <xdr:cNvPr id="682" name="直線コネクタ 681">
          <a:extLst>
            <a:ext uri="{FF2B5EF4-FFF2-40B4-BE49-F238E27FC236}">
              <a16:creationId xmlns:a16="http://schemas.microsoft.com/office/drawing/2014/main" id="{4B1E5055-94FE-42DD-8B24-713140447D8E}"/>
            </a:ext>
          </a:extLst>
        </xdr:cNvPr>
        <xdr:cNvCxnSpPr/>
      </xdr:nvCxnSpPr>
      <xdr:spPr>
        <a:xfrm>
          <a:off x="11282680" y="17989187"/>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83" name="n_1aveValue【庁舎】&#10;有形固定資産減価償却率">
          <a:extLst>
            <a:ext uri="{FF2B5EF4-FFF2-40B4-BE49-F238E27FC236}">
              <a16:creationId xmlns:a16="http://schemas.microsoft.com/office/drawing/2014/main" id="{9DD94087-11B9-4268-B2E6-4C9F6081E69F}"/>
            </a:ext>
          </a:extLst>
        </xdr:cNvPr>
        <xdr:cNvSpPr txBox="1"/>
      </xdr:nvSpPr>
      <xdr:spPr>
        <a:xfrm>
          <a:off x="13437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684" name="n_2aveValue【庁舎】&#10;有形固定資産減価償却率">
          <a:extLst>
            <a:ext uri="{FF2B5EF4-FFF2-40B4-BE49-F238E27FC236}">
              <a16:creationId xmlns:a16="http://schemas.microsoft.com/office/drawing/2014/main" id="{D661BA00-C385-4EE6-8D7B-BEC4314104CA}"/>
            </a:ext>
          </a:extLst>
        </xdr:cNvPr>
        <xdr:cNvSpPr txBox="1"/>
      </xdr:nvSpPr>
      <xdr:spPr>
        <a:xfrm>
          <a:off x="12675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85" name="n_3aveValue【庁舎】&#10;有形固定資産減価償却率">
          <a:extLst>
            <a:ext uri="{FF2B5EF4-FFF2-40B4-BE49-F238E27FC236}">
              <a16:creationId xmlns:a16="http://schemas.microsoft.com/office/drawing/2014/main" id="{2A393E21-49D3-4FE0-90B6-6822D3568337}"/>
            </a:ext>
          </a:extLst>
        </xdr:cNvPr>
        <xdr:cNvSpPr txBox="1"/>
      </xdr:nvSpPr>
      <xdr:spPr>
        <a:xfrm>
          <a:off x="1190054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686" name="n_4aveValue【庁舎】&#10;有形固定資産減価償却率">
          <a:extLst>
            <a:ext uri="{FF2B5EF4-FFF2-40B4-BE49-F238E27FC236}">
              <a16:creationId xmlns:a16="http://schemas.microsoft.com/office/drawing/2014/main" id="{EBD5CB05-EED4-41C2-9928-CDBDFC0C8551}"/>
            </a:ext>
          </a:extLst>
        </xdr:cNvPr>
        <xdr:cNvSpPr txBox="1"/>
      </xdr:nvSpPr>
      <xdr:spPr>
        <a:xfrm>
          <a:off x="1110298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2195</xdr:rowOff>
    </xdr:from>
    <xdr:ext cx="405111" cy="259045"/>
    <xdr:sp macro="" textlink="">
      <xdr:nvSpPr>
        <xdr:cNvPr id="687" name="n_1mainValue【庁舎】&#10;有形固定資産減価償却率">
          <a:extLst>
            <a:ext uri="{FF2B5EF4-FFF2-40B4-BE49-F238E27FC236}">
              <a16:creationId xmlns:a16="http://schemas.microsoft.com/office/drawing/2014/main" id="{F780A519-8C35-40CA-9F58-6FCE485C18E2}"/>
            </a:ext>
          </a:extLst>
        </xdr:cNvPr>
        <xdr:cNvSpPr txBox="1"/>
      </xdr:nvSpPr>
      <xdr:spPr>
        <a:xfrm>
          <a:off x="13437244" y="181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150784</xdr:rowOff>
    </xdr:from>
    <xdr:ext cx="405111" cy="259045"/>
    <xdr:sp macro="" textlink="">
      <xdr:nvSpPr>
        <xdr:cNvPr id="688" name="n_2mainValue【庁舎】&#10;有形固定資産減価償却率">
          <a:extLst>
            <a:ext uri="{FF2B5EF4-FFF2-40B4-BE49-F238E27FC236}">
              <a16:creationId xmlns:a16="http://schemas.microsoft.com/office/drawing/2014/main" id="{62997175-C5EB-4B9A-92F2-D12EB118A99E}"/>
            </a:ext>
          </a:extLst>
        </xdr:cNvPr>
        <xdr:cNvSpPr txBox="1"/>
      </xdr:nvSpPr>
      <xdr:spPr>
        <a:xfrm>
          <a:off x="12675244" y="1808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119759</xdr:rowOff>
    </xdr:from>
    <xdr:ext cx="405111" cy="259045"/>
    <xdr:sp macro="" textlink="">
      <xdr:nvSpPr>
        <xdr:cNvPr id="689" name="n_3mainValue【庁舎】&#10;有形固定資産減価償却率">
          <a:extLst>
            <a:ext uri="{FF2B5EF4-FFF2-40B4-BE49-F238E27FC236}">
              <a16:creationId xmlns:a16="http://schemas.microsoft.com/office/drawing/2014/main" id="{09CD6B5C-58AF-42CD-8F78-BFE63B0B8A89}"/>
            </a:ext>
          </a:extLst>
        </xdr:cNvPr>
        <xdr:cNvSpPr txBox="1"/>
      </xdr:nvSpPr>
      <xdr:spPr>
        <a:xfrm>
          <a:off x="11900544" y="180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690" name="n_4mainValue【庁舎】&#10;有形固定資産減価償却率">
          <a:extLst>
            <a:ext uri="{FF2B5EF4-FFF2-40B4-BE49-F238E27FC236}">
              <a16:creationId xmlns:a16="http://schemas.microsoft.com/office/drawing/2014/main" id="{0D5B85D7-0E67-435F-AEF2-8FC8AC76CCEC}"/>
            </a:ext>
          </a:extLst>
        </xdr:cNvPr>
        <xdr:cNvSpPr txBox="1"/>
      </xdr:nvSpPr>
      <xdr:spPr>
        <a:xfrm>
          <a:off x="11102984" y="1803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1CCCB3C6-A1FA-4C91-97D4-8D786F87CFE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3E69ED37-8E06-4F23-9E12-D5453097478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724ADBD1-4330-4DEE-961B-759D7CE34E5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FD4A973E-6715-418C-AD8B-6634B922F21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528D85E7-B5A1-4CA5-B97B-F6445E61321C}"/>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5663A60D-5EEF-43E0-B22F-2D0C43A6273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50D4282C-8DF0-408D-B3A4-9EC51BFAF2D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E03BBE67-35E2-4FEE-8888-47F4B91B5E0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7DFBFC77-0926-43E7-87E0-477A54755DA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3C1184E9-528E-4F5F-876B-B300AC80280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a:extLst>
            <a:ext uri="{FF2B5EF4-FFF2-40B4-BE49-F238E27FC236}">
              <a16:creationId xmlns:a16="http://schemas.microsoft.com/office/drawing/2014/main" id="{93759573-8884-4003-BCFB-EA767B019C7A}"/>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2" name="テキスト ボックス 701">
          <a:extLst>
            <a:ext uri="{FF2B5EF4-FFF2-40B4-BE49-F238E27FC236}">
              <a16:creationId xmlns:a16="http://schemas.microsoft.com/office/drawing/2014/main" id="{5FE91D38-611B-489F-A1A1-90E36C7CC882}"/>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a:extLst>
            <a:ext uri="{FF2B5EF4-FFF2-40B4-BE49-F238E27FC236}">
              <a16:creationId xmlns:a16="http://schemas.microsoft.com/office/drawing/2014/main" id="{8AB2DB7D-9929-4380-8F0D-4DAC9C5928CE}"/>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4" name="テキスト ボックス 703">
          <a:extLst>
            <a:ext uri="{FF2B5EF4-FFF2-40B4-BE49-F238E27FC236}">
              <a16:creationId xmlns:a16="http://schemas.microsoft.com/office/drawing/2014/main" id="{81930DBF-45AB-4898-A3F9-7E091F85FB3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a:extLst>
            <a:ext uri="{FF2B5EF4-FFF2-40B4-BE49-F238E27FC236}">
              <a16:creationId xmlns:a16="http://schemas.microsoft.com/office/drawing/2014/main" id="{5AB34AC3-CF5F-416A-A417-BE782B7F54F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6" name="テキスト ボックス 705">
          <a:extLst>
            <a:ext uri="{FF2B5EF4-FFF2-40B4-BE49-F238E27FC236}">
              <a16:creationId xmlns:a16="http://schemas.microsoft.com/office/drawing/2014/main" id="{FEAF9FEE-207B-4387-984A-DBEC11749C2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a:extLst>
            <a:ext uri="{FF2B5EF4-FFF2-40B4-BE49-F238E27FC236}">
              <a16:creationId xmlns:a16="http://schemas.microsoft.com/office/drawing/2014/main" id="{9F1E643E-E3CB-42AC-8487-14FD9080023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8" name="テキスト ボックス 707">
          <a:extLst>
            <a:ext uri="{FF2B5EF4-FFF2-40B4-BE49-F238E27FC236}">
              <a16:creationId xmlns:a16="http://schemas.microsoft.com/office/drawing/2014/main" id="{3C4FF5C3-3168-4AFB-9AA8-90580C9B3DF1}"/>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61F40BFA-1841-4AC6-AF62-3F2815EBA6F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48F12A11-A6E3-4368-ABDA-CFBC14EF776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庁舎】&#10;一人当たり面積グラフ枠">
          <a:extLst>
            <a:ext uri="{FF2B5EF4-FFF2-40B4-BE49-F238E27FC236}">
              <a16:creationId xmlns:a16="http://schemas.microsoft.com/office/drawing/2014/main" id="{0FD0A0D4-C75B-4064-B17C-581CF2A811E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712" name="直線コネクタ 711">
          <a:extLst>
            <a:ext uri="{FF2B5EF4-FFF2-40B4-BE49-F238E27FC236}">
              <a16:creationId xmlns:a16="http://schemas.microsoft.com/office/drawing/2014/main" id="{48A6074E-C331-44EF-9050-CABBECF57AC8}"/>
            </a:ext>
          </a:extLst>
        </xdr:cNvPr>
        <xdr:cNvCxnSpPr/>
      </xdr:nvCxnSpPr>
      <xdr:spPr>
        <a:xfrm flipV="1">
          <a:off x="19509104" y="16829684"/>
          <a:ext cx="0" cy="1185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713" name="【庁舎】&#10;一人当たり面積最小値テキスト">
          <a:extLst>
            <a:ext uri="{FF2B5EF4-FFF2-40B4-BE49-F238E27FC236}">
              <a16:creationId xmlns:a16="http://schemas.microsoft.com/office/drawing/2014/main" id="{A2C84000-D602-450E-AB46-0C05E6C142F0}"/>
            </a:ext>
          </a:extLst>
        </xdr:cNvPr>
        <xdr:cNvSpPr txBox="1"/>
      </xdr:nvSpPr>
      <xdr:spPr>
        <a:xfrm>
          <a:off x="19547840" y="180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714" name="直線コネクタ 713">
          <a:extLst>
            <a:ext uri="{FF2B5EF4-FFF2-40B4-BE49-F238E27FC236}">
              <a16:creationId xmlns:a16="http://schemas.microsoft.com/office/drawing/2014/main" id="{B754096C-3921-42AB-ADF0-5FBA569A5C1B}"/>
            </a:ext>
          </a:extLst>
        </xdr:cNvPr>
        <xdr:cNvCxnSpPr/>
      </xdr:nvCxnSpPr>
      <xdr:spPr>
        <a:xfrm>
          <a:off x="19443700" y="18015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715" name="【庁舎】&#10;一人当たり面積最大値テキスト">
          <a:extLst>
            <a:ext uri="{FF2B5EF4-FFF2-40B4-BE49-F238E27FC236}">
              <a16:creationId xmlns:a16="http://schemas.microsoft.com/office/drawing/2014/main" id="{667BA1A8-E23B-4388-982A-EEB5E06C4AED}"/>
            </a:ext>
          </a:extLst>
        </xdr:cNvPr>
        <xdr:cNvSpPr txBox="1"/>
      </xdr:nvSpPr>
      <xdr:spPr>
        <a:xfrm>
          <a:off x="19547840" y="1660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716" name="直線コネクタ 715">
          <a:extLst>
            <a:ext uri="{FF2B5EF4-FFF2-40B4-BE49-F238E27FC236}">
              <a16:creationId xmlns:a16="http://schemas.microsoft.com/office/drawing/2014/main" id="{D6B82B3F-5AD8-4B9D-A444-9D2B004FE333}"/>
            </a:ext>
          </a:extLst>
        </xdr:cNvPr>
        <xdr:cNvCxnSpPr/>
      </xdr:nvCxnSpPr>
      <xdr:spPr>
        <a:xfrm>
          <a:off x="19443700" y="16829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717" name="【庁舎】&#10;一人当たり面積平均値テキスト">
          <a:extLst>
            <a:ext uri="{FF2B5EF4-FFF2-40B4-BE49-F238E27FC236}">
              <a16:creationId xmlns:a16="http://schemas.microsoft.com/office/drawing/2014/main" id="{B9EBF7CD-C845-449D-AAC2-3685467ED455}"/>
            </a:ext>
          </a:extLst>
        </xdr:cNvPr>
        <xdr:cNvSpPr txBox="1"/>
      </xdr:nvSpPr>
      <xdr:spPr>
        <a:xfrm>
          <a:off x="19547840" y="1756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718" name="フローチャート: 判断 717">
          <a:extLst>
            <a:ext uri="{FF2B5EF4-FFF2-40B4-BE49-F238E27FC236}">
              <a16:creationId xmlns:a16="http://schemas.microsoft.com/office/drawing/2014/main" id="{62EB81AC-903C-4410-AE14-16732B19F527}"/>
            </a:ext>
          </a:extLst>
        </xdr:cNvPr>
        <xdr:cNvSpPr/>
      </xdr:nvSpPr>
      <xdr:spPr>
        <a:xfrm>
          <a:off x="19458940" y="177062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719" name="フローチャート: 判断 718">
          <a:extLst>
            <a:ext uri="{FF2B5EF4-FFF2-40B4-BE49-F238E27FC236}">
              <a16:creationId xmlns:a16="http://schemas.microsoft.com/office/drawing/2014/main" id="{BF83C37C-E525-4CF5-8BAB-A78EA2DFBC11}"/>
            </a:ext>
          </a:extLst>
        </xdr:cNvPr>
        <xdr:cNvSpPr/>
      </xdr:nvSpPr>
      <xdr:spPr>
        <a:xfrm>
          <a:off x="18735040" y="17736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720" name="フローチャート: 判断 719">
          <a:extLst>
            <a:ext uri="{FF2B5EF4-FFF2-40B4-BE49-F238E27FC236}">
              <a16:creationId xmlns:a16="http://schemas.microsoft.com/office/drawing/2014/main" id="{4F86BD4D-6728-4ABC-B833-5BFBBCCFBCB8}"/>
            </a:ext>
          </a:extLst>
        </xdr:cNvPr>
        <xdr:cNvSpPr/>
      </xdr:nvSpPr>
      <xdr:spPr>
        <a:xfrm>
          <a:off x="17937480" y="1775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721" name="フローチャート: 判断 720">
          <a:extLst>
            <a:ext uri="{FF2B5EF4-FFF2-40B4-BE49-F238E27FC236}">
              <a16:creationId xmlns:a16="http://schemas.microsoft.com/office/drawing/2014/main" id="{54C7C7A1-97E6-4C28-890C-9C5862AED584}"/>
            </a:ext>
          </a:extLst>
        </xdr:cNvPr>
        <xdr:cNvSpPr/>
      </xdr:nvSpPr>
      <xdr:spPr>
        <a:xfrm>
          <a:off x="17162780" y="17761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722" name="フローチャート: 判断 721">
          <a:extLst>
            <a:ext uri="{FF2B5EF4-FFF2-40B4-BE49-F238E27FC236}">
              <a16:creationId xmlns:a16="http://schemas.microsoft.com/office/drawing/2014/main" id="{439EF173-CA30-40DB-812F-D804CA9054C7}"/>
            </a:ext>
          </a:extLst>
        </xdr:cNvPr>
        <xdr:cNvSpPr/>
      </xdr:nvSpPr>
      <xdr:spPr>
        <a:xfrm>
          <a:off x="16388080" y="1778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3556399D-D75B-4A07-ADFC-5E3159B1569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E1CAE546-4F97-4B49-BD6A-897E4CF9C7C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BFEC0206-B4FE-45CA-B588-90A4EF212C9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66558EE4-EF39-4869-95CC-698063A7FF0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F2C24FD-13CB-44E1-8BC0-D9B86D34719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38202</xdr:rowOff>
    </xdr:from>
    <xdr:to>
      <xdr:col>116</xdr:col>
      <xdr:colOff>114300</xdr:colOff>
      <xdr:row>106</xdr:row>
      <xdr:rowOff>139802</xdr:rowOff>
    </xdr:to>
    <xdr:sp macro="" textlink="">
      <xdr:nvSpPr>
        <xdr:cNvPr id="728" name="楕円 727">
          <a:extLst>
            <a:ext uri="{FF2B5EF4-FFF2-40B4-BE49-F238E27FC236}">
              <a16:creationId xmlns:a16="http://schemas.microsoft.com/office/drawing/2014/main" id="{C9041232-EB02-4996-86BC-17125965E3AC}"/>
            </a:ext>
          </a:extLst>
        </xdr:cNvPr>
        <xdr:cNvSpPr/>
      </xdr:nvSpPr>
      <xdr:spPr>
        <a:xfrm>
          <a:off x="19458940" y="178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16629</xdr:rowOff>
    </xdr:from>
    <xdr:ext cx="469744" cy="259045"/>
    <xdr:sp macro="" textlink="">
      <xdr:nvSpPr>
        <xdr:cNvPr id="729" name="【庁舎】&#10;一人当たり面積該当値テキスト">
          <a:extLst>
            <a:ext uri="{FF2B5EF4-FFF2-40B4-BE49-F238E27FC236}">
              <a16:creationId xmlns:a16="http://schemas.microsoft.com/office/drawing/2014/main" id="{4D88809A-5DBE-44D7-821E-D94EDF25AEEE}"/>
            </a:ext>
          </a:extLst>
        </xdr:cNvPr>
        <xdr:cNvSpPr txBox="1"/>
      </xdr:nvSpPr>
      <xdr:spPr>
        <a:xfrm>
          <a:off x="19547840" y="177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43687</xdr:rowOff>
    </xdr:from>
    <xdr:to>
      <xdr:col>112</xdr:col>
      <xdr:colOff>38100</xdr:colOff>
      <xdr:row>106</xdr:row>
      <xdr:rowOff>145287</xdr:rowOff>
    </xdr:to>
    <xdr:sp macro="" textlink="">
      <xdr:nvSpPr>
        <xdr:cNvPr id="730" name="楕円 729">
          <a:extLst>
            <a:ext uri="{FF2B5EF4-FFF2-40B4-BE49-F238E27FC236}">
              <a16:creationId xmlns:a16="http://schemas.microsoft.com/office/drawing/2014/main" id="{B47B5337-0784-4FDA-9A89-AAFA6B4B4EAE}"/>
            </a:ext>
          </a:extLst>
        </xdr:cNvPr>
        <xdr:cNvSpPr/>
      </xdr:nvSpPr>
      <xdr:spPr>
        <a:xfrm>
          <a:off x="18735040" y="178135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89002</xdr:rowOff>
    </xdr:from>
    <xdr:to>
      <xdr:col>116</xdr:col>
      <xdr:colOff>63500</xdr:colOff>
      <xdr:row>106</xdr:row>
      <xdr:rowOff>94487</xdr:rowOff>
    </xdr:to>
    <xdr:cxnSp macro="">
      <xdr:nvCxnSpPr>
        <xdr:cNvPr id="731" name="直線コネクタ 730">
          <a:extLst>
            <a:ext uri="{FF2B5EF4-FFF2-40B4-BE49-F238E27FC236}">
              <a16:creationId xmlns:a16="http://schemas.microsoft.com/office/drawing/2014/main" id="{28E49A39-6FC8-44EB-BE09-02F030E3EE8C}"/>
            </a:ext>
          </a:extLst>
        </xdr:cNvPr>
        <xdr:cNvCxnSpPr/>
      </xdr:nvCxnSpPr>
      <xdr:spPr>
        <a:xfrm flipV="1">
          <a:off x="18778220" y="17858842"/>
          <a:ext cx="73152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48718</xdr:rowOff>
    </xdr:from>
    <xdr:to>
      <xdr:col>107</xdr:col>
      <xdr:colOff>101600</xdr:colOff>
      <xdr:row>106</xdr:row>
      <xdr:rowOff>150318</xdr:rowOff>
    </xdr:to>
    <xdr:sp macro="" textlink="">
      <xdr:nvSpPr>
        <xdr:cNvPr id="732" name="楕円 731">
          <a:extLst>
            <a:ext uri="{FF2B5EF4-FFF2-40B4-BE49-F238E27FC236}">
              <a16:creationId xmlns:a16="http://schemas.microsoft.com/office/drawing/2014/main" id="{A69B2EC2-B402-4843-8A27-EABF35FE0DEE}"/>
            </a:ext>
          </a:extLst>
        </xdr:cNvPr>
        <xdr:cNvSpPr/>
      </xdr:nvSpPr>
      <xdr:spPr>
        <a:xfrm>
          <a:off x="17937480" y="178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94487</xdr:rowOff>
    </xdr:from>
    <xdr:to>
      <xdr:col>111</xdr:col>
      <xdr:colOff>177800</xdr:colOff>
      <xdr:row>106</xdr:row>
      <xdr:rowOff>99518</xdr:rowOff>
    </xdr:to>
    <xdr:cxnSp macro="">
      <xdr:nvCxnSpPr>
        <xdr:cNvPr id="733" name="直線コネクタ 732">
          <a:extLst>
            <a:ext uri="{FF2B5EF4-FFF2-40B4-BE49-F238E27FC236}">
              <a16:creationId xmlns:a16="http://schemas.microsoft.com/office/drawing/2014/main" id="{2F71B0A8-BB1A-4596-AC10-92AB8A81B598}"/>
            </a:ext>
          </a:extLst>
        </xdr:cNvPr>
        <xdr:cNvCxnSpPr/>
      </xdr:nvCxnSpPr>
      <xdr:spPr>
        <a:xfrm flipV="1">
          <a:off x="17988280" y="17864327"/>
          <a:ext cx="789940" cy="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54203</xdr:rowOff>
    </xdr:from>
    <xdr:to>
      <xdr:col>102</xdr:col>
      <xdr:colOff>165100</xdr:colOff>
      <xdr:row>106</xdr:row>
      <xdr:rowOff>155803</xdr:rowOff>
    </xdr:to>
    <xdr:sp macro="" textlink="">
      <xdr:nvSpPr>
        <xdr:cNvPr id="734" name="楕円 733">
          <a:extLst>
            <a:ext uri="{FF2B5EF4-FFF2-40B4-BE49-F238E27FC236}">
              <a16:creationId xmlns:a16="http://schemas.microsoft.com/office/drawing/2014/main" id="{A8C594BF-B2B1-4A79-8CE2-3C8DFA9AF89E}"/>
            </a:ext>
          </a:extLst>
        </xdr:cNvPr>
        <xdr:cNvSpPr/>
      </xdr:nvSpPr>
      <xdr:spPr>
        <a:xfrm>
          <a:off x="17162780" y="178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99518</xdr:rowOff>
    </xdr:from>
    <xdr:to>
      <xdr:col>107</xdr:col>
      <xdr:colOff>50800</xdr:colOff>
      <xdr:row>106</xdr:row>
      <xdr:rowOff>105003</xdr:rowOff>
    </xdr:to>
    <xdr:cxnSp macro="">
      <xdr:nvCxnSpPr>
        <xdr:cNvPr id="735" name="直線コネクタ 734">
          <a:extLst>
            <a:ext uri="{FF2B5EF4-FFF2-40B4-BE49-F238E27FC236}">
              <a16:creationId xmlns:a16="http://schemas.microsoft.com/office/drawing/2014/main" id="{FB9FC852-913A-46B4-9B11-C8BDE073D5A5}"/>
            </a:ext>
          </a:extLst>
        </xdr:cNvPr>
        <xdr:cNvCxnSpPr/>
      </xdr:nvCxnSpPr>
      <xdr:spPr>
        <a:xfrm flipV="1">
          <a:off x="17213580" y="17869358"/>
          <a:ext cx="7747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59232</xdr:rowOff>
    </xdr:from>
    <xdr:to>
      <xdr:col>98</xdr:col>
      <xdr:colOff>38100</xdr:colOff>
      <xdr:row>106</xdr:row>
      <xdr:rowOff>160832</xdr:rowOff>
    </xdr:to>
    <xdr:sp macro="" textlink="">
      <xdr:nvSpPr>
        <xdr:cNvPr id="736" name="楕円 735">
          <a:extLst>
            <a:ext uri="{FF2B5EF4-FFF2-40B4-BE49-F238E27FC236}">
              <a16:creationId xmlns:a16="http://schemas.microsoft.com/office/drawing/2014/main" id="{BC3ECD10-DB21-4E27-ABA6-9E4EF35D61D8}"/>
            </a:ext>
          </a:extLst>
        </xdr:cNvPr>
        <xdr:cNvSpPr/>
      </xdr:nvSpPr>
      <xdr:spPr>
        <a:xfrm>
          <a:off x="16388080" y="178290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105003</xdr:rowOff>
    </xdr:from>
    <xdr:to>
      <xdr:col>102</xdr:col>
      <xdr:colOff>114300</xdr:colOff>
      <xdr:row>106</xdr:row>
      <xdr:rowOff>110032</xdr:rowOff>
    </xdr:to>
    <xdr:cxnSp macro="">
      <xdr:nvCxnSpPr>
        <xdr:cNvPr id="737" name="直線コネクタ 736">
          <a:extLst>
            <a:ext uri="{FF2B5EF4-FFF2-40B4-BE49-F238E27FC236}">
              <a16:creationId xmlns:a16="http://schemas.microsoft.com/office/drawing/2014/main" id="{B0588023-635D-4F71-A555-ACF44453C8F8}"/>
            </a:ext>
          </a:extLst>
        </xdr:cNvPr>
        <xdr:cNvCxnSpPr/>
      </xdr:nvCxnSpPr>
      <xdr:spPr>
        <a:xfrm flipV="1">
          <a:off x="16431260" y="17874843"/>
          <a:ext cx="78232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738" name="n_1aveValue【庁舎】&#10;一人当たり面積">
          <a:extLst>
            <a:ext uri="{FF2B5EF4-FFF2-40B4-BE49-F238E27FC236}">
              <a16:creationId xmlns:a16="http://schemas.microsoft.com/office/drawing/2014/main" id="{33592B80-23AC-4297-BFEF-848F684C305B}"/>
            </a:ext>
          </a:extLst>
        </xdr:cNvPr>
        <xdr:cNvSpPr txBox="1"/>
      </xdr:nvSpPr>
      <xdr:spPr>
        <a:xfrm>
          <a:off x="18561127" y="1751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739" name="n_2aveValue【庁舎】&#10;一人当たり面積">
          <a:extLst>
            <a:ext uri="{FF2B5EF4-FFF2-40B4-BE49-F238E27FC236}">
              <a16:creationId xmlns:a16="http://schemas.microsoft.com/office/drawing/2014/main" id="{F62D7D55-EEBE-4CBF-8B0B-184D12E8C19F}"/>
            </a:ext>
          </a:extLst>
        </xdr:cNvPr>
        <xdr:cNvSpPr txBox="1"/>
      </xdr:nvSpPr>
      <xdr:spPr>
        <a:xfrm>
          <a:off x="177762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740" name="n_3aveValue【庁舎】&#10;一人当たり面積">
          <a:extLst>
            <a:ext uri="{FF2B5EF4-FFF2-40B4-BE49-F238E27FC236}">
              <a16:creationId xmlns:a16="http://schemas.microsoft.com/office/drawing/2014/main" id="{3C09C273-99F4-4BBF-8355-FD31002FE5E8}"/>
            </a:ext>
          </a:extLst>
        </xdr:cNvPr>
        <xdr:cNvSpPr txBox="1"/>
      </xdr:nvSpPr>
      <xdr:spPr>
        <a:xfrm>
          <a:off x="17001567" y="175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741" name="n_4aveValue【庁舎】&#10;一人当たり面積">
          <a:extLst>
            <a:ext uri="{FF2B5EF4-FFF2-40B4-BE49-F238E27FC236}">
              <a16:creationId xmlns:a16="http://schemas.microsoft.com/office/drawing/2014/main" id="{02171AD0-6E6D-4276-9047-D7F4DEBF902F}"/>
            </a:ext>
          </a:extLst>
        </xdr:cNvPr>
        <xdr:cNvSpPr txBox="1"/>
      </xdr:nvSpPr>
      <xdr:spPr>
        <a:xfrm>
          <a:off x="16226867" y="1756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136414</xdr:rowOff>
    </xdr:from>
    <xdr:ext cx="469744" cy="259045"/>
    <xdr:sp macro="" textlink="">
      <xdr:nvSpPr>
        <xdr:cNvPr id="742" name="n_1mainValue【庁舎】&#10;一人当たり面積">
          <a:extLst>
            <a:ext uri="{FF2B5EF4-FFF2-40B4-BE49-F238E27FC236}">
              <a16:creationId xmlns:a16="http://schemas.microsoft.com/office/drawing/2014/main" id="{179EE347-9602-4A73-B305-19B27FD09655}"/>
            </a:ext>
          </a:extLst>
        </xdr:cNvPr>
        <xdr:cNvSpPr txBox="1"/>
      </xdr:nvSpPr>
      <xdr:spPr>
        <a:xfrm>
          <a:off x="1856112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141445</xdr:rowOff>
    </xdr:from>
    <xdr:ext cx="469744" cy="259045"/>
    <xdr:sp macro="" textlink="">
      <xdr:nvSpPr>
        <xdr:cNvPr id="743" name="n_2mainValue【庁舎】&#10;一人当たり面積">
          <a:extLst>
            <a:ext uri="{FF2B5EF4-FFF2-40B4-BE49-F238E27FC236}">
              <a16:creationId xmlns:a16="http://schemas.microsoft.com/office/drawing/2014/main" id="{96B135FD-E219-42F7-8ACA-E3A79FE0B720}"/>
            </a:ext>
          </a:extLst>
        </xdr:cNvPr>
        <xdr:cNvSpPr txBox="1"/>
      </xdr:nvSpPr>
      <xdr:spPr>
        <a:xfrm>
          <a:off x="17776267" y="179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146930</xdr:rowOff>
    </xdr:from>
    <xdr:ext cx="469744" cy="259045"/>
    <xdr:sp macro="" textlink="">
      <xdr:nvSpPr>
        <xdr:cNvPr id="744" name="n_3mainValue【庁舎】&#10;一人当たり面積">
          <a:extLst>
            <a:ext uri="{FF2B5EF4-FFF2-40B4-BE49-F238E27FC236}">
              <a16:creationId xmlns:a16="http://schemas.microsoft.com/office/drawing/2014/main" id="{A79EA081-2A76-4D98-8FFD-7848BF2182A2}"/>
            </a:ext>
          </a:extLst>
        </xdr:cNvPr>
        <xdr:cNvSpPr txBox="1"/>
      </xdr:nvSpPr>
      <xdr:spPr>
        <a:xfrm>
          <a:off x="17001567" y="1791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151959</xdr:rowOff>
    </xdr:from>
    <xdr:ext cx="469744" cy="259045"/>
    <xdr:sp macro="" textlink="">
      <xdr:nvSpPr>
        <xdr:cNvPr id="745" name="n_4mainValue【庁舎】&#10;一人当たり面積">
          <a:extLst>
            <a:ext uri="{FF2B5EF4-FFF2-40B4-BE49-F238E27FC236}">
              <a16:creationId xmlns:a16="http://schemas.microsoft.com/office/drawing/2014/main" id="{21B720BE-2715-4C82-BA31-0DFEC2254642}"/>
            </a:ext>
          </a:extLst>
        </xdr:cNvPr>
        <xdr:cNvSpPr txBox="1"/>
      </xdr:nvSpPr>
      <xdr:spPr>
        <a:xfrm>
          <a:off x="16226867" y="1792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8A0C7046-9185-4EA6-A3A9-6BFF38E6B9F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7D74D952-8FB6-450E-AC51-20E82E0827D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E0551607-323A-48E9-8BEF-FBEDF02510F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類似団体と比較して、有形固定資産減価償却率が高くなっている施設は、保健センター</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庁舎であり、同等な比率となっているのは、福祉施設、消防施設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市民会館である。消防施設は、従来より危機管理の面から、優先的に整備を行ってきているところであり、福祉施設については、第五次総合計画に基づき、高齢者等福祉施設を新規に整備を行った。　今後の施設管理は、その他の施設も含めて、総合管理計画に基づき、施設の特性を考慮のうえ、安全性や経済性を踏まえつつ、損傷等が軽微である早期段階に予防的な修繕等を実施することで、機能の保持・回復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伴う少子化や高齢化により、村の基幹産業である農林業や建築業などの低迷や後継者不足が進んでおり、財政基盤が弱く、類似団体平均を下回っている。また、近年の物価高によるエネルギー価格の高騰や賃金の上昇も産業の低迷に拍車をかけている状況である。このため、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次総合計画（計画期間Ｒ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）や地方創生総合戦略に基づいた活力ある村づくりを推進しつつ、行政の効率化に務めることで、財政の健全化を図る。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06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類似団体平均を大幅に上回る状況である。対前年比では、人件費</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ポイント、物件費</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ポイント、補助費等</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ポイント、公債費</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ており、特に補助費は大幅増となった。これは、水道会計及び下水道会計の企業会計移行に伴う補助費の増加が大きいが、可茂消防事務組合などの一部事務組合への分担金、農林業関連の補助金や担い手育成に対する補助等も年々伸びていることも要因の一つとして挙げられる。今後、人件費や公債費も増加し続けることから、実施する事業の適正化や適正な人員管理等を行うことで歳出抑制を図り、改善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66</xdr:row>
      <xdr:rowOff>171027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0646"/>
          <a:ext cx="8382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64</xdr:row>
      <xdr:rowOff>127846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0762"/>
          <a:ext cx="889000" cy="3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146473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50762"/>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64</xdr:row>
      <xdr:rowOff>7196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478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120227</xdr:rowOff>
    </xdr:from>
    <xdr:to>
      <xdr:col>23</xdr:col>
      <xdr:colOff>184150</xdr:colOff>
      <xdr:row>67</xdr:row>
      <xdr:rowOff>50377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16104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主に人件費が要因となっている。これは診療所や老健、保育園、ＣＡＴＶなどを直営で行っており、役場全体で多くの人員配置が必要になるためである。より良い行政サービスの提供のためには必要な人員であるとは考えるが、今後も人事院勧告等による給与改定によって人件費の上昇が見込まれることを踏まえ、事業や組織の最適化を行い、人口規模にあった事業展開や人員配置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162356</xdr:rowOff>
    </xdr:from>
    <xdr:to>
      <xdr:col>23</xdr:col>
      <xdr:colOff>133350</xdr:colOff>
      <xdr:row>82</xdr:row>
      <xdr:rowOff>6274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049806"/>
          <a:ext cx="838200" cy="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130556</xdr:rowOff>
    </xdr:from>
    <xdr:to>
      <xdr:col>19</xdr:col>
      <xdr:colOff>133350</xdr:colOff>
      <xdr:row>82</xdr:row>
      <xdr:rowOff>6274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18006"/>
          <a:ext cx="8890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130556</xdr:rowOff>
    </xdr:from>
    <xdr:to>
      <xdr:col>15</xdr:col>
      <xdr:colOff>82550</xdr:colOff>
      <xdr:row>81</xdr:row>
      <xdr:rowOff>136282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18006"/>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67329</xdr:rowOff>
    </xdr:from>
    <xdr:to>
      <xdr:col>11</xdr:col>
      <xdr:colOff>31750</xdr:colOff>
      <xdr:row>81</xdr:row>
      <xdr:rowOff>136282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54779"/>
          <a:ext cx="889000" cy="6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111556</xdr:rowOff>
    </xdr:from>
    <xdr:to>
      <xdr:col>23</xdr:col>
      <xdr:colOff>184150</xdr:colOff>
      <xdr:row>82</xdr:row>
      <xdr:rowOff>41706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83633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7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126924</xdr:rowOff>
    </xdr:from>
    <xdr:to>
      <xdr:col>19</xdr:col>
      <xdr:colOff>184150</xdr:colOff>
      <xdr:row>82</xdr:row>
      <xdr:rowOff>57074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41851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100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79756</xdr:rowOff>
    </xdr:from>
    <xdr:to>
      <xdr:col>15</xdr:col>
      <xdr:colOff>133350</xdr:colOff>
      <xdr:row>82</xdr:row>
      <xdr:rowOff>9906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166133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5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85482</xdr:rowOff>
    </xdr:from>
    <xdr:to>
      <xdr:col>11</xdr:col>
      <xdr:colOff>82550</xdr:colOff>
      <xdr:row>82</xdr:row>
      <xdr:rowOff>15632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5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16529</xdr:rowOff>
    </xdr:from>
    <xdr:to>
      <xdr:col>7</xdr:col>
      <xdr:colOff>31750</xdr:colOff>
      <xdr:row>81</xdr:row>
      <xdr:rowOff>118129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0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102906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9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類似団体平均を下回っているが、現状は財政基盤が弱く給与水準の改善は難しい状況である。定員適正化計画に従い人員の適正化に努め、指数の向上を図る。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84</xdr:row>
      <xdr:rowOff>15522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3368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84</xdr:row>
      <xdr:rowOff>95955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33688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84</xdr:row>
      <xdr:rowOff>95955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502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83</xdr:row>
      <xdr:rowOff>119945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財政に最も影響を与える人員について、定員適正化計画においては令和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年度計画人数</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人に対し、実態は</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人であった。診療所や老健、保育園を直営で運営しているという側面もあり、必要な人員確保か必須であると考えるが、第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次総合計画に掲げる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人時代へのリサイズ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を達成するため、組織も最適化し、人口</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人時代に対応した定員管理を進める。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37539</xdr:rowOff>
    </xdr:from>
    <xdr:to>
      <xdr:col>81</xdr:col>
      <xdr:colOff>44450</xdr:colOff>
      <xdr:row>61</xdr:row>
      <xdr:rowOff>104701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95989"/>
          <a:ext cx="838200" cy="6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37539</xdr:rowOff>
    </xdr:from>
    <xdr:to>
      <xdr:col>77</xdr:col>
      <xdr:colOff>44450</xdr:colOff>
      <xdr:row>61</xdr:row>
      <xdr:rowOff>48800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9598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39952</xdr:rowOff>
    </xdr:from>
    <xdr:to>
      <xdr:col>72</xdr:col>
      <xdr:colOff>203200</xdr:colOff>
      <xdr:row>61</xdr:row>
      <xdr:rowOff>48800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9840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22659</xdr:rowOff>
    </xdr:from>
    <xdr:to>
      <xdr:col>68</xdr:col>
      <xdr:colOff>152400</xdr:colOff>
      <xdr:row>61</xdr:row>
      <xdr:rowOff>39952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81109"/>
          <a:ext cx="889000" cy="1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53901</xdr:rowOff>
    </xdr:from>
    <xdr:to>
      <xdr:col>81</xdr:col>
      <xdr:colOff>95250</xdr:colOff>
      <xdr:row>61</xdr:row>
      <xdr:rowOff>155501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25978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48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158189</xdr:rowOff>
    </xdr:from>
    <xdr:to>
      <xdr:col>77</xdr:col>
      <xdr:colOff>95250</xdr:colOff>
      <xdr:row>61</xdr:row>
      <xdr:rowOff>88339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4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73116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31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169450</xdr:rowOff>
    </xdr:from>
    <xdr:to>
      <xdr:col>73</xdr:col>
      <xdr:colOff>44450</xdr:colOff>
      <xdr:row>61</xdr:row>
      <xdr:rowOff>99600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84377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4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160602</xdr:rowOff>
    </xdr:from>
    <xdr:to>
      <xdr:col>68</xdr:col>
      <xdr:colOff>203200</xdr:colOff>
      <xdr:row>61</xdr:row>
      <xdr:rowOff>90752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4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75529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33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143309</xdr:rowOff>
    </xdr:from>
    <xdr:to>
      <xdr:col>64</xdr:col>
      <xdr:colOff>152400</xdr:colOff>
      <xdr:row>61</xdr:row>
      <xdr:rowOff>73459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3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58236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1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診療所移転やＣＡＴＶのＦＨＨＴ化など、大型プロジェクトに対して多額の地方債を充てており、実質公債費比率は年々上昇の一途を辿っている。これらの地方債は既に償還が始まっており、今後も年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ポイントの上昇を続けると考えられる。これまで毎年の償還額以上の借入を行わないとの方針で進めていたが、類似団体平均を大きく上回り、起債許可団体となる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％のラインが目前となっていることから、事業精査と事業の取捨選択等によるコストカットを行うことで借入額の縮減に努め、厳格な借入金の管理を行う。</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57996</xdr:rowOff>
    </xdr:from>
    <xdr:to>
      <xdr:col>81</xdr:col>
      <xdr:colOff>44450</xdr:colOff>
      <xdr:row>45</xdr:row>
      <xdr:rowOff>138430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77324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1694</xdr:rowOff>
    </xdr:from>
    <xdr:to>
      <xdr:col>77</xdr:col>
      <xdr:colOff>44450</xdr:colOff>
      <xdr:row>45</xdr:row>
      <xdr:rowOff>57996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7169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100754</xdr:rowOff>
    </xdr:from>
    <xdr:to>
      <xdr:col>72</xdr:col>
      <xdr:colOff>203200</xdr:colOff>
      <xdr:row>45</xdr:row>
      <xdr:rowOff>1694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6445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100754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5480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87630</xdr:rowOff>
    </xdr:from>
    <xdr:to>
      <xdr:col>81</xdr:col>
      <xdr:colOff>95250</xdr:colOff>
      <xdr:row>46</xdr:row>
      <xdr:rowOff>17780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8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154957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69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7196</xdr:rowOff>
    </xdr:from>
    <xdr:to>
      <xdr:col>77</xdr:col>
      <xdr:colOff>95250</xdr:colOff>
      <xdr:row>45</xdr:row>
      <xdr:rowOff>108796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93573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80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122344</xdr:rowOff>
    </xdr:from>
    <xdr:to>
      <xdr:col>73</xdr:col>
      <xdr:colOff>44450</xdr:colOff>
      <xdr:row>45</xdr:row>
      <xdr:rowOff>52494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37271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49954</xdr:rowOff>
    </xdr:from>
    <xdr:to>
      <xdr:col>68</xdr:col>
      <xdr:colOff>203200</xdr:colOff>
      <xdr:row>44</xdr:row>
      <xdr:rowOff>151554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136331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直営で行う診療所の移転やＣＡＴＶのＦＴＴＨ化、はなのき会館大規模改修など、近年の大型事業の実施に伴う地方債発行額が増加したことで、低下していた比率が上昇に転じ、対前年比</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ポイント上昇した。令和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小中一貫校（義務教育学校）の整備計画にも着手することから、公債費比率も含め、より厳格な財政管理が求められることになる。このため、事業の精査などによって事業内容の見直しとコストカットを進め、将来負担比率の上昇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13547</xdr:rowOff>
    </xdr:from>
    <xdr:to>
      <xdr:col>81</xdr:col>
      <xdr:colOff>44450</xdr:colOff>
      <xdr:row>17</xdr:row>
      <xdr:rowOff>111548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756747"/>
          <a:ext cx="8382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13547</xdr:rowOff>
    </xdr:from>
    <xdr:to>
      <xdr:col>77</xdr:col>
      <xdr:colOff>44450</xdr:colOff>
      <xdr:row>16</xdr:row>
      <xdr:rowOff>160338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56747"/>
          <a:ext cx="889000" cy="14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160338</xdr:rowOff>
    </xdr:from>
    <xdr:to>
      <xdr:col>72</xdr:col>
      <xdr:colOff>203200</xdr:colOff>
      <xdr:row>19</xdr:row>
      <xdr:rowOff>80328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0353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80328</xdr:rowOff>
    </xdr:from>
    <xdr:to>
      <xdr:col>68</xdr:col>
      <xdr:colOff>152400</xdr:colOff>
      <xdr:row>21</xdr:row>
      <xdr:rowOff>2858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33787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60748</xdr:rowOff>
    </xdr:from>
    <xdr:to>
      <xdr:col>81</xdr:col>
      <xdr:colOff>95250</xdr:colOff>
      <xdr:row>17</xdr:row>
      <xdr:rowOff>162348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32825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4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134197</xdr:rowOff>
    </xdr:from>
    <xdr:to>
      <xdr:col>77</xdr:col>
      <xdr:colOff>95250</xdr:colOff>
      <xdr:row>16</xdr:row>
      <xdr:rowOff>64347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49124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9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109538</xdr:rowOff>
    </xdr:from>
    <xdr:to>
      <xdr:col>73</xdr:col>
      <xdr:colOff>44450</xdr:colOff>
      <xdr:row>17</xdr:row>
      <xdr:rowOff>39688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24465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3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29528</xdr:rowOff>
    </xdr:from>
    <xdr:to>
      <xdr:col>68</xdr:col>
      <xdr:colOff>203200</xdr:colOff>
      <xdr:row>19</xdr:row>
      <xdr:rowOff>131128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2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115905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37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123508</xdr:rowOff>
    </xdr:from>
    <xdr:to>
      <xdr:col>64</xdr:col>
      <xdr:colOff>152400</xdr:colOff>
      <xdr:row>21</xdr:row>
      <xdr:rowOff>53658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5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38435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63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診療所や老健、保育園を直営で行っていることや多くの政策的事業を展開しており、会計年度任用職員（フルタイム）を多く雇用していることもあって、類似団体平均を大きく上回っている状況である。今後、事業の適正化や人員の見直しなどを進めることで、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50800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08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86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100330</xdr:rowOff>
    </xdr:from>
    <xdr:to>
      <xdr:col>15</xdr:col>
      <xdr:colOff>98425</xdr:colOff>
      <xdr:row>40</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868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80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49530</xdr:rowOff>
    </xdr:from>
    <xdr:to>
      <xdr:col>15</xdr:col>
      <xdr:colOff>149225</xdr:colOff>
      <xdr:row>39</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物件費にかかる経常収支比率は類似団体平均を下回っている。施設修繕や備品購入を計画的かつ必要最小限に止めた結果である。今後も第六次総合計画（</a:t>
          </a:r>
          <a:r>
            <a:rPr kumimoji="1" lang="en-US" altLang="ja-JP" sz="1300">
              <a:latin typeface="ＭＳ Ｐゴシック" panose="020B0600070205080204" pitchFamily="50" charset="-128"/>
              <a:ea typeface="ＭＳ Ｐゴシック" panose="020B0600070205080204" pitchFamily="50" charset="-128"/>
            </a:rPr>
            <a:t>R05‐R12</a:t>
          </a:r>
          <a:r>
            <a:rPr kumimoji="1" lang="ja-JP" altLang="en-US" sz="1300">
              <a:latin typeface="ＭＳ Ｐゴシック" panose="020B0600070205080204" pitchFamily="50" charset="-128"/>
              <a:ea typeface="ＭＳ Ｐゴシック" panose="020B0600070205080204" pitchFamily="50" charset="-128"/>
            </a:rPr>
            <a:t>）に基づき、適正な運用に努める。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15</xdr:row>
      <xdr:rowOff>142240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606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35560</xdr:rowOff>
    </xdr:from>
    <xdr:to>
      <xdr:col>78</xdr:col>
      <xdr:colOff>69850</xdr:colOff>
      <xdr:row>15</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073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73660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6073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73660</xdr:rowOff>
    </xdr:from>
    <xdr:to>
      <xdr:col>69</xdr:col>
      <xdr:colOff>92075</xdr:colOff>
      <xdr:row>15</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45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91440</xdr:rowOff>
    </xdr:from>
    <xdr:to>
      <xdr:col>82</xdr:col>
      <xdr:colOff>158750</xdr:colOff>
      <xdr:row>16</xdr:row>
      <xdr:rowOff>21590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107967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0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38100</xdr:rowOff>
    </xdr:from>
    <xdr:to>
      <xdr:col>78</xdr:col>
      <xdr:colOff>120650</xdr:colOff>
      <xdr:row>15</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156210</xdr:rowOff>
    </xdr:from>
    <xdr:to>
      <xdr:col>74</xdr:col>
      <xdr:colOff>31750</xdr:colOff>
      <xdr:row>15</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22860</xdr:rowOff>
    </xdr:from>
    <xdr:to>
      <xdr:col>69</xdr:col>
      <xdr:colOff>142875</xdr:colOff>
      <xdr:row>15</xdr:row>
      <xdr:rowOff>124460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5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134637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6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類似団体平均を若干下回っているが、例年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％前後で推移している。扶助費は住民の生活にも直結しており安易に削減することはできないが、事業内容の精査など既存事業の見直しを行うことで、サービスを低下させることなく現在の水準を維持する。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類似団体平均を上回っている。これは基金積立金、診療所への繰出金、第三セクターへの貸付金にかかる支出が大きな要因である。積立金では、財政調整基金</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百万円、ふるさと思いやり基金</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百万円、学校施設整備基金</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百万円であり、診療所繰出金は</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百万円、貸付金は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である。また、対前年比で改善した要因は、簡水・下水が企業会計へ移行したことによる。第三セクターを存続させるための貸付金は一時的なものであるが、診療所は慢性的な赤字体質となっているため、コストを意識した経営改革に取り組むことで改善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10414</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8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153941</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10414</xdr:rowOff>
    </xdr:from>
    <xdr:to>
      <xdr:col>82</xdr:col>
      <xdr:colOff>196850</xdr:colOff>
      <xdr:row>59</xdr:row>
      <xdr:rowOff>10414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12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60</xdr:row>
      <xdr:rowOff>62992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16236"/>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154449</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41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56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46990</xdr:rowOff>
    </xdr:from>
    <xdr:to>
      <xdr:col>78</xdr:col>
      <xdr:colOff>69850</xdr:colOff>
      <xdr:row>60</xdr:row>
      <xdr:rowOff>62992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6254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46990</xdr:rowOff>
    </xdr:from>
    <xdr:to>
      <xdr:col>73</xdr:col>
      <xdr:colOff>180975</xdr:colOff>
      <xdr:row>59</xdr:row>
      <xdr:rowOff>83566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625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83566</xdr:rowOff>
    </xdr:from>
    <xdr:to>
      <xdr:col>69</xdr:col>
      <xdr:colOff>92075</xdr:colOff>
      <xdr:row>59</xdr:row>
      <xdr:rowOff>156718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991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89916</xdr:rowOff>
    </xdr:from>
    <xdr:to>
      <xdr:col>69</xdr:col>
      <xdr:colOff>142875</xdr:colOff>
      <xdr:row>57</xdr:row>
      <xdr:rowOff>20066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30243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21336</xdr:rowOff>
    </xdr:from>
    <xdr:to>
      <xdr:col>82</xdr:col>
      <xdr:colOff>158750</xdr:colOff>
      <xdr:row>58</xdr:row>
      <xdr:rowOff>122936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101363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7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12192</xdr:rowOff>
    </xdr:from>
    <xdr:to>
      <xdr:col>78</xdr:col>
      <xdr:colOff>120650</xdr:colOff>
      <xdr:row>60</xdr:row>
      <xdr:rowOff>113792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9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98569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8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32766</xdr:rowOff>
    </xdr:from>
    <xdr:to>
      <xdr:col>69</xdr:col>
      <xdr:colOff>142875</xdr:colOff>
      <xdr:row>59</xdr:row>
      <xdr:rowOff>134366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119143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3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105918</xdr:rowOff>
    </xdr:from>
    <xdr:to>
      <xdr:col>65</xdr:col>
      <xdr:colOff>53975</xdr:colOff>
      <xdr:row>60</xdr:row>
      <xdr:rowOff>36068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20845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類似団体平均を大きく上回っている。これは、簡易水道特別会計（</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百万円）及び下水道特別会計（</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が公営企業会計へと移行したことで、繰出金から補助金となった統計上の扱いによるところが大きい。このほか一部事務組合負担金や農林業への政策的な補助金も増加を続けている。このため特に簡易水道事業会計においては、発注工事の精査や維持管理のコスト削減を求めており、これによって補助金の削減を進める。また、政策的事業についても事業精査を求め、会計全体として歳出削減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39</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48324"/>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147574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706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106426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706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071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126001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診療所移転やＣＡＴＶのＦＴＴＨ化などの大型事業での借入金の償還が始まっており、公債費割合は上昇傾向にある。これまで償還金額以上の借入を実施しないとの方針で事業展開しているが、実質公債費比率も上昇を続けているため、より具体的な借入方針を定めることで公債費を抑制す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115570</xdr:rowOff>
    </xdr:from>
    <xdr:to>
      <xdr:col>24</xdr:col>
      <xdr:colOff>25400</xdr:colOff>
      <xdr:row>77</xdr:row>
      <xdr:rowOff>8889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457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130811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76</xdr:row>
      <xdr:rowOff>153670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161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45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151147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102870</xdr:rowOff>
    </xdr:from>
    <xdr:to>
      <xdr:col>11</xdr:col>
      <xdr:colOff>60325</xdr:colOff>
      <xdr:row>77</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以上の支出を見ると、簡易水道への補助金、基金積立金、貸付金、診療所繰出金、可茂消防事務組合分担金、障がい福祉サービス費（扶助費）となっている。このうち簡水会計と診療所会計については、一般会計に係る財政的な負担が大きいことから、職員の意識改革によるコストを意識した経営改善に取り組、歳出抑制につなげ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142239</xdr:rowOff>
    </xdr:from>
    <xdr:to>
      <xdr:col>82</xdr:col>
      <xdr:colOff>107950</xdr:colOff>
      <xdr:row>81</xdr:row>
      <xdr:rowOff>100330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686789"/>
          <a:ext cx="8382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79</xdr:row>
      <xdr:rowOff>142239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34008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130811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400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130811</xdr:rowOff>
    </xdr:from>
    <xdr:to>
      <xdr:col>69</xdr:col>
      <xdr:colOff>92075</xdr:colOff>
      <xdr:row>79</xdr:row>
      <xdr:rowOff>27939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5039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49530</xdr:rowOff>
    </xdr:from>
    <xdr:to>
      <xdr:col>82</xdr:col>
      <xdr:colOff>158750</xdr:colOff>
      <xdr:row>81</xdr:row>
      <xdr:rowOff>151130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129557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91439</xdr:rowOff>
    </xdr:from>
    <xdr:to>
      <xdr:col>78</xdr:col>
      <xdr:colOff>120650</xdr:colOff>
      <xdr:row>80</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6366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72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80011</xdr:rowOff>
    </xdr:from>
    <xdr:to>
      <xdr:col>69</xdr:col>
      <xdr:colOff>142875</xdr:colOff>
      <xdr:row>79</xdr:row>
      <xdr:rowOff>10161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166388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148589</xdr:rowOff>
    </xdr:from>
    <xdr:to>
      <xdr:col>65</xdr:col>
      <xdr:colOff>53975</xdr:colOff>
      <xdr:row>79</xdr:row>
      <xdr:rowOff>78739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153802</xdr:rowOff>
    </xdr:from>
    <xdr:to>
      <xdr:col>29</xdr:col>
      <xdr:colOff>127000</xdr:colOff>
      <xdr:row>16</xdr:row>
      <xdr:rowOff>38871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73177"/>
          <a:ext cx="647700" cy="5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38871</xdr:rowOff>
    </xdr:from>
    <xdr:to>
      <xdr:col>26</xdr:col>
      <xdr:colOff>50800</xdr:colOff>
      <xdr:row>16</xdr:row>
      <xdr:rowOff>53282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29696"/>
          <a:ext cx="698500" cy="14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53282</xdr:rowOff>
    </xdr:from>
    <xdr:to>
      <xdr:col>22</xdr:col>
      <xdr:colOff>114300</xdr:colOff>
      <xdr:row>16</xdr:row>
      <xdr:rowOff>92158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44107"/>
          <a:ext cx="698500" cy="38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92158</xdr:rowOff>
    </xdr:from>
    <xdr:to>
      <xdr:col>18</xdr:col>
      <xdr:colOff>177800</xdr:colOff>
      <xdr:row>16</xdr:row>
      <xdr:rowOff>99982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82983"/>
          <a:ext cx="698500" cy="7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103002</xdr:rowOff>
    </xdr:from>
    <xdr:to>
      <xdr:col>29</xdr:col>
      <xdr:colOff>177800</xdr:colOff>
      <xdr:row>16</xdr:row>
      <xdr:rowOff>33152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22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119529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6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159521</xdr:rowOff>
    </xdr:from>
    <xdr:to>
      <xdr:col>26</xdr:col>
      <xdr:colOff>101600</xdr:colOff>
      <xdr:row>16</xdr:row>
      <xdr:rowOff>89671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7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99848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47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2482</xdr:rowOff>
    </xdr:from>
    <xdr:to>
      <xdr:col>22</xdr:col>
      <xdr:colOff>165100</xdr:colOff>
      <xdr:row>16</xdr:row>
      <xdr:rowOff>104082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9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114259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6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41358</xdr:rowOff>
    </xdr:from>
    <xdr:to>
      <xdr:col>19</xdr:col>
      <xdr:colOff>38100</xdr:colOff>
      <xdr:row>16</xdr:row>
      <xdr:rowOff>142958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3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153135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0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49182</xdr:rowOff>
    </xdr:from>
    <xdr:to>
      <xdr:col>15</xdr:col>
      <xdr:colOff>101600</xdr:colOff>
      <xdr:row>16</xdr:row>
      <xdr:rowOff>150782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4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160959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0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41184</xdr:rowOff>
    </xdr:from>
    <xdr:to>
      <xdr:col>29</xdr:col>
      <xdr:colOff>127000</xdr:colOff>
      <xdr:row>35</xdr:row>
      <xdr:rowOff>126657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003800" y="6651534"/>
          <a:ext cx="647700" cy="85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126657</xdr:rowOff>
    </xdr:from>
    <xdr:to>
      <xdr:col>26</xdr:col>
      <xdr:colOff>50800</xdr:colOff>
      <xdr:row>35</xdr:row>
      <xdr:rowOff>168234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4305300" y="6737007"/>
          <a:ext cx="698500" cy="4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168234</xdr:rowOff>
    </xdr:from>
    <xdr:to>
      <xdr:col>22</xdr:col>
      <xdr:colOff>114300</xdr:colOff>
      <xdr:row>35</xdr:row>
      <xdr:rowOff>241940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3606800" y="6778584"/>
          <a:ext cx="698500" cy="73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241940</xdr:rowOff>
    </xdr:from>
    <xdr:to>
      <xdr:col>18</xdr:col>
      <xdr:colOff>177800</xdr:colOff>
      <xdr:row>35</xdr:row>
      <xdr:rowOff>315240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6852290"/>
          <a:ext cx="698500" cy="73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333284</xdr:rowOff>
    </xdr:from>
    <xdr:to>
      <xdr:col>29</xdr:col>
      <xdr:colOff>177800</xdr:colOff>
      <xdr:row>35</xdr:row>
      <xdr:rowOff>91984</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6600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178361</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6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75857</xdr:rowOff>
    </xdr:from>
    <xdr:to>
      <xdr:col>26</xdr:col>
      <xdr:colOff>101600</xdr:colOff>
      <xdr:row>35</xdr:row>
      <xdr:rowOff>177457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668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187634</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6455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117434</xdr:rowOff>
    </xdr:from>
    <xdr:to>
      <xdr:col>22</xdr:col>
      <xdr:colOff>165100</xdr:colOff>
      <xdr:row>35</xdr:row>
      <xdr:rowOff>219034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6727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649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191140</xdr:rowOff>
    </xdr:from>
    <xdr:to>
      <xdr:col>19</xdr:col>
      <xdr:colOff>38100</xdr:colOff>
      <xdr:row>35</xdr:row>
      <xdr:rowOff>292740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680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302917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657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264440</xdr:rowOff>
    </xdr:from>
    <xdr:to>
      <xdr:col>15</xdr:col>
      <xdr:colOff>101600</xdr:colOff>
      <xdr:row>36</xdr:row>
      <xdr:rowOff>23140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687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33317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664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142857</xdr:rowOff>
    </xdr:from>
    <xdr:to>
      <xdr:col>24</xdr:col>
      <xdr:colOff>63500</xdr:colOff>
      <xdr:row>35</xdr:row>
      <xdr:rowOff>19134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72157"/>
          <a:ext cx="8382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19134</xdr:rowOff>
    </xdr:from>
    <xdr:to>
      <xdr:col>19</xdr:col>
      <xdr:colOff>177800</xdr:colOff>
      <xdr:row>35</xdr:row>
      <xdr:rowOff>20821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19884"/>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20821</xdr:rowOff>
    </xdr:from>
    <xdr:to>
      <xdr:col>15</xdr:col>
      <xdr:colOff>50800</xdr:colOff>
      <xdr:row>35</xdr:row>
      <xdr:rowOff>68823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21571"/>
          <a:ext cx="889000" cy="4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68823</xdr:rowOff>
    </xdr:from>
    <xdr:to>
      <xdr:col>10</xdr:col>
      <xdr:colOff>114300</xdr:colOff>
      <xdr:row>35</xdr:row>
      <xdr:rowOff>141300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69573"/>
          <a:ext cx="889000" cy="7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92057</xdr:rowOff>
    </xdr:from>
    <xdr:to>
      <xdr:col>24</xdr:col>
      <xdr:colOff>114300</xdr:colOff>
      <xdr:row>35</xdr:row>
      <xdr:rowOff>22207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114934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7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139784</xdr:rowOff>
    </xdr:from>
    <xdr:to>
      <xdr:col>20</xdr:col>
      <xdr:colOff>38100</xdr:colOff>
      <xdr:row>35</xdr:row>
      <xdr:rowOff>69934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6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86461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4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141471</xdr:rowOff>
    </xdr:from>
    <xdr:to>
      <xdr:col>15</xdr:col>
      <xdr:colOff>101600</xdr:colOff>
      <xdr:row>35</xdr:row>
      <xdr:rowOff>71621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7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88148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4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18023</xdr:rowOff>
    </xdr:from>
    <xdr:to>
      <xdr:col>10</xdr:col>
      <xdr:colOff>165100</xdr:colOff>
      <xdr:row>35</xdr:row>
      <xdr:rowOff>119623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136150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9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37177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6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137669</xdr:rowOff>
    </xdr:from>
    <xdr:to>
      <xdr:col>24</xdr:col>
      <xdr:colOff>63500</xdr:colOff>
      <xdr:row>57</xdr:row>
      <xdr:rowOff>11139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38869"/>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137669</xdr:rowOff>
    </xdr:from>
    <xdr:to>
      <xdr:col>19</xdr:col>
      <xdr:colOff>177800</xdr:colOff>
      <xdr:row>57</xdr:row>
      <xdr:rowOff>7070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8869"/>
          <a:ext cx="889000" cy="4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134732</xdr:rowOff>
    </xdr:from>
    <xdr:to>
      <xdr:col>15</xdr:col>
      <xdr:colOff>50800</xdr:colOff>
      <xdr:row>57</xdr:row>
      <xdr:rowOff>7070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35932"/>
          <a:ext cx="889000" cy="4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134732</xdr:rowOff>
    </xdr:from>
    <xdr:to>
      <xdr:col>10</xdr:col>
      <xdr:colOff>114300</xdr:colOff>
      <xdr:row>57</xdr:row>
      <xdr:rowOff>15718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35932"/>
          <a:ext cx="889000" cy="5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1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69482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4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131789</xdr:rowOff>
    </xdr:from>
    <xdr:to>
      <xdr:col>24</xdr:col>
      <xdr:colOff>114300</xdr:colOff>
      <xdr:row>57</xdr:row>
      <xdr:rowOff>61939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110216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1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86869</xdr:rowOff>
    </xdr:from>
    <xdr:to>
      <xdr:col>20</xdr:col>
      <xdr:colOff>38100</xdr:colOff>
      <xdr:row>57</xdr:row>
      <xdr:rowOff>17019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8146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78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127720</xdr:rowOff>
    </xdr:from>
    <xdr:to>
      <xdr:col>15</xdr:col>
      <xdr:colOff>101600</xdr:colOff>
      <xdr:row>57</xdr:row>
      <xdr:rowOff>57870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48997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2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83932</xdr:rowOff>
    </xdr:from>
    <xdr:to>
      <xdr:col>10</xdr:col>
      <xdr:colOff>165100</xdr:colOff>
      <xdr:row>57</xdr:row>
      <xdr:rowOff>14082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30609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136368</xdr:rowOff>
    </xdr:from>
    <xdr:to>
      <xdr:col>6</xdr:col>
      <xdr:colOff>38100</xdr:colOff>
      <xdr:row>57</xdr:row>
      <xdr:rowOff>66518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83045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1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106924</xdr:rowOff>
    </xdr:from>
    <xdr:to>
      <xdr:col>24</xdr:col>
      <xdr:colOff>63500</xdr:colOff>
      <xdr:row>79</xdr:row>
      <xdr:rowOff>43819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80024"/>
          <a:ext cx="838200" cy="10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106924</xdr:rowOff>
    </xdr:from>
    <xdr:to>
      <xdr:col>19</xdr:col>
      <xdr:colOff>177800</xdr:colOff>
      <xdr:row>79</xdr:row>
      <xdr:rowOff>38300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80024"/>
          <a:ext cx="889000" cy="10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38300</xdr:rowOff>
    </xdr:from>
    <xdr:to>
      <xdr:col>15</xdr:col>
      <xdr:colOff>50800</xdr:colOff>
      <xdr:row>79</xdr:row>
      <xdr:rowOff>57786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82850"/>
          <a:ext cx="889000" cy="1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56958</xdr:rowOff>
    </xdr:from>
    <xdr:to>
      <xdr:col>10</xdr:col>
      <xdr:colOff>114300</xdr:colOff>
      <xdr:row>79</xdr:row>
      <xdr:rowOff>57786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601508"/>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164469</xdr:rowOff>
    </xdr:from>
    <xdr:to>
      <xdr:col>24</xdr:col>
      <xdr:colOff>114300</xdr:colOff>
      <xdr:row>79</xdr:row>
      <xdr:rowOff>94619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79396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5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56124</xdr:rowOff>
    </xdr:from>
    <xdr:to>
      <xdr:col>20</xdr:col>
      <xdr:colOff>38100</xdr:colOff>
      <xdr:row>78</xdr:row>
      <xdr:rowOff>157724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148851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158950</xdr:rowOff>
    </xdr:from>
    <xdr:to>
      <xdr:col>15</xdr:col>
      <xdr:colOff>101600</xdr:colOff>
      <xdr:row>79</xdr:row>
      <xdr:rowOff>89100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80227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2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6986</xdr:rowOff>
    </xdr:from>
    <xdr:to>
      <xdr:col>10</xdr:col>
      <xdr:colOff>165100</xdr:colOff>
      <xdr:row>79</xdr:row>
      <xdr:rowOff>108586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5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99713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6158</xdr:rowOff>
    </xdr:from>
    <xdr:to>
      <xdr:col>6</xdr:col>
      <xdr:colOff>38100</xdr:colOff>
      <xdr:row>79</xdr:row>
      <xdr:rowOff>107758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98885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51867</xdr:rowOff>
    </xdr:from>
    <xdr:to>
      <xdr:col>24</xdr:col>
      <xdr:colOff>63500</xdr:colOff>
      <xdr:row>96</xdr:row>
      <xdr:rowOff>53150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11067"/>
          <a:ext cx="838200" cy="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19025</xdr:rowOff>
    </xdr:from>
    <xdr:to>
      <xdr:col>19</xdr:col>
      <xdr:colOff>177800</xdr:colOff>
      <xdr:row>96</xdr:row>
      <xdr:rowOff>53150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478225"/>
          <a:ext cx="889000" cy="3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19025</xdr:rowOff>
    </xdr:from>
    <xdr:to>
      <xdr:col>15</xdr:col>
      <xdr:colOff>50800</xdr:colOff>
      <xdr:row>97</xdr:row>
      <xdr:rowOff>9804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78225"/>
          <a:ext cx="889000" cy="1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8243</xdr:rowOff>
    </xdr:from>
    <xdr:to>
      <xdr:col>10</xdr:col>
      <xdr:colOff>114300</xdr:colOff>
      <xdr:row>97</xdr:row>
      <xdr:rowOff>9804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638893"/>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1067</xdr:rowOff>
    </xdr:from>
    <xdr:to>
      <xdr:col>24</xdr:col>
      <xdr:colOff>114300</xdr:colOff>
      <xdr:row>96</xdr:row>
      <xdr:rowOff>102667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6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150944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2350</xdr:rowOff>
    </xdr:from>
    <xdr:to>
      <xdr:col>20</xdr:col>
      <xdr:colOff>38100</xdr:colOff>
      <xdr:row>96</xdr:row>
      <xdr:rowOff>103950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95077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139675</xdr:rowOff>
    </xdr:from>
    <xdr:to>
      <xdr:col>15</xdr:col>
      <xdr:colOff>101600</xdr:colOff>
      <xdr:row>96</xdr:row>
      <xdr:rowOff>69825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60952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130454</xdr:rowOff>
    </xdr:from>
    <xdr:to>
      <xdr:col>10</xdr:col>
      <xdr:colOff>165100</xdr:colOff>
      <xdr:row>97</xdr:row>
      <xdr:rowOff>60604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51731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128893</xdr:rowOff>
    </xdr:from>
    <xdr:to>
      <xdr:col>6</xdr:col>
      <xdr:colOff>38100</xdr:colOff>
      <xdr:row>97</xdr:row>
      <xdr:rowOff>59043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50170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36632</xdr:rowOff>
    </xdr:from>
    <xdr:to>
      <xdr:col>55</xdr:col>
      <xdr:colOff>0</xdr:colOff>
      <xdr:row>36</xdr:row>
      <xdr:rowOff>42667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65932"/>
          <a:ext cx="838200" cy="34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42667</xdr:rowOff>
    </xdr:from>
    <xdr:to>
      <xdr:col>50</xdr:col>
      <xdr:colOff>114300</xdr:colOff>
      <xdr:row>36</xdr:row>
      <xdr:rowOff>159276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14867"/>
          <a:ext cx="889000" cy="11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86905</xdr:rowOff>
    </xdr:from>
    <xdr:to>
      <xdr:col>45</xdr:col>
      <xdr:colOff>177800</xdr:colOff>
      <xdr:row>36</xdr:row>
      <xdr:rowOff>159276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916205"/>
          <a:ext cx="889000" cy="4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86905</xdr:rowOff>
    </xdr:from>
    <xdr:to>
      <xdr:col>41</xdr:col>
      <xdr:colOff>50800</xdr:colOff>
      <xdr:row>37</xdr:row>
      <xdr:rowOff>127668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916205"/>
          <a:ext cx="889000" cy="55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61246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6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157282</xdr:rowOff>
    </xdr:from>
    <xdr:to>
      <xdr:col>55</xdr:col>
      <xdr:colOff>50800</xdr:colOff>
      <xdr:row>34</xdr:row>
      <xdr:rowOff>87432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8709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66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163317</xdr:rowOff>
    </xdr:from>
    <xdr:to>
      <xdr:col>50</xdr:col>
      <xdr:colOff>165100</xdr:colOff>
      <xdr:row>36</xdr:row>
      <xdr:rowOff>93467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6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109994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3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108476</xdr:rowOff>
    </xdr:from>
    <xdr:to>
      <xdr:col>46</xdr:col>
      <xdr:colOff>38100</xdr:colOff>
      <xdr:row>37</xdr:row>
      <xdr:rowOff>38626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55153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5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36105</xdr:rowOff>
    </xdr:from>
    <xdr:to>
      <xdr:col>41</xdr:col>
      <xdr:colOff>101600</xdr:colOff>
      <xdr:row>34</xdr:row>
      <xdr:rowOff>137705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8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154232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4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76868</xdr:rowOff>
    </xdr:from>
    <xdr:to>
      <xdr:col>36</xdr:col>
      <xdr:colOff>165100</xdr:colOff>
      <xdr:row>38</xdr:row>
      <xdr:rowOff>7018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23545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9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110623</xdr:rowOff>
    </xdr:from>
    <xdr:to>
      <xdr:col>55</xdr:col>
      <xdr:colOff>0</xdr:colOff>
      <xdr:row>58</xdr:row>
      <xdr:rowOff>126742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54723"/>
          <a:ext cx="838200" cy="1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126742</xdr:rowOff>
    </xdr:from>
    <xdr:to>
      <xdr:col>50</xdr:col>
      <xdr:colOff>114300</xdr:colOff>
      <xdr:row>58</xdr:row>
      <xdr:rowOff>142039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70842"/>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101043</xdr:rowOff>
    </xdr:from>
    <xdr:to>
      <xdr:col>45</xdr:col>
      <xdr:colOff>177800</xdr:colOff>
      <xdr:row>58</xdr:row>
      <xdr:rowOff>142039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45143"/>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114826</xdr:rowOff>
    </xdr:from>
    <xdr:to>
      <xdr:col>41</xdr:col>
      <xdr:colOff>50800</xdr:colOff>
      <xdr:row>58</xdr:row>
      <xdr:rowOff>101043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87476"/>
          <a:ext cx="889000" cy="15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59823</xdr:rowOff>
    </xdr:from>
    <xdr:to>
      <xdr:col>55</xdr:col>
      <xdr:colOff>50800</xdr:colOff>
      <xdr:row>58</xdr:row>
      <xdr:rowOff>161423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146200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1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75942</xdr:rowOff>
    </xdr:from>
    <xdr:to>
      <xdr:col>50</xdr:col>
      <xdr:colOff>165100</xdr:colOff>
      <xdr:row>59</xdr:row>
      <xdr:rowOff>6092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2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168669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1011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91239</xdr:rowOff>
    </xdr:from>
    <xdr:to>
      <xdr:col>46</xdr:col>
      <xdr:colOff>38100</xdr:colOff>
      <xdr:row>59</xdr:row>
      <xdr:rowOff>21389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12516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12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50243</xdr:rowOff>
    </xdr:from>
    <xdr:to>
      <xdr:col>41</xdr:col>
      <xdr:colOff>101600</xdr:colOff>
      <xdr:row>58</xdr:row>
      <xdr:rowOff>151843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142970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8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64026</xdr:rowOff>
    </xdr:from>
    <xdr:to>
      <xdr:col>36</xdr:col>
      <xdr:colOff>165100</xdr:colOff>
      <xdr:row>57</xdr:row>
      <xdr:rowOff>165626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10703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43470</xdr:rowOff>
    </xdr:from>
    <xdr:to>
      <xdr:col>55</xdr:col>
      <xdr:colOff>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88020"/>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34717</xdr:rowOff>
    </xdr:from>
    <xdr:to>
      <xdr:col>50</xdr:col>
      <xdr:colOff>114300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9267"/>
          <a:ext cx="889000" cy="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164578</xdr:rowOff>
    </xdr:from>
    <xdr:to>
      <xdr:col>45</xdr:col>
      <xdr:colOff>177800</xdr:colOff>
      <xdr:row>79</xdr:row>
      <xdr:rowOff>34717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37678"/>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147092</xdr:rowOff>
    </xdr:from>
    <xdr:to>
      <xdr:col>41</xdr:col>
      <xdr:colOff>50800</xdr:colOff>
      <xdr:row>78</xdr:row>
      <xdr:rowOff>164578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20192"/>
          <a:ext cx="889000" cy="1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164120</xdr:rowOff>
    </xdr:from>
    <xdr:to>
      <xdr:col>55</xdr:col>
      <xdr:colOff>50800</xdr:colOff>
      <xdr:row>79</xdr:row>
      <xdr:rowOff>94270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79047</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2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155367</xdr:rowOff>
    </xdr:from>
    <xdr:to>
      <xdr:col>46</xdr:col>
      <xdr:colOff>38100</xdr:colOff>
      <xdr:row>79</xdr:row>
      <xdr:rowOff>85517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76644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113778</xdr:rowOff>
    </xdr:from>
    <xdr:to>
      <xdr:col>41</xdr:col>
      <xdr:colOff>101600</xdr:colOff>
      <xdr:row>79</xdr:row>
      <xdr:rowOff>43928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8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35055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7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96292</xdr:rowOff>
    </xdr:from>
    <xdr:to>
      <xdr:col>36</xdr:col>
      <xdr:colOff>165100</xdr:colOff>
      <xdr:row>79</xdr:row>
      <xdr:rowOff>26442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17569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32564</xdr:rowOff>
    </xdr:from>
    <xdr:to>
      <xdr:col>55</xdr:col>
      <xdr:colOff>0</xdr:colOff>
      <xdr:row>98</xdr:row>
      <xdr:rowOff>70788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834664"/>
          <a:ext cx="838200" cy="3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70788</xdr:rowOff>
    </xdr:from>
    <xdr:to>
      <xdr:col>50</xdr:col>
      <xdr:colOff>114300</xdr:colOff>
      <xdr:row>98</xdr:row>
      <xdr:rowOff>86768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72888"/>
          <a:ext cx="889000" cy="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72969</xdr:rowOff>
    </xdr:from>
    <xdr:to>
      <xdr:col>45</xdr:col>
      <xdr:colOff>177800</xdr:colOff>
      <xdr:row>98</xdr:row>
      <xdr:rowOff>86768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75069"/>
          <a:ext cx="889000" cy="1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67590</xdr:rowOff>
    </xdr:from>
    <xdr:to>
      <xdr:col>41</xdr:col>
      <xdr:colOff>50800</xdr:colOff>
      <xdr:row>98</xdr:row>
      <xdr:rowOff>72969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698240"/>
          <a:ext cx="889000" cy="17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44442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153214</xdr:rowOff>
    </xdr:from>
    <xdr:to>
      <xdr:col>55</xdr:col>
      <xdr:colOff>50800</xdr:colOff>
      <xdr:row>98</xdr:row>
      <xdr:rowOff>83364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131641</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6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19988</xdr:rowOff>
    </xdr:from>
    <xdr:to>
      <xdr:col>50</xdr:col>
      <xdr:colOff>165100</xdr:colOff>
      <xdr:row>98</xdr:row>
      <xdr:rowOff>121588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112715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91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35968</xdr:rowOff>
    </xdr:from>
    <xdr:to>
      <xdr:col>46</xdr:col>
      <xdr:colOff>38100</xdr:colOff>
      <xdr:row>98</xdr:row>
      <xdr:rowOff>137568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128695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50795" y="1693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22169</xdr:rowOff>
    </xdr:from>
    <xdr:to>
      <xdr:col>41</xdr:col>
      <xdr:colOff>101600</xdr:colOff>
      <xdr:row>98</xdr:row>
      <xdr:rowOff>123769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114896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91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16790</xdr:rowOff>
    </xdr:from>
    <xdr:to>
      <xdr:col>36</xdr:col>
      <xdr:colOff>165100</xdr:colOff>
      <xdr:row>97</xdr:row>
      <xdr:rowOff>118390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134917</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2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92797</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79347"/>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76826</xdr:rowOff>
    </xdr:from>
    <xdr:to>
      <xdr:col>81</xdr:col>
      <xdr:colOff>50800</xdr:colOff>
      <xdr:row>39</xdr:row>
      <xdr:rowOff>92797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63376"/>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64288</xdr:rowOff>
    </xdr:from>
    <xdr:to>
      <xdr:col>76</xdr:col>
      <xdr:colOff>114300</xdr:colOff>
      <xdr:row>39</xdr:row>
      <xdr:rowOff>76826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50838"/>
          <a:ext cx="889000" cy="1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64288</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50838"/>
          <a:ext cx="889000" cy="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41997</xdr:rowOff>
    </xdr:from>
    <xdr:to>
      <xdr:col>81</xdr:col>
      <xdr:colOff>101600</xdr:colOff>
      <xdr:row>39</xdr:row>
      <xdr:rowOff>143597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2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134724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8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26026</xdr:rowOff>
    </xdr:from>
    <xdr:to>
      <xdr:col>76</xdr:col>
      <xdr:colOff>165100</xdr:colOff>
      <xdr:row>39</xdr:row>
      <xdr:rowOff>127626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1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118753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80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13488</xdr:rowOff>
    </xdr:from>
    <xdr:to>
      <xdr:col>72</xdr:col>
      <xdr:colOff>38100</xdr:colOff>
      <xdr:row>39</xdr:row>
      <xdr:rowOff>115088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106215</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36111" y="679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117962</xdr:rowOff>
    </xdr:from>
    <xdr:to>
      <xdr:col>85</xdr:col>
      <xdr:colOff>127000</xdr:colOff>
      <xdr:row>76</xdr:row>
      <xdr:rowOff>163959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48162"/>
          <a:ext cx="838200" cy="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150597</xdr:rowOff>
    </xdr:from>
    <xdr:to>
      <xdr:col>81</xdr:col>
      <xdr:colOff>50800</xdr:colOff>
      <xdr:row>76</xdr:row>
      <xdr:rowOff>163959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180797"/>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150597</xdr:rowOff>
    </xdr:from>
    <xdr:to>
      <xdr:col>76</xdr:col>
      <xdr:colOff>114300</xdr:colOff>
      <xdr:row>77</xdr:row>
      <xdr:rowOff>6021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180797"/>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6021</xdr:rowOff>
    </xdr:from>
    <xdr:to>
      <xdr:col>71</xdr:col>
      <xdr:colOff>177800</xdr:colOff>
      <xdr:row>77</xdr:row>
      <xdr:rowOff>47597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07671"/>
          <a:ext cx="889000" cy="4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67162</xdr:rowOff>
    </xdr:from>
    <xdr:to>
      <xdr:col>85</xdr:col>
      <xdr:colOff>177800</xdr:colOff>
      <xdr:row>76</xdr:row>
      <xdr:rowOff>168762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90040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4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113159</xdr:rowOff>
    </xdr:from>
    <xdr:to>
      <xdr:col>81</xdr:col>
      <xdr:colOff>101600</xdr:colOff>
      <xdr:row>77</xdr:row>
      <xdr:rowOff>43309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59836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91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99797</xdr:rowOff>
    </xdr:from>
    <xdr:to>
      <xdr:col>76</xdr:col>
      <xdr:colOff>165100</xdr:colOff>
      <xdr:row>77</xdr:row>
      <xdr:rowOff>29947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2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46474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90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126671</xdr:rowOff>
    </xdr:from>
    <xdr:to>
      <xdr:col>72</xdr:col>
      <xdr:colOff>38100</xdr:colOff>
      <xdr:row>77</xdr:row>
      <xdr:rowOff>56821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73348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93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168247</xdr:rowOff>
    </xdr:from>
    <xdr:to>
      <xdr:col>67</xdr:col>
      <xdr:colOff>101600</xdr:colOff>
      <xdr:row>77</xdr:row>
      <xdr:rowOff>98397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9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114924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795" y="1297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162626</xdr:rowOff>
    </xdr:from>
    <xdr:to>
      <xdr:col>85</xdr:col>
      <xdr:colOff>127000</xdr:colOff>
      <xdr:row>97</xdr:row>
      <xdr:rowOff>143593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21826"/>
          <a:ext cx="838200" cy="15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131404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122056</xdr:rowOff>
    </xdr:from>
    <xdr:to>
      <xdr:col>81</xdr:col>
      <xdr:colOff>50800</xdr:colOff>
      <xdr:row>97</xdr:row>
      <xdr:rowOff>143593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52706"/>
          <a:ext cx="889000" cy="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122056</xdr:rowOff>
    </xdr:from>
    <xdr:to>
      <xdr:col>76</xdr:col>
      <xdr:colOff>114300</xdr:colOff>
      <xdr:row>98</xdr:row>
      <xdr:rowOff>78854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52706"/>
          <a:ext cx="889000" cy="1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78854</xdr:rowOff>
    </xdr:from>
    <xdr:to>
      <xdr:col>71</xdr:col>
      <xdr:colOff>177800</xdr:colOff>
      <xdr:row>98</xdr:row>
      <xdr:rowOff>85058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80954"/>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111826</xdr:rowOff>
    </xdr:from>
    <xdr:to>
      <xdr:col>85</xdr:col>
      <xdr:colOff>177800</xdr:colOff>
      <xdr:row>97</xdr:row>
      <xdr:rowOff>41976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134703</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2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92793</xdr:rowOff>
    </xdr:from>
    <xdr:to>
      <xdr:col>81</xdr:col>
      <xdr:colOff>101600</xdr:colOff>
      <xdr:row>98</xdr:row>
      <xdr:rowOff>22943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14070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71256</xdr:rowOff>
    </xdr:from>
    <xdr:to>
      <xdr:col>76</xdr:col>
      <xdr:colOff>165100</xdr:colOff>
      <xdr:row>98</xdr:row>
      <xdr:rowOff>1406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163983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79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28054</xdr:rowOff>
    </xdr:from>
    <xdr:to>
      <xdr:col>72</xdr:col>
      <xdr:colOff>38100</xdr:colOff>
      <xdr:row>98</xdr:row>
      <xdr:rowOff>129654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120781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34258</xdr:rowOff>
    </xdr:from>
    <xdr:to>
      <xdr:col>67</xdr:col>
      <xdr:colOff>101600</xdr:colOff>
      <xdr:row>98</xdr:row>
      <xdr:rowOff>135858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126985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2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157302</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5815152"/>
          <a:ext cx="889000" cy="83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157302</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5815152"/>
          <a:ext cx="889000" cy="83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139107</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65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106502</xdr:rowOff>
    </xdr:from>
    <xdr:to>
      <xdr:col>102</xdr:col>
      <xdr:colOff>165100</xdr:colOff>
      <xdr:row>34</xdr:row>
      <xdr:rowOff>36652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57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53179</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278111" y="55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120292</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035692"/>
          <a:ext cx="838200" cy="104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146375</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919025"/>
          <a:ext cx="889000" cy="1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146375</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19025"/>
          <a:ext cx="889000" cy="16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69492</xdr:rowOff>
    </xdr:from>
    <xdr:to>
      <xdr:col>116</xdr:col>
      <xdr:colOff>114300</xdr:colOff>
      <xdr:row>52</xdr:row>
      <xdr:rowOff>171092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89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92369</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883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95575</xdr:rowOff>
    </xdr:from>
    <xdr:to>
      <xdr:col>102</xdr:col>
      <xdr:colOff>165100</xdr:colOff>
      <xdr:row>58</xdr:row>
      <xdr:rowOff>25725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6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16852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9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2408</xdr:rowOff>
    </xdr:from>
    <xdr:to>
      <xdr:col>116</xdr:col>
      <xdr:colOff>63500</xdr:colOff>
      <xdr:row>75</xdr:row>
      <xdr:rowOff>97592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518258"/>
          <a:ext cx="838200" cy="4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2408</xdr:rowOff>
    </xdr:from>
    <xdr:to>
      <xdr:col>111</xdr:col>
      <xdr:colOff>177800</xdr:colOff>
      <xdr:row>73</xdr:row>
      <xdr:rowOff>123936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518258"/>
          <a:ext cx="889000" cy="12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123936</xdr:rowOff>
    </xdr:from>
    <xdr:to>
      <xdr:col>107</xdr:col>
      <xdr:colOff>50800</xdr:colOff>
      <xdr:row>73</xdr:row>
      <xdr:rowOff>168938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639786"/>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167365</xdr:rowOff>
    </xdr:from>
    <xdr:to>
      <xdr:col>102</xdr:col>
      <xdr:colOff>114300</xdr:colOff>
      <xdr:row>73</xdr:row>
      <xdr:rowOff>168938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683215"/>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33087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46792</xdr:rowOff>
    </xdr:from>
    <xdr:to>
      <xdr:col>116</xdr:col>
      <xdr:colOff>114300</xdr:colOff>
      <xdr:row>75</xdr:row>
      <xdr:rowOff>148391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05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69669</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756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123058</xdr:rowOff>
    </xdr:from>
    <xdr:to>
      <xdr:col>112</xdr:col>
      <xdr:colOff>38100</xdr:colOff>
      <xdr:row>73</xdr:row>
      <xdr:rowOff>53208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4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69735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24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73136</xdr:rowOff>
    </xdr:from>
    <xdr:to>
      <xdr:col>107</xdr:col>
      <xdr:colOff>101600</xdr:colOff>
      <xdr:row>74</xdr:row>
      <xdr:rowOff>3286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5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19813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3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118138</xdr:rowOff>
    </xdr:from>
    <xdr:to>
      <xdr:col>102</xdr:col>
      <xdr:colOff>165100</xdr:colOff>
      <xdr:row>74</xdr:row>
      <xdr:rowOff>48288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6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64815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40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116565</xdr:rowOff>
    </xdr:from>
    <xdr:to>
      <xdr:col>98</xdr:col>
      <xdr:colOff>38100</xdr:colOff>
      <xdr:row>74</xdr:row>
      <xdr:rowOff>46715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6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63242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40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pc="0" baseline="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spc="0" baseline="0">
              <a:latin typeface="ＭＳ Ｐゴシック" panose="020B0600070205080204" pitchFamily="50" charset="-128"/>
              <a:ea typeface="ＭＳ Ｐゴシック" panose="020B0600070205080204" pitchFamily="50" charset="-128"/>
            </a:rPr>
            <a:t>1,511,881</a:t>
          </a:r>
          <a:r>
            <a:rPr kumimoji="1" lang="ja-JP" altLang="en-US" sz="1300" spc="0" baseline="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spc="0" baseline="0">
              <a:latin typeface="ＭＳ Ｐゴシック" panose="020B0600070205080204" pitchFamily="50" charset="-128"/>
              <a:ea typeface="ＭＳ Ｐゴシック" panose="020B0600070205080204" pitchFamily="50" charset="-128"/>
            </a:rPr>
            <a:t>298,619</a:t>
          </a:r>
          <a:r>
            <a:rPr kumimoji="1" lang="ja-JP" altLang="en-US" sz="1300" spc="0" baseline="0">
              <a:latin typeface="ＭＳ Ｐゴシック" panose="020B0600070205080204" pitchFamily="50" charset="-128"/>
              <a:ea typeface="ＭＳ Ｐゴシック" panose="020B0600070205080204" pitchFamily="50" charset="-128"/>
            </a:rPr>
            <a:t>円となっており、年を追うごとに増加傾向にある。令和元年度から比較すると</a:t>
          </a:r>
          <a:r>
            <a:rPr kumimoji="1" lang="en-US" altLang="ja-JP" sz="1300" spc="0" baseline="0">
              <a:latin typeface="ＭＳ Ｐゴシック" panose="020B0600070205080204" pitchFamily="50" charset="-128"/>
              <a:ea typeface="ＭＳ Ｐゴシック" panose="020B0600070205080204" pitchFamily="50" charset="-128"/>
            </a:rPr>
            <a:t>33</a:t>
          </a:r>
          <a:r>
            <a:rPr kumimoji="1" lang="ja-JP" altLang="en-US" sz="1300" spc="0" baseline="0">
              <a:latin typeface="ＭＳ Ｐゴシック" panose="020B0600070205080204" pitchFamily="50" charset="-128"/>
              <a:ea typeface="ＭＳ Ｐゴシック" panose="020B0600070205080204" pitchFamily="50" charset="-128"/>
            </a:rPr>
            <a:t>％増加していることから、類似団体平均と比較しても高い水準にある。</a:t>
          </a:r>
          <a:endParaRPr kumimoji="1" lang="en-US" altLang="ja-JP" sz="1300" spc="0" baseline="0">
            <a:latin typeface="ＭＳ Ｐゴシック" panose="020B0600070205080204" pitchFamily="50" charset="-128"/>
            <a:ea typeface="ＭＳ Ｐゴシック" panose="020B0600070205080204" pitchFamily="50" charset="-128"/>
          </a:endParaRPr>
        </a:p>
        <a:p>
          <a:r>
            <a:rPr kumimoji="1" lang="ja-JP" altLang="en-US" sz="1300" spc="0" baseline="0">
              <a:latin typeface="ＭＳ Ｐゴシック" panose="020B0600070205080204" pitchFamily="50" charset="-128"/>
              <a:ea typeface="ＭＳ Ｐゴシック" panose="020B0600070205080204" pitchFamily="50" charset="-128"/>
            </a:rPr>
            <a:t>政策的な事業を進めるため会計年度任用職員等の雇用を増やしてきた経緯がある。全職員</a:t>
          </a:r>
          <a:r>
            <a:rPr kumimoji="1" lang="en-US" altLang="ja-JP" sz="1300" spc="0" baseline="0">
              <a:latin typeface="ＭＳ Ｐゴシック" panose="020B0600070205080204" pitchFamily="50" charset="-128"/>
              <a:ea typeface="ＭＳ Ｐゴシック" panose="020B0600070205080204" pitchFamily="50" charset="-128"/>
            </a:rPr>
            <a:t>144</a:t>
          </a:r>
          <a:r>
            <a:rPr kumimoji="1" lang="ja-JP" altLang="en-US" sz="1300" spc="0" baseline="0">
              <a:latin typeface="ＭＳ Ｐゴシック" panose="020B0600070205080204" pitchFamily="50" charset="-128"/>
              <a:ea typeface="ＭＳ Ｐゴシック" panose="020B0600070205080204" pitchFamily="50" charset="-128"/>
            </a:rPr>
            <a:t>人のうち正規職員を除いた職員数は</a:t>
          </a:r>
          <a:r>
            <a:rPr kumimoji="1" lang="en-US" altLang="ja-JP" sz="1300" spc="0" baseline="0">
              <a:latin typeface="ＭＳ Ｐゴシック" panose="020B0600070205080204" pitchFamily="50" charset="-128"/>
              <a:ea typeface="ＭＳ Ｐゴシック" panose="020B0600070205080204" pitchFamily="50" charset="-128"/>
            </a:rPr>
            <a:t>75</a:t>
          </a:r>
          <a:r>
            <a:rPr kumimoji="1" lang="ja-JP" altLang="en-US" sz="1300" spc="0" baseline="0">
              <a:latin typeface="ＭＳ Ｐゴシック" panose="020B0600070205080204" pitchFamily="50" charset="-128"/>
              <a:ea typeface="ＭＳ Ｐゴシック" panose="020B0600070205080204" pitchFamily="50" charset="-128"/>
            </a:rPr>
            <a:t>人であり、類似団体平均と比較して多いことが主な要因である。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岐阜県東白川村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2,072
2,051
87.09
3,453,030
3,132,618
309,290
1,777,967
2,646,807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163132</xdr:rowOff>
    </xdr:from>
    <xdr:to>
      <xdr:col>24</xdr:col>
      <xdr:colOff>63500</xdr:colOff>
      <xdr:row>37</xdr:row>
      <xdr:rowOff>9855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335332"/>
          <a:ext cx="8382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9855</xdr:rowOff>
    </xdr:from>
    <xdr:to>
      <xdr:col>19</xdr:col>
      <xdr:colOff>177800</xdr:colOff>
      <xdr:row>37</xdr:row>
      <xdr:rowOff>15913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5350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15913</xdr:rowOff>
    </xdr:from>
    <xdr:to>
      <xdr:col>15</xdr:col>
      <xdr:colOff>50800</xdr:colOff>
      <xdr:row>37</xdr:row>
      <xdr:rowOff>20371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59563"/>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158588</xdr:rowOff>
    </xdr:from>
    <xdr:to>
      <xdr:col>10</xdr:col>
      <xdr:colOff>114300</xdr:colOff>
      <xdr:row>37</xdr:row>
      <xdr:rowOff>20371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30788"/>
          <a:ext cx="889000" cy="3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112332</xdr:rowOff>
    </xdr:from>
    <xdr:to>
      <xdr:col>24</xdr:col>
      <xdr:colOff>114300</xdr:colOff>
      <xdr:row>37</xdr:row>
      <xdr:rowOff>42482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90759</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130505</xdr:rowOff>
    </xdr:from>
    <xdr:to>
      <xdr:col>20</xdr:col>
      <xdr:colOff>38100</xdr:colOff>
      <xdr:row>37</xdr:row>
      <xdr:rowOff>60655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77182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7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136563</xdr:rowOff>
    </xdr:from>
    <xdr:to>
      <xdr:col>15</xdr:col>
      <xdr:colOff>101600</xdr:colOff>
      <xdr:row>37</xdr:row>
      <xdr:rowOff>66713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0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83240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141021</xdr:rowOff>
    </xdr:from>
    <xdr:to>
      <xdr:col>10</xdr:col>
      <xdr:colOff>165100</xdr:colOff>
      <xdr:row>37</xdr:row>
      <xdr:rowOff>71171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62298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107788</xdr:rowOff>
    </xdr:from>
    <xdr:to>
      <xdr:col>6</xdr:col>
      <xdr:colOff>38100</xdr:colOff>
      <xdr:row>37</xdr:row>
      <xdr:rowOff>37938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7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54465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5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124205</xdr:rowOff>
    </xdr:from>
    <xdr:to>
      <xdr:col>24</xdr:col>
      <xdr:colOff>63500</xdr:colOff>
      <xdr:row>56</xdr:row>
      <xdr:rowOff>164362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25405"/>
          <a:ext cx="838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56740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7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164362</xdr:rowOff>
    </xdr:from>
    <xdr:to>
      <xdr:col>19</xdr:col>
      <xdr:colOff>177800</xdr:colOff>
      <xdr:row>57</xdr:row>
      <xdr:rowOff>16119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65562"/>
          <a:ext cx="889000" cy="2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68871</xdr:rowOff>
    </xdr:from>
    <xdr:to>
      <xdr:col>15</xdr:col>
      <xdr:colOff>50800</xdr:colOff>
      <xdr:row>57</xdr:row>
      <xdr:rowOff>16119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670071"/>
          <a:ext cx="889000" cy="1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68871</xdr:rowOff>
    </xdr:from>
    <xdr:to>
      <xdr:col>10</xdr:col>
      <xdr:colOff>114300</xdr:colOff>
      <xdr:row>56</xdr:row>
      <xdr:rowOff>139185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670071"/>
          <a:ext cx="889000" cy="7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73405</xdr:rowOff>
    </xdr:from>
    <xdr:to>
      <xdr:col>24</xdr:col>
      <xdr:colOff>114300</xdr:colOff>
      <xdr:row>57</xdr:row>
      <xdr:rowOff>3555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96282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2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113562</xdr:rowOff>
    </xdr:from>
    <xdr:to>
      <xdr:col>20</xdr:col>
      <xdr:colOff>38100</xdr:colOff>
      <xdr:row>57</xdr:row>
      <xdr:rowOff>43712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1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34839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8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136769</xdr:rowOff>
    </xdr:from>
    <xdr:to>
      <xdr:col>15</xdr:col>
      <xdr:colOff>101600</xdr:colOff>
      <xdr:row>57</xdr:row>
      <xdr:rowOff>66919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58046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3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18071</xdr:rowOff>
    </xdr:from>
    <xdr:to>
      <xdr:col>10</xdr:col>
      <xdr:colOff>165100</xdr:colOff>
      <xdr:row>56</xdr:row>
      <xdr:rowOff>119671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1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110798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88385</xdr:rowOff>
    </xdr:from>
    <xdr:to>
      <xdr:col>6</xdr:col>
      <xdr:colOff>38100</xdr:colOff>
      <xdr:row>57</xdr:row>
      <xdr:rowOff>18535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35062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46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36995</xdr:rowOff>
    </xdr:from>
    <xdr:to>
      <xdr:col>24</xdr:col>
      <xdr:colOff>63500</xdr:colOff>
      <xdr:row>75</xdr:row>
      <xdr:rowOff>44420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95745"/>
          <a:ext cx="8382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114668</xdr:rowOff>
    </xdr:from>
    <xdr:to>
      <xdr:col>19</xdr:col>
      <xdr:colOff>177800</xdr:colOff>
      <xdr:row>75</xdr:row>
      <xdr:rowOff>36995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01968"/>
          <a:ext cx="889000" cy="9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114668</xdr:rowOff>
    </xdr:from>
    <xdr:to>
      <xdr:col>15</xdr:col>
      <xdr:colOff>50800</xdr:colOff>
      <xdr:row>75</xdr:row>
      <xdr:rowOff>102589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01968"/>
          <a:ext cx="889000" cy="1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102589</xdr:rowOff>
    </xdr:from>
    <xdr:to>
      <xdr:col>10</xdr:col>
      <xdr:colOff>114300</xdr:colOff>
      <xdr:row>76</xdr:row>
      <xdr:rowOff>16754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61339"/>
          <a:ext cx="889000" cy="8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165070</xdr:rowOff>
    </xdr:from>
    <xdr:to>
      <xdr:col>24</xdr:col>
      <xdr:colOff>114300</xdr:colOff>
      <xdr:row>75</xdr:row>
      <xdr:rowOff>95220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143497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3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157645</xdr:rowOff>
    </xdr:from>
    <xdr:to>
      <xdr:col>20</xdr:col>
      <xdr:colOff>38100</xdr:colOff>
      <xdr:row>75</xdr:row>
      <xdr:rowOff>87795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104322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2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63868</xdr:rowOff>
    </xdr:from>
    <xdr:to>
      <xdr:col>15</xdr:col>
      <xdr:colOff>101600</xdr:colOff>
      <xdr:row>74</xdr:row>
      <xdr:rowOff>165468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5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10545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2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51789</xdr:rowOff>
    </xdr:from>
    <xdr:to>
      <xdr:col>10</xdr:col>
      <xdr:colOff>165100</xdr:colOff>
      <xdr:row>75</xdr:row>
      <xdr:rowOff>153389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144516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0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137404</xdr:rowOff>
    </xdr:from>
    <xdr:to>
      <xdr:col>6</xdr:col>
      <xdr:colOff>38100</xdr:colOff>
      <xdr:row>76</xdr:row>
      <xdr:rowOff>67554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58681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8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69458</xdr:rowOff>
    </xdr:from>
    <xdr:to>
      <xdr:col>24</xdr:col>
      <xdr:colOff>63500</xdr:colOff>
      <xdr:row>95</xdr:row>
      <xdr:rowOff>116830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357208"/>
          <a:ext cx="838200" cy="4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116830</xdr:rowOff>
    </xdr:from>
    <xdr:to>
      <xdr:col>19</xdr:col>
      <xdr:colOff>177800</xdr:colOff>
      <xdr:row>96</xdr:row>
      <xdr:rowOff>23650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04580"/>
          <a:ext cx="8890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136176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7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23650</xdr:rowOff>
    </xdr:from>
    <xdr:to>
      <xdr:col>15</xdr:col>
      <xdr:colOff>50800</xdr:colOff>
      <xdr:row>96</xdr:row>
      <xdr:rowOff>111164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82850"/>
          <a:ext cx="889000" cy="8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65665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69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41033</xdr:rowOff>
    </xdr:from>
    <xdr:to>
      <xdr:col>10</xdr:col>
      <xdr:colOff>114300</xdr:colOff>
      <xdr:row>96</xdr:row>
      <xdr:rowOff>111164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00233"/>
          <a:ext cx="889000" cy="7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134833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18658</xdr:rowOff>
    </xdr:from>
    <xdr:to>
      <xdr:col>24</xdr:col>
      <xdr:colOff>114300</xdr:colOff>
      <xdr:row>95</xdr:row>
      <xdr:rowOff>120258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0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41535</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5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66030</xdr:rowOff>
    </xdr:from>
    <xdr:to>
      <xdr:col>20</xdr:col>
      <xdr:colOff>38100</xdr:colOff>
      <xdr:row>95</xdr:row>
      <xdr:rowOff>167630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12707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12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144300</xdr:rowOff>
    </xdr:from>
    <xdr:to>
      <xdr:col>15</xdr:col>
      <xdr:colOff>101600</xdr:colOff>
      <xdr:row>96</xdr:row>
      <xdr:rowOff>74450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90977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20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60364</xdr:rowOff>
    </xdr:from>
    <xdr:to>
      <xdr:col>10</xdr:col>
      <xdr:colOff>165100</xdr:colOff>
      <xdr:row>96</xdr:row>
      <xdr:rowOff>161964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7041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29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161683</xdr:rowOff>
    </xdr:from>
    <xdr:to>
      <xdr:col>6</xdr:col>
      <xdr:colOff>38100</xdr:colOff>
      <xdr:row>96</xdr:row>
      <xdr:rowOff>91833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108360</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22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95572</xdr:rowOff>
    </xdr:from>
    <xdr:to>
      <xdr:col>55</xdr:col>
      <xdr:colOff>0</xdr:colOff>
      <xdr:row>57</xdr:row>
      <xdr:rowOff>169346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68222"/>
          <a:ext cx="838200" cy="7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169346</xdr:rowOff>
    </xdr:from>
    <xdr:to>
      <xdr:col>50</xdr:col>
      <xdr:colOff>114300</xdr:colOff>
      <xdr:row>58</xdr:row>
      <xdr:rowOff>65264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41996"/>
          <a:ext cx="889000" cy="6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86015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1003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164121</xdr:rowOff>
    </xdr:from>
    <xdr:to>
      <xdr:col>45</xdr:col>
      <xdr:colOff>177800</xdr:colOff>
      <xdr:row>58</xdr:row>
      <xdr:rowOff>65264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36771"/>
          <a:ext cx="889000" cy="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164121</xdr:rowOff>
    </xdr:from>
    <xdr:to>
      <xdr:col>41</xdr:col>
      <xdr:colOff>50800</xdr:colOff>
      <xdr:row>58</xdr:row>
      <xdr:rowOff>63779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36771"/>
          <a:ext cx="889000" cy="7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92986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100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44772</xdr:rowOff>
    </xdr:from>
    <xdr:to>
      <xdr:col>55</xdr:col>
      <xdr:colOff>50800</xdr:colOff>
      <xdr:row>57</xdr:row>
      <xdr:rowOff>146372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67649</xdr:rowOff>
    </xdr:from>
    <xdr:ext cx="599010"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6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118546</xdr:rowOff>
    </xdr:from>
    <xdr:to>
      <xdr:col>50</xdr:col>
      <xdr:colOff>165100</xdr:colOff>
      <xdr:row>58</xdr:row>
      <xdr:rowOff>48696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9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65223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39795" y="96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14464</xdr:rowOff>
    </xdr:from>
    <xdr:to>
      <xdr:col>46</xdr:col>
      <xdr:colOff>38100</xdr:colOff>
      <xdr:row>58</xdr:row>
      <xdr:rowOff>116064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5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107191</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50795" y="1005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113321</xdr:rowOff>
    </xdr:from>
    <xdr:to>
      <xdr:col>41</xdr:col>
      <xdr:colOff>101600</xdr:colOff>
      <xdr:row>58</xdr:row>
      <xdr:rowOff>43471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59998</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61795" y="966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12979</xdr:rowOff>
    </xdr:from>
    <xdr:to>
      <xdr:col>36</xdr:col>
      <xdr:colOff>165100</xdr:colOff>
      <xdr:row>58</xdr:row>
      <xdr:rowOff>114579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131106</xdr:rowOff>
    </xdr:from>
    <xdr:ext cx="599010"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672795" y="973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107800</xdr:rowOff>
    </xdr:from>
    <xdr:to>
      <xdr:col>55</xdr:col>
      <xdr:colOff>0</xdr:colOff>
      <xdr:row>78</xdr:row>
      <xdr:rowOff>117002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80900"/>
          <a:ext cx="8382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107800</xdr:rowOff>
    </xdr:from>
    <xdr:to>
      <xdr:col>50</xdr:col>
      <xdr:colOff>114300</xdr:colOff>
      <xdr:row>78</xdr:row>
      <xdr:rowOff>109232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80900"/>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93909</xdr:rowOff>
    </xdr:from>
    <xdr:to>
      <xdr:col>45</xdr:col>
      <xdr:colOff>177800</xdr:colOff>
      <xdr:row>78</xdr:row>
      <xdr:rowOff>109232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67009"/>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93909</xdr:rowOff>
    </xdr:from>
    <xdr:to>
      <xdr:col>41</xdr:col>
      <xdr:colOff>50800</xdr:colOff>
      <xdr:row>78</xdr:row>
      <xdr:rowOff>132810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67009"/>
          <a:ext cx="889000" cy="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66202</xdr:rowOff>
    </xdr:from>
    <xdr:to>
      <xdr:col>55</xdr:col>
      <xdr:colOff>50800</xdr:colOff>
      <xdr:row>78</xdr:row>
      <xdr:rowOff>167802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57000</xdr:rowOff>
    </xdr:from>
    <xdr:to>
      <xdr:col>50</xdr:col>
      <xdr:colOff>165100</xdr:colOff>
      <xdr:row>78</xdr:row>
      <xdr:rowOff>158600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3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58432</xdr:rowOff>
    </xdr:from>
    <xdr:to>
      <xdr:col>46</xdr:col>
      <xdr:colOff>38100</xdr:colOff>
      <xdr:row>78</xdr:row>
      <xdr:rowOff>160032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0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43109</xdr:rowOff>
    </xdr:from>
    <xdr:to>
      <xdr:col>41</xdr:col>
      <xdr:colOff>101600</xdr:colOff>
      <xdr:row>78</xdr:row>
      <xdr:rowOff>144709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161236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9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82010</xdr:rowOff>
    </xdr:from>
    <xdr:to>
      <xdr:col>36</xdr:col>
      <xdr:colOff>165100</xdr:colOff>
      <xdr:row>79</xdr:row>
      <xdr:rowOff>12160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28687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3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2572</xdr:rowOff>
    </xdr:from>
    <xdr:to>
      <xdr:col>55</xdr:col>
      <xdr:colOff>0</xdr:colOff>
      <xdr:row>98</xdr:row>
      <xdr:rowOff>31381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804672"/>
          <a:ext cx="838200" cy="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2572</xdr:rowOff>
    </xdr:from>
    <xdr:to>
      <xdr:col>50</xdr:col>
      <xdr:colOff>114300</xdr:colOff>
      <xdr:row>98</xdr:row>
      <xdr:rowOff>42486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04672"/>
          <a:ext cx="88900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42486</xdr:rowOff>
    </xdr:from>
    <xdr:to>
      <xdr:col>45</xdr:col>
      <xdr:colOff>177800</xdr:colOff>
      <xdr:row>98</xdr:row>
      <xdr:rowOff>44701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844586"/>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42311</xdr:rowOff>
    </xdr:from>
    <xdr:to>
      <xdr:col>41</xdr:col>
      <xdr:colOff>50800</xdr:colOff>
      <xdr:row>98</xdr:row>
      <xdr:rowOff>44701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44411"/>
          <a:ext cx="889000" cy="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152031</xdr:rowOff>
    </xdr:from>
    <xdr:to>
      <xdr:col>55</xdr:col>
      <xdr:colOff>50800</xdr:colOff>
      <xdr:row>98</xdr:row>
      <xdr:rowOff>82181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8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66958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9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123222</xdr:rowOff>
    </xdr:from>
    <xdr:to>
      <xdr:col>50</xdr:col>
      <xdr:colOff>165100</xdr:colOff>
      <xdr:row>98</xdr:row>
      <xdr:rowOff>53372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44499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84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163136</xdr:rowOff>
    </xdr:from>
    <xdr:to>
      <xdr:col>46</xdr:col>
      <xdr:colOff>38100</xdr:colOff>
      <xdr:row>98</xdr:row>
      <xdr:rowOff>93286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84413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165351</xdr:rowOff>
    </xdr:from>
    <xdr:to>
      <xdr:col>41</xdr:col>
      <xdr:colOff>101600</xdr:colOff>
      <xdr:row>98</xdr:row>
      <xdr:rowOff>95501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86628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8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162961</xdr:rowOff>
    </xdr:from>
    <xdr:to>
      <xdr:col>36</xdr:col>
      <xdr:colOff>165100</xdr:colOff>
      <xdr:row>98</xdr:row>
      <xdr:rowOff>93111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9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84238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8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30574</xdr:rowOff>
    </xdr:from>
    <xdr:to>
      <xdr:col>85</xdr:col>
      <xdr:colOff>127000</xdr:colOff>
      <xdr:row>37</xdr:row>
      <xdr:rowOff>59614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74224"/>
          <a:ext cx="8382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59614</xdr:rowOff>
    </xdr:from>
    <xdr:to>
      <xdr:col>81</xdr:col>
      <xdr:colOff>50800</xdr:colOff>
      <xdr:row>37</xdr:row>
      <xdr:rowOff>76066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03264"/>
          <a:ext cx="889000" cy="1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57457</xdr:rowOff>
    </xdr:from>
    <xdr:to>
      <xdr:col>76</xdr:col>
      <xdr:colOff>114300</xdr:colOff>
      <xdr:row>37</xdr:row>
      <xdr:rowOff>76066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01107"/>
          <a:ext cx="889000" cy="1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49357</xdr:rowOff>
    </xdr:from>
    <xdr:to>
      <xdr:col>71</xdr:col>
      <xdr:colOff>177800</xdr:colOff>
      <xdr:row>37</xdr:row>
      <xdr:rowOff>57457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93007"/>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151224</xdr:rowOff>
    </xdr:from>
    <xdr:to>
      <xdr:col>85</xdr:col>
      <xdr:colOff>177800</xdr:colOff>
      <xdr:row>37</xdr:row>
      <xdr:rowOff>81374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2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129651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8814</xdr:rowOff>
    </xdr:from>
    <xdr:to>
      <xdr:col>81</xdr:col>
      <xdr:colOff>101600</xdr:colOff>
      <xdr:row>37</xdr:row>
      <xdr:rowOff>110414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101541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25266</xdr:rowOff>
    </xdr:from>
    <xdr:to>
      <xdr:col>76</xdr:col>
      <xdr:colOff>165100</xdr:colOff>
      <xdr:row>37</xdr:row>
      <xdr:rowOff>126866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117993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6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6657</xdr:rowOff>
    </xdr:from>
    <xdr:to>
      <xdr:col>72</xdr:col>
      <xdr:colOff>38100</xdr:colOff>
      <xdr:row>37</xdr:row>
      <xdr:rowOff>108257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99384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170007</xdr:rowOff>
    </xdr:from>
    <xdr:to>
      <xdr:col>67</xdr:col>
      <xdr:colOff>101600</xdr:colOff>
      <xdr:row>37</xdr:row>
      <xdr:rowOff>100157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91284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3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11943</xdr:rowOff>
    </xdr:from>
    <xdr:to>
      <xdr:col>85</xdr:col>
      <xdr:colOff>127000</xdr:colOff>
      <xdr:row>58</xdr:row>
      <xdr:rowOff>85819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56043"/>
          <a:ext cx="8382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85819</xdr:rowOff>
    </xdr:from>
    <xdr:to>
      <xdr:col>81</xdr:col>
      <xdr:colOff>50800</xdr:colOff>
      <xdr:row>58</xdr:row>
      <xdr:rowOff>92143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10029919"/>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84040</xdr:rowOff>
    </xdr:from>
    <xdr:to>
      <xdr:col>76</xdr:col>
      <xdr:colOff>114300</xdr:colOff>
      <xdr:row>58</xdr:row>
      <xdr:rowOff>92143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10028140"/>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16452</xdr:rowOff>
    </xdr:from>
    <xdr:to>
      <xdr:col>71</xdr:col>
      <xdr:colOff>177800</xdr:colOff>
      <xdr:row>58</xdr:row>
      <xdr:rowOff>84040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60552"/>
          <a:ext cx="889000" cy="6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132593</xdr:rowOff>
    </xdr:from>
    <xdr:to>
      <xdr:col>85</xdr:col>
      <xdr:colOff>177800</xdr:colOff>
      <xdr:row>58</xdr:row>
      <xdr:rowOff>62743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0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35019</xdr:rowOff>
    </xdr:from>
    <xdr:to>
      <xdr:col>81</xdr:col>
      <xdr:colOff>101600</xdr:colOff>
      <xdr:row>58</xdr:row>
      <xdr:rowOff>136619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7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127746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41343</xdr:rowOff>
    </xdr:from>
    <xdr:to>
      <xdr:col>76</xdr:col>
      <xdr:colOff>165100</xdr:colOff>
      <xdr:row>58</xdr:row>
      <xdr:rowOff>142943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8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134070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7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33240</xdr:rowOff>
    </xdr:from>
    <xdr:to>
      <xdr:col>72</xdr:col>
      <xdr:colOff>38100</xdr:colOff>
      <xdr:row>58</xdr:row>
      <xdr:rowOff>134840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7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125967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7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137102</xdr:rowOff>
    </xdr:from>
    <xdr:to>
      <xdr:col>67</xdr:col>
      <xdr:colOff>101600</xdr:colOff>
      <xdr:row>58</xdr:row>
      <xdr:rowOff>67252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58379</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100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92797</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637347"/>
          <a:ext cx="8382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76825</xdr:rowOff>
    </xdr:from>
    <xdr:to>
      <xdr:col>81</xdr:col>
      <xdr:colOff>50800</xdr:colOff>
      <xdr:row>79</xdr:row>
      <xdr:rowOff>92797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21375"/>
          <a:ext cx="889000" cy="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64288</xdr:rowOff>
    </xdr:from>
    <xdr:to>
      <xdr:col>76</xdr:col>
      <xdr:colOff>114300</xdr:colOff>
      <xdr:row>79</xdr:row>
      <xdr:rowOff>76825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08838"/>
          <a:ext cx="889000" cy="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64288</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608838"/>
          <a:ext cx="889000" cy="3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41997</xdr:rowOff>
    </xdr:from>
    <xdr:to>
      <xdr:col>81</xdr:col>
      <xdr:colOff>101600</xdr:colOff>
      <xdr:row>79</xdr:row>
      <xdr:rowOff>143597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134724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67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26025</xdr:rowOff>
    </xdr:from>
    <xdr:to>
      <xdr:col>76</xdr:col>
      <xdr:colOff>165100</xdr:colOff>
      <xdr:row>79</xdr:row>
      <xdr:rowOff>127625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118752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13488</xdr:rowOff>
    </xdr:from>
    <xdr:to>
      <xdr:col>72</xdr:col>
      <xdr:colOff>38100</xdr:colOff>
      <xdr:row>79</xdr:row>
      <xdr:rowOff>115088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106215</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65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117962</xdr:rowOff>
    </xdr:from>
    <xdr:to>
      <xdr:col>85</xdr:col>
      <xdr:colOff>127000</xdr:colOff>
      <xdr:row>96</xdr:row>
      <xdr:rowOff>163959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77162"/>
          <a:ext cx="838200" cy="4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150597</xdr:rowOff>
    </xdr:from>
    <xdr:to>
      <xdr:col>81</xdr:col>
      <xdr:colOff>50800</xdr:colOff>
      <xdr:row>96</xdr:row>
      <xdr:rowOff>163959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09797"/>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150597</xdr:rowOff>
    </xdr:from>
    <xdr:to>
      <xdr:col>76</xdr:col>
      <xdr:colOff>114300</xdr:colOff>
      <xdr:row>97</xdr:row>
      <xdr:rowOff>6021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609797"/>
          <a:ext cx="8890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6021</xdr:rowOff>
    </xdr:from>
    <xdr:to>
      <xdr:col>71</xdr:col>
      <xdr:colOff>177800</xdr:colOff>
      <xdr:row>97</xdr:row>
      <xdr:rowOff>47597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36671"/>
          <a:ext cx="889000" cy="4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67162</xdr:rowOff>
    </xdr:from>
    <xdr:to>
      <xdr:col>85</xdr:col>
      <xdr:colOff>177800</xdr:colOff>
      <xdr:row>96</xdr:row>
      <xdr:rowOff>168762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90039</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7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113159</xdr:rowOff>
    </xdr:from>
    <xdr:to>
      <xdr:col>81</xdr:col>
      <xdr:colOff>101600</xdr:colOff>
      <xdr:row>97</xdr:row>
      <xdr:rowOff>43309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59836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34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99797</xdr:rowOff>
    </xdr:from>
    <xdr:to>
      <xdr:col>76</xdr:col>
      <xdr:colOff>165100</xdr:colOff>
      <xdr:row>97</xdr:row>
      <xdr:rowOff>29947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46474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33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126671</xdr:rowOff>
    </xdr:from>
    <xdr:to>
      <xdr:col>72</xdr:col>
      <xdr:colOff>38100</xdr:colOff>
      <xdr:row>97</xdr:row>
      <xdr:rowOff>56821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8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73348</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36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168247</xdr:rowOff>
    </xdr:from>
    <xdr:to>
      <xdr:col>67</xdr:col>
      <xdr:colOff>101600</xdr:colOff>
      <xdr:row>97</xdr:row>
      <xdr:rowOff>98397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114924</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40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衛生費が住民一人当たり</a:t>
          </a:r>
          <a:r>
            <a:rPr kumimoji="1" lang="en-US" altLang="ja-JP" sz="1300">
              <a:latin typeface="ＭＳ Ｐゴシック" panose="020B0600070205080204" pitchFamily="50" charset="-128"/>
              <a:ea typeface="ＭＳ Ｐゴシック" panose="020B0600070205080204" pitchFamily="50" charset="-128"/>
            </a:rPr>
            <a:t>219,009</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円となっており、類似団体平均と比較しても高止まりしている。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この衛生費には、人件費を除くと簡水会計補助金</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百万円、診療所繰出金</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百万円、可茂衛生施設利用組合負担金</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百万円、下水会計補助金</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百万円と支出額の大きい科目が含まれている。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このため類似団体平均との乖離が大きい要因となっている。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年度の実質単年度収支は黒字であったが、財政需要額は年々増加しており、令和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年度以降は悪化を続けている。令和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年度については、村の基幹産業の一つである茶業の加工販売を担う第三セクターを存続させるための</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百万円の貸付や、義務教育学校を整備するための積立</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等を行ってたことなども要因となっている。一般財源の補てんを含めて財政調整基金を取崩して財源としたため、実質収支は黒字となったが、同基金の残高は減少した。なお、一般財源分については、年度末の不用額から同額を戻入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岐阜県東白川村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は、一般会計においては財政調整基金を繰入れたことにより黒字となっているが、行財政改革に取り組む必要がある。国保診療所特別会計は一般会計からの繰入金により黒字は保っているものの、患者数や老健利用者数は減少傾向にあるため、運営方針の見直しや経営改革は急務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DL83" sqref="DL83:DP83"/>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3453030</v>
      </c>
      <c r="BO4" s="371"/>
      <c r="BP4" s="371"/>
      <c r="BQ4" s="371"/>
      <c r="BR4" s="371"/>
      <c r="BS4" s="371"/>
      <c r="BT4" s="371"/>
      <c r="BU4" s="372"/>
      <c r="BV4" s="370">
        <v>3292109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17.399999999999999</v>
      </c>
      <c r="CU4" s="377"/>
      <c r="CV4" s="377"/>
      <c r="CW4" s="377"/>
      <c r="CX4" s="377"/>
      <c r="CY4" s="377"/>
      <c r="CZ4" s="377"/>
      <c r="DA4" s="378"/>
      <c r="DB4" s="376">
        <v>20.399999999999999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3132618</v>
      </c>
      <c r="BO5" s="408"/>
      <c r="BP5" s="408"/>
      <c r="BQ5" s="408"/>
      <c r="BR5" s="408"/>
      <c r="BS5" s="408"/>
      <c r="BT5" s="408"/>
      <c r="BU5" s="409"/>
      <c r="BV5" s="407">
        <v>2916919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107.2</v>
      </c>
      <c r="CU5" s="405"/>
      <c r="CV5" s="405"/>
      <c r="CW5" s="405"/>
      <c r="CX5" s="405"/>
      <c r="CY5" s="405"/>
      <c r="CZ5" s="405"/>
      <c r="DA5" s="406"/>
      <c r="DB5" s="404">
        <v>97.6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320412</v>
      </c>
      <c r="BO6" s="408"/>
      <c r="BP6" s="408"/>
      <c r="BQ6" s="408"/>
      <c r="BR6" s="408"/>
      <c r="BS6" s="408"/>
      <c r="BT6" s="408"/>
      <c r="BU6" s="409"/>
      <c r="BV6" s="407">
        <v>375190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107.6</v>
      </c>
      <c r="CU6" s="445"/>
      <c r="CV6" s="445"/>
      <c r="CW6" s="445"/>
      <c r="CX6" s="445"/>
      <c r="CY6" s="445"/>
      <c r="CZ6" s="445"/>
      <c r="DA6" s="446"/>
      <c r="DB6" s="444">
        <v>98.4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11122</v>
      </c>
      <c r="BO7" s="408"/>
      <c r="BP7" s="408"/>
      <c r="BQ7" s="408"/>
      <c r="BR7" s="408"/>
      <c r="BS7" s="408"/>
      <c r="BT7" s="408"/>
      <c r="BU7" s="409"/>
      <c r="BV7" s="407">
        <v>20872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1777967</v>
      </c>
      <c r="CU7" s="408"/>
      <c r="CV7" s="408"/>
      <c r="CW7" s="408"/>
      <c r="CX7" s="408"/>
      <c r="CY7" s="408"/>
      <c r="CZ7" s="408"/>
      <c r="DA7" s="409"/>
      <c r="DB7" s="407">
        <v>1734494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309290</v>
      </c>
      <c r="BO8" s="408"/>
      <c r="BP8" s="408"/>
      <c r="BQ8" s="408"/>
      <c r="BR8" s="408"/>
      <c r="BS8" s="408"/>
      <c r="BT8" s="408"/>
      <c r="BU8" s="409"/>
      <c r="BV8" s="407">
        <v>354318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0.16</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2016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-45028</v>
      </c>
      <c r="BO9" s="408"/>
      <c r="BP9" s="408"/>
      <c r="BQ9" s="408"/>
      <c r="BR9" s="408"/>
      <c r="BS9" s="408"/>
      <c r="BT9" s="408"/>
      <c r="BU9" s="409"/>
      <c r="BV9" s="407">
        <v>-30533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11.9</v>
      </c>
      <c r="CU9" s="405"/>
      <c r="CV9" s="405"/>
      <c r="CW9" s="405"/>
      <c r="CX9" s="405"/>
      <c r="CY9" s="405"/>
      <c r="CZ9" s="405"/>
      <c r="DA9" s="406"/>
      <c r="DB9" s="404">
        <v>11.6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2261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150000</v>
      </c>
      <c r="BO10" s="408"/>
      <c r="BP10" s="408"/>
      <c r="BQ10" s="408"/>
      <c r="BR10" s="408"/>
      <c r="BS10" s="408"/>
      <c r="BT10" s="408"/>
      <c r="BU10" s="409"/>
      <c r="BV10" s="407">
        <v>100300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2072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295000</v>
      </c>
      <c r="BO12" s="408"/>
      <c r="BP12" s="408"/>
      <c r="BQ12" s="408"/>
      <c r="BR12" s="408"/>
      <c r="BS12" s="408"/>
      <c r="BT12" s="408"/>
      <c r="BU12" s="409"/>
      <c r="BV12" s="407">
        <v>100000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2051</v>
      </c>
      <c r="S13" s="492"/>
      <c r="T13" s="492"/>
      <c r="U13" s="492"/>
      <c r="V13" s="493"/>
      <c r="W13" s="423" t="s">
        <v>131</v>
      </c>
      <c r="X13" s="424"/>
      <c r="Y13" s="424"/>
      <c r="Z13" s="424"/>
      <c r="AA13" s="424"/>
      <c r="AB13" s="414"/>
      <c r="AC13" s="458">
        <v>172</v>
      </c>
      <c r="AD13" s="459"/>
      <c r="AE13" s="459"/>
      <c r="AF13" s="459"/>
      <c r="AG13" s="501"/>
      <c r="AH13" s="458">
        <v>224</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-190028</v>
      </c>
      <c r="BO13" s="408"/>
      <c r="BP13" s="408"/>
      <c r="BQ13" s="408"/>
      <c r="BR13" s="408"/>
      <c r="BS13" s="408"/>
      <c r="BT13" s="408"/>
      <c r="BU13" s="409"/>
      <c r="BV13" s="407">
        <v>-30233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15.8</v>
      </c>
      <c r="CU13" s="405"/>
      <c r="CV13" s="405"/>
      <c r="CW13" s="405"/>
      <c r="CX13" s="405"/>
      <c r="CY13" s="405"/>
      <c r="CZ13" s="405"/>
      <c r="DA13" s="406"/>
      <c r="DB13" s="404">
        <v>14.8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2109</v>
      </c>
      <c r="S14" s="492"/>
      <c r="T14" s="492"/>
      <c r="U14" s="492"/>
      <c r="V14" s="493"/>
      <c r="W14" s="397"/>
      <c r="X14" s="398"/>
      <c r="Y14" s="398"/>
      <c r="Z14" s="398"/>
      <c r="AA14" s="398"/>
      <c r="AB14" s="387"/>
      <c r="AC14" s="494">
        <v>15.5</v>
      </c>
      <c r="AD14" s="495"/>
      <c r="AE14" s="495"/>
      <c r="AF14" s="495"/>
      <c r="AG14" s="496"/>
      <c r="AH14" s="494">
        <v>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32.6</v>
      </c>
      <c r="CU14" s="506"/>
      <c r="CV14" s="506"/>
      <c r="CW14" s="506"/>
      <c r="CX14" s="506"/>
      <c r="CY14" s="506"/>
      <c r="CZ14" s="506"/>
      <c r="DA14" s="507"/>
      <c r="DB14" s="505">
        <v>19.2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2084</v>
      </c>
      <c r="S15" s="492"/>
      <c r="T15" s="492"/>
      <c r="U15" s="492"/>
      <c r="V15" s="493"/>
      <c r="W15" s="423" t="s">
        <v>137</v>
      </c>
      <c r="X15" s="424"/>
      <c r="Y15" s="424"/>
      <c r="Z15" s="424"/>
      <c r="AA15" s="424"/>
      <c r="AB15" s="414"/>
      <c r="AC15" s="458">
        <v>430</v>
      </c>
      <c r="AD15" s="459"/>
      <c r="AE15" s="459"/>
      <c r="AF15" s="459"/>
      <c r="AG15" s="501"/>
      <c r="AH15" s="458">
        <v>459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268025</v>
      </c>
      <c r="BO15" s="371"/>
      <c r="BP15" s="371"/>
      <c r="BQ15" s="371"/>
      <c r="BR15" s="371"/>
      <c r="BS15" s="371"/>
      <c r="BT15" s="371"/>
      <c r="BU15" s="372"/>
      <c r="BV15" s="370">
        <v>255000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38.700000000000003</v>
      </c>
      <c r="AD16" s="495"/>
      <c r="AE16" s="495"/>
      <c r="AF16" s="495"/>
      <c r="AG16" s="496"/>
      <c r="AH16" s="494">
        <v>36.799999999999997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1719248</v>
      </c>
      <c r="BO16" s="408"/>
      <c r="BP16" s="408"/>
      <c r="BQ16" s="408"/>
      <c r="BR16" s="408"/>
      <c r="BS16" s="408"/>
      <c r="BT16" s="408"/>
      <c r="BU16" s="409"/>
      <c r="BV16" s="407">
        <v>1673722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508</v>
      </c>
      <c r="AD17" s="459"/>
      <c r="AE17" s="459"/>
      <c r="AF17" s="459"/>
      <c r="AG17" s="501"/>
      <c r="AH17" s="458">
        <v>563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320222</v>
      </c>
      <c r="BO17" s="408"/>
      <c r="BP17" s="408"/>
      <c r="BQ17" s="408"/>
      <c r="BR17" s="408"/>
      <c r="BS17" s="408"/>
      <c r="BT17" s="408"/>
      <c r="BU17" s="409"/>
      <c r="BV17" s="407">
        <v>303475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87.09</v>
      </c>
      <c r="M18" s="531"/>
      <c r="N18" s="531"/>
      <c r="O18" s="531"/>
      <c r="P18" s="531"/>
      <c r="Q18" s="531"/>
      <c r="R18" s="532"/>
      <c r="S18" s="532"/>
      <c r="T18" s="532"/>
      <c r="U18" s="532"/>
      <c r="V18" s="533"/>
      <c r="W18" s="425"/>
      <c r="X18" s="426"/>
      <c r="Y18" s="426"/>
      <c r="Z18" s="426"/>
      <c r="AA18" s="426"/>
      <c r="AB18" s="417"/>
      <c r="AC18" s="534">
        <v>45.8</v>
      </c>
      <c r="AD18" s="535"/>
      <c r="AE18" s="535"/>
      <c r="AF18" s="535"/>
      <c r="AG18" s="536"/>
      <c r="AH18" s="534">
        <v>45.2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1921660</v>
      </c>
      <c r="BO18" s="408"/>
      <c r="BP18" s="408"/>
      <c r="BQ18" s="408"/>
      <c r="BR18" s="408"/>
      <c r="BS18" s="408"/>
      <c r="BT18" s="408"/>
      <c r="BU18" s="409"/>
      <c r="BV18" s="407">
        <v>1721781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2780514</v>
      </c>
      <c r="BO19" s="408"/>
      <c r="BP19" s="408"/>
      <c r="BQ19" s="408"/>
      <c r="BR19" s="408"/>
      <c r="BS19" s="408"/>
      <c r="BT19" s="408"/>
      <c r="BU19" s="409"/>
      <c r="BV19" s="407">
        <v>2531550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780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2646807</v>
      </c>
      <c r="BO22" s="371"/>
      <c r="BP22" s="371"/>
      <c r="BQ22" s="371"/>
      <c r="BR22" s="371"/>
      <c r="BS22" s="371"/>
      <c r="BT22" s="371"/>
      <c r="BU22" s="372"/>
      <c r="BV22" s="370">
        <v>2783926</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2131861</v>
      </c>
      <c r="BO23" s="408"/>
      <c r="BP23" s="408"/>
      <c r="BQ23" s="408"/>
      <c r="BR23" s="408"/>
      <c r="BS23" s="408"/>
      <c r="BT23" s="408"/>
      <c r="BU23" s="409"/>
      <c r="BV23" s="407">
        <v>2222936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6180</v>
      </c>
      <c r="R24" s="459"/>
      <c r="S24" s="459"/>
      <c r="T24" s="459"/>
      <c r="U24" s="459"/>
      <c r="V24" s="501"/>
      <c r="W24" s="553"/>
      <c r="X24" s="554"/>
      <c r="Y24" s="555"/>
      <c r="Z24" s="457" t="s">
        <v>162</v>
      </c>
      <c r="AA24" s="437"/>
      <c r="AB24" s="437"/>
      <c r="AC24" s="437"/>
      <c r="AD24" s="437"/>
      <c r="AE24" s="437"/>
      <c r="AF24" s="437"/>
      <c r="AG24" s="438"/>
      <c r="AH24" s="458">
        <v>58</v>
      </c>
      <c r="AI24" s="459"/>
      <c r="AJ24" s="459"/>
      <c r="AK24" s="459"/>
      <c r="AL24" s="501"/>
      <c r="AM24" s="458">
        <v>170810</v>
      </c>
      <c r="AN24" s="459"/>
      <c r="AO24" s="459"/>
      <c r="AP24" s="459"/>
      <c r="AQ24" s="459"/>
      <c r="AR24" s="501"/>
      <c r="AS24" s="458">
        <v>2945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1929594</v>
      </c>
      <c r="BO24" s="408"/>
      <c r="BP24" s="408"/>
      <c r="BQ24" s="408"/>
      <c r="BR24" s="408"/>
      <c r="BS24" s="408"/>
      <c r="BT24" s="408"/>
      <c r="BU24" s="409"/>
      <c r="BV24" s="407">
        <v>1981938</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5070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9747</v>
      </c>
      <c r="BO25" s="371"/>
      <c r="BP25" s="371"/>
      <c r="BQ25" s="371"/>
      <c r="BR25" s="371"/>
      <c r="BS25" s="371"/>
      <c r="BT25" s="371"/>
      <c r="BU25" s="372"/>
      <c r="BV25" s="370">
        <v>8977</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4980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2650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85500</v>
      </c>
      <c r="BO27" s="527"/>
      <c r="BP27" s="527"/>
      <c r="BQ27" s="527"/>
      <c r="BR27" s="527"/>
      <c r="BS27" s="527"/>
      <c r="BT27" s="527"/>
      <c r="BU27" s="528"/>
      <c r="BV27" s="526">
        <v>85500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1950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863140</v>
      </c>
      <c r="BO28" s="371"/>
      <c r="BP28" s="371"/>
      <c r="BQ28" s="371"/>
      <c r="BR28" s="371"/>
      <c r="BS28" s="371"/>
      <c r="BT28" s="371"/>
      <c r="BU28" s="372"/>
      <c r="BV28" s="370">
        <v>1008140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5</v>
      </c>
      <c r="M29" s="459"/>
      <c r="N29" s="459"/>
      <c r="O29" s="459"/>
      <c r="P29" s="501"/>
      <c r="Q29" s="458">
        <v>1800</v>
      </c>
      <c r="R29" s="459"/>
      <c r="S29" s="459"/>
      <c r="T29" s="459"/>
      <c r="U29" s="459"/>
      <c r="V29" s="501"/>
      <c r="W29" s="556"/>
      <c r="X29" s="557"/>
      <c r="Y29" s="558"/>
      <c r="Z29" s="457" t="s">
        <v>178</v>
      </c>
      <c r="AA29" s="437"/>
      <c r="AB29" s="437"/>
      <c r="AC29" s="437"/>
      <c r="AD29" s="437"/>
      <c r="AE29" s="437"/>
      <c r="AF29" s="437"/>
      <c r="AG29" s="438"/>
      <c r="AH29" s="458">
        <v>59</v>
      </c>
      <c r="AI29" s="459"/>
      <c r="AJ29" s="459"/>
      <c r="AK29" s="459"/>
      <c r="AL29" s="501"/>
      <c r="AM29" s="458">
        <v>174702</v>
      </c>
      <c r="AN29" s="459"/>
      <c r="AO29" s="459"/>
      <c r="AP29" s="459"/>
      <c r="AQ29" s="459"/>
      <c r="AR29" s="501"/>
      <c r="AS29" s="458">
        <v>2961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1000</v>
      </c>
      <c r="BO29" s="408"/>
      <c r="BP29" s="408"/>
      <c r="BQ29" s="408"/>
      <c r="BR29" s="408"/>
      <c r="BS29" s="408"/>
      <c r="BT29" s="408"/>
      <c r="BU29" s="409"/>
      <c r="BV29" s="407">
        <v>995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247330</v>
      </c>
      <c r="BO30" s="527"/>
      <c r="BP30" s="527"/>
      <c r="BQ30" s="527"/>
      <c r="BR30" s="527"/>
      <c r="BS30" s="527"/>
      <c r="BT30" s="527"/>
      <c r="BU30" s="528"/>
      <c r="BV30" s="526">
        <v>169774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簡易水道事業会計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可茂衛生施設利用組合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(株)東白川</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小規模集合排水処理事業会計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岐阜県市町村会館組合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(株)ふるさと企画</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国保診療所特別会計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岐阜県市町村職員退職手当組合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(有)新世紀工房</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可茂消防事務組合</v>
      </c>
      <c r="BZ37" s="598"/>
      <c r="CA37" s="598"/>
      <c r="CB37" s="598"/>
      <c r="CC37" s="598"/>
      <c r="CD37" s="598"/>
      <c r="CE37" s="598"/>
      <c r="CF37" s="598"/>
      <c r="CG37" s="598"/>
      <c r="CH37" s="598"/>
      <c r="CI37" s="598"/>
      <c r="CJ37" s="598"/>
      <c r="CK37" s="598"/>
      <c r="CL37" s="598"/>
      <c r="CM37" s="598"/>
      <c r="CN37" s="181"/>
      <c r="CO37" s="597">
        <f t="shared" si="3"/>
        <v>18</v>
      </c>
      <c r="CP37" s="597"/>
      <c r="CQ37" s="598" t="str">
        <f>IF('各会計、関係団体の財政状況及び健全化判断比率'!BS10="","",'各会計、関係団体の財政状況及び健全化判断比率'!BS10)</f>
        <v>みのりの郷東白川(株)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後期高齢者医療連合(一般会計分)</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後期高齢者医療連合(特別会計分)</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可茂公設地方卸売市場組合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UWQ6pDhmcNOEJEU8hs0HtuxoEIm+v5UpLFDO/BhTbywbW8vDH2TDXKxqE0owxkPx+xKLI7Ecl3aLrTmSys3XA==" saltValue="OT3LIFdCdyglu2iaopB2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59055118110236227" bottom="0.19685039370078741" header="0.19685039370078741" footer="0.19685039370078741"/>
  <pageSetup paperSize="9" scale="56" orientation="landscape" cellComments="asDisplayed" horizontalDpi="1200" verticalDpi="12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21.59</v>
      </c>
      <c r="G34" s="33">
        <v>21.23</v>
      </c>
      <c r="H34" s="33">
        <v>21.49</v>
      </c>
      <c r="I34" s="33">
        <v>20.420000000000002</v>
      </c>
      <c r="J34" s="34">
        <v>17.39</v>
      </c>
      <c r="K34" s="22"/>
      <c r="L34" s="22"/>
      <c r="M34" s="22"/>
      <c r="N34" s="22"/>
      <c r="O34" s="22"/>
      <c r="P34" s="22"/>
    </row>
    <row r="35" spans="1:16" ht="39" customHeight="1" x14ac:dyDescent="0.2">
      <c r="A35" s="22"/>
      <c r="B35" s="35"/>
      <c r="C35" s="1145" t="s">
        <v>535</v>
      </c>
      <c r="D35" s="1146"/>
      <c r="E35" s="1147"/>
      <c r="F35" s="36">
        <v>2.15</v>
      </c>
      <c r="G35" s="37">
        <v>2.4700000000000002</v>
      </c>
      <c r="H35" s="37">
        <v>1.75</v>
      </c>
      <c r="I35" s="37">
        <v>1.91</v>
      </c>
      <c r="J35" s="38">
        <v>2.21</v>
      </c>
      <c r="K35" s="22"/>
      <c r="L35" s="22"/>
      <c r="M35" s="22"/>
      <c r="N35" s="22"/>
      <c r="O35" s="22"/>
      <c r="P35" s="22"/>
    </row>
    <row r="36" spans="1:16" ht="39" customHeight="1" x14ac:dyDescent="0.2">
      <c r="A36" s="22"/>
      <c r="B36" s="35"/>
      <c r="C36" s="1145" t="s">
        <v>536</v>
      </c>
      <c r="D36" s="1146"/>
      <c r="E36" s="1147"/>
      <c r="F36" s="36">
        <v>0.13</v>
      </c>
      <c r="G36" s="37">
        <v>0.36</v>
      </c>
      <c r="H36" s="37">
        <v>0.68</v>
      </c>
      <c r="I36" s="37">
        <v>0.65</v>
      </c>
      <c r="J36" s="38">
        <v>1.4</v>
      </c>
      <c r="K36" s="22"/>
      <c r="L36" s="22"/>
      <c r="M36" s="22"/>
      <c r="N36" s="22"/>
      <c r="O36" s="22"/>
      <c r="P36" s="22"/>
    </row>
    <row r="37" spans="1:16" ht="39" customHeight="1" x14ac:dyDescent="0.2">
      <c r="A37" s="22"/>
      <c r="B37" s="35"/>
      <c r="C37" s="1145" t="s">
        <v>537</v>
      </c>
      <c r="D37" s="1146"/>
      <c r="E37" s="1147"/>
      <c r="F37" s="36" t="s">
        <v>487</v>
      </c>
      <c r="G37" s="37" t="s">
        <v>487</v>
      </c>
      <c r="H37" s="37" t="s">
        <v>487</v>
      </c>
      <c r="I37" s="37" t="s">
        <v>487</v>
      </c>
      <c r="J37" s="38">
        <v>1.35</v>
      </c>
      <c r="K37" s="22"/>
      <c r="L37" s="22"/>
      <c r="M37" s="22"/>
      <c r="N37" s="22"/>
      <c r="O37" s="22"/>
      <c r="P37" s="22"/>
    </row>
    <row r="38" spans="1:16" ht="39" customHeight="1" x14ac:dyDescent="0.2">
      <c r="A38" s="22"/>
      <c r="B38" s="35"/>
      <c r="C38" s="1145" t="s">
        <v>538</v>
      </c>
      <c r="D38" s="1146"/>
      <c r="E38" s="1147"/>
      <c r="F38" s="36">
        <v>1.81</v>
      </c>
      <c r="G38" s="37">
        <v>0.98</v>
      </c>
      <c r="H38" s="37">
        <v>0.59</v>
      </c>
      <c r="I38" s="37">
        <v>1.08</v>
      </c>
      <c r="J38" s="38">
        <v>1.04</v>
      </c>
      <c r="K38" s="22"/>
      <c r="L38" s="22"/>
      <c r="M38" s="22"/>
      <c r="N38" s="22"/>
      <c r="O38" s="22"/>
      <c r="P38" s="22"/>
    </row>
    <row r="39" spans="1:16" ht="39" customHeight="1" x14ac:dyDescent="0.2">
      <c r="A39" s="22"/>
      <c r="B39" s="35"/>
      <c r="C39" s="1145" t="s">
        <v>539</v>
      </c>
      <c r="D39" s="1146"/>
      <c r="E39" s="1147"/>
      <c r="F39" s="36">
        <v>0.46</v>
      </c>
      <c r="G39" s="37">
        <v>0.48</v>
      </c>
      <c r="H39" s="37">
        <v>0.46</v>
      </c>
      <c r="I39" s="37">
        <v>0.49</v>
      </c>
      <c r="J39" s="38">
        <v>0.49</v>
      </c>
      <c r="K39" s="22"/>
      <c r="L39" s="22"/>
      <c r="M39" s="22"/>
      <c r="N39" s="22"/>
      <c r="O39" s="22"/>
      <c r="P39" s="22"/>
    </row>
    <row r="40" spans="1:16" ht="39" customHeight="1" x14ac:dyDescent="0.2">
      <c r="A40" s="22"/>
      <c r="B40" s="35"/>
      <c r="C40" s="1145" t="s">
        <v>540</v>
      </c>
      <c r="D40" s="1146"/>
      <c r="E40" s="1147"/>
      <c r="F40" s="36" t="s">
        <v>487</v>
      </c>
      <c r="G40" s="37" t="s">
        <v>487</v>
      </c>
      <c r="H40" s="37" t="s">
        <v>487</v>
      </c>
      <c r="I40" s="37" t="s">
        <v>487</v>
      </c>
      <c r="J40" s="38">
        <v>0.06</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v>0.7</v>
      </c>
      <c r="G43" s="42">
        <v>0.48</v>
      </c>
      <c r="H43" s="42">
        <v>0.34</v>
      </c>
      <c r="I43" s="42">
        <v>2.93</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N4GyEPaYuQm6weYUNB12GU0d4bz8te+jkRaHLIiNJRUZC44Gh3Tx9EvHvGNc3cryvXcFE3A1GpKU3Y8doSz2A==" saltValue="PI1qokMBY99knqWQ1a30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 header="0" footer="0"/>
  <pageSetup paperSize="9" scale="60" orientation="landscape" horizontalDpi="1200" verticalDpi="12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70" zoomScaleNormal="70" zoomScaleSheetLayoutView="55" workbookViewId="0">
      <selection activeCell="K58" sqref="K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260</v>
      </c>
      <c r="L45" s="60">
        <v>296</v>
      </c>
      <c r="M45" s="60">
        <v>318</v>
      </c>
      <c r="N45" s="60">
        <v>318</v>
      </c>
      <c r="O45" s="61">
        <v>374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140</v>
      </c>
      <c r="L48" s="64">
        <v>150</v>
      </c>
      <c r="M48" s="64">
        <v>161</v>
      </c>
      <c r="N48" s="64">
        <v>168</v>
      </c>
      <c r="O48" s="65">
        <v>169</v>
      </c>
      <c r="P48" s="48"/>
      <c r="Q48" s="48"/>
      <c r="R48" s="48"/>
      <c r="S48" s="48"/>
      <c r="T48" s="48"/>
      <c r="U48" s="48"/>
    </row>
    <row r="49" spans="1:21" ht="30.75" customHeight="1" x14ac:dyDescent="0.2">
      <c r="A49" s="48"/>
      <c r="B49" s="1155"/>
      <c r="C49" s="1156"/>
      <c r="D49" s="62"/>
      <c r="E49" s="1161" t="s">
        <v>14</v>
      </c>
      <c r="F49" s="1161"/>
      <c r="G49" s="1161"/>
      <c r="H49" s="1161"/>
      <c r="I49" s="1161"/>
      <c r="J49" s="1162"/>
      <c r="K49" s="63">
        <v>3</v>
      </c>
      <c r="L49" s="64">
        <v>4</v>
      </c>
      <c r="M49" s="64">
        <v>6</v>
      </c>
      <c r="N49" s="64">
        <v>7</v>
      </c>
      <c r="O49" s="65">
        <v>8</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233</v>
      </c>
      <c r="L52" s="64">
        <v>254</v>
      </c>
      <c r="M52" s="64">
        <v>265</v>
      </c>
      <c r="N52" s="64">
        <v>261</v>
      </c>
      <c r="O52" s="65">
        <v>292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170</v>
      </c>
      <c r="L53" s="69">
        <v>196</v>
      </c>
      <c r="M53" s="69">
        <v>220</v>
      </c>
      <c r="N53" s="69">
        <v>232</v>
      </c>
      <c r="O53" s="70">
        <v>259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569</v>
      </c>
      <c r="L58" s="84" t="s">
        <v>569</v>
      </c>
      <c r="M58" s="84" t="s">
        <v>569</v>
      </c>
      <c r="N58" s="84" t="s">
        <v>569</v>
      </c>
      <c r="O58" s="85" t="s">
        <v>569</v>
      </c>
    </row>
    <row r="59" spans="1:21" ht="31.5" customHeight="1" x14ac:dyDescent="0.2">
      <c r="B59" s="1171"/>
      <c r="C59" s="1172"/>
      <c r="D59" s="1178" t="s">
        <v>26</v>
      </c>
      <c r="E59" s="1179"/>
      <c r="F59" s="1179"/>
      <c r="G59" s="1179"/>
      <c r="H59" s="1179"/>
      <c r="I59" s="1179"/>
      <c r="J59" s="1180"/>
      <c r="K59" s="86" t="s">
        <v>569</v>
      </c>
      <c r="L59" s="87" t="s">
        <v>569</v>
      </c>
      <c r="M59" s="87" t="s">
        <v>569</v>
      </c>
      <c r="N59" s="87" t="s">
        <v>569</v>
      </c>
      <c r="O59" s="88" t="s">
        <v>569</v>
      </c>
    </row>
    <row r="60" spans="1:21" ht="31.5" customHeight="1" thickBot="1" x14ac:dyDescent="0.25">
      <c r="B60" s="1173"/>
      <c r="C60" s="1174"/>
      <c r="D60" s="1181" t="s">
        <v>27</v>
      </c>
      <c r="E60" s="1182"/>
      <c r="F60" s="1182"/>
      <c r="G60" s="1182"/>
      <c r="H60" s="1182"/>
      <c r="I60" s="1182"/>
      <c r="J60" s="1183"/>
      <c r="K60" s="89" t="s">
        <v>569</v>
      </c>
      <c r="L60" s="90" t="s">
        <v>569</v>
      </c>
      <c r="M60" s="90" t="s">
        <v>569</v>
      </c>
      <c r="N60" s="90" t="s">
        <v>569</v>
      </c>
      <c r="O60" s="91" t="s">
        <v>569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HAjrNrnvEzjt6rrS85cLqyQ+3hJ0064a5NAvQtBq5COpje/f3OZOoTIBlLU4gIoZ7VOQMdgmw98Ed9mDdrbVA==" saltValue="rV25X3gz+yne1CVFhck6G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27559055118110237" bottom="0.23622047244094491" header="0" footer="0"/>
  <pageSetup paperSize="9" scale="53" orientation="landscape" horizontalDpi="1200" verticalDpi="12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70" zoomScaleNormal="70" zoomScaleSheetLayoutView="100" workbookViewId="0">
      <selection activeCell="H63" sqref="H6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55">
        <v>3378</v>
      </c>
      <c r="J41" s="356">
        <v>3398</v>
      </c>
      <c r="K41" s="356">
        <v>3299</v>
      </c>
      <c r="L41" s="356">
        <v>3170</v>
      </c>
      <c r="M41" s="357">
        <v>2979</v>
      </c>
    </row>
    <row r="42" spans="2:13" ht="27.75" customHeight="1" x14ac:dyDescent="0.2">
      <c r="B42" s="1186"/>
      <c r="C42" s="1187"/>
      <c r="D42" s="106"/>
      <c r="E42" s="1192" t="s">
        <v>32</v>
      </c>
      <c r="F42" s="1192"/>
      <c r="G42" s="1192"/>
      <c r="H42" s="1193"/>
      <c r="I42" s="358">
        <v>1</v>
      </c>
      <c r="J42" s="359">
        <v>1</v>
      </c>
      <c r="K42" s="359">
        <v>1</v>
      </c>
      <c r="L42" s="359">
        <v>1</v>
      </c>
      <c r="M42" s="360">
        <v>1</v>
      </c>
    </row>
    <row r="43" spans="2:13" ht="27.75" customHeight="1" x14ac:dyDescent="0.2">
      <c r="B43" s="1186"/>
      <c r="C43" s="1187"/>
      <c r="D43" s="106"/>
      <c r="E43" s="1192" t="s">
        <v>33</v>
      </c>
      <c r="F43" s="1192"/>
      <c r="G43" s="1192"/>
      <c r="H43" s="1193"/>
      <c r="I43" s="358">
        <v>1046</v>
      </c>
      <c r="J43" s="359">
        <v>964</v>
      </c>
      <c r="K43" s="359">
        <v>854</v>
      </c>
      <c r="L43" s="359">
        <v>738</v>
      </c>
      <c r="M43" s="360">
        <v>842</v>
      </c>
    </row>
    <row r="44" spans="2:13" ht="27.75" customHeight="1" x14ac:dyDescent="0.2">
      <c r="B44" s="1186"/>
      <c r="C44" s="1187"/>
      <c r="D44" s="106"/>
      <c r="E44" s="1192" t="s">
        <v>34</v>
      </c>
      <c r="F44" s="1192"/>
      <c r="G44" s="1192"/>
      <c r="H44" s="1193"/>
      <c r="I44" s="358">
        <v>25</v>
      </c>
      <c r="J44" s="359">
        <v>28</v>
      </c>
      <c r="K44" s="359">
        <v>30</v>
      </c>
      <c r="L44" s="359">
        <v>35</v>
      </c>
      <c r="M44" s="360">
        <v>33</v>
      </c>
    </row>
    <row r="45" spans="2:13" ht="27.75" customHeight="1" x14ac:dyDescent="0.2">
      <c r="B45" s="1186"/>
      <c r="C45" s="1187"/>
      <c r="D45" s="106"/>
      <c r="E45" s="1192" t="s">
        <v>35</v>
      </c>
      <c r="F45" s="1192"/>
      <c r="G45" s="1192"/>
      <c r="H45" s="1193"/>
      <c r="I45" s="358">
        <v>271</v>
      </c>
      <c r="J45" s="359">
        <v>203</v>
      </c>
      <c r="K45" s="359">
        <v>157</v>
      </c>
      <c r="L45" s="359">
        <v>163</v>
      </c>
      <c r="M45" s="360">
        <v>198</v>
      </c>
    </row>
    <row r="46" spans="2:13" ht="27.75" customHeight="1" x14ac:dyDescent="0.2">
      <c r="B46" s="1186"/>
      <c r="C46" s="1187"/>
      <c r="D46" s="107"/>
      <c r="E46" s="1192" t="s">
        <v>36</v>
      </c>
      <c r="F46" s="1192"/>
      <c r="G46" s="1192"/>
      <c r="H46" s="1193"/>
      <c r="I46" s="358" t="s">
        <v>487</v>
      </c>
      <c r="J46" s="359" t="s">
        <v>487</v>
      </c>
      <c r="K46" s="359" t="s">
        <v>487</v>
      </c>
      <c r="L46" s="359" t="s">
        <v>487</v>
      </c>
      <c r="M46" s="360" t="s">
        <v>487</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t="s">
        <v>487</v>
      </c>
      <c r="J49" s="359" t="s">
        <v>487</v>
      </c>
      <c r="K49" s="359" t="s">
        <v>487</v>
      </c>
      <c r="L49" s="359" t="s">
        <v>487</v>
      </c>
      <c r="M49" s="360" t="s">
        <v>487</v>
      </c>
    </row>
    <row r="50" spans="2:13" ht="27.75" customHeight="1" x14ac:dyDescent="0.2">
      <c r="B50" s="1197" t="s">
        <v>40</v>
      </c>
      <c r="C50" s="1198"/>
      <c r="D50" s="109"/>
      <c r="E50" s="1192" t="s">
        <v>41</v>
      </c>
      <c r="F50" s="1192"/>
      <c r="G50" s="1192"/>
      <c r="H50" s="1193"/>
      <c r="I50" s="358">
        <v>1161</v>
      </c>
      <c r="J50" s="359">
        <v>1178</v>
      </c>
      <c r="K50" s="359">
        <v>1290</v>
      </c>
      <c r="L50" s="359">
        <v>1296</v>
      </c>
      <c r="M50" s="360">
        <v>1206</v>
      </c>
    </row>
    <row r="51" spans="2:13" ht="27.75" customHeight="1" x14ac:dyDescent="0.2">
      <c r="B51" s="1186"/>
      <c r="C51" s="1187"/>
      <c r="D51" s="106"/>
      <c r="E51" s="1192" t="s">
        <v>42</v>
      </c>
      <c r="F51" s="1192"/>
      <c r="G51" s="1192"/>
      <c r="H51" s="1193"/>
      <c r="I51" s="358">
        <v>4</v>
      </c>
      <c r="J51" s="359">
        <v>1</v>
      </c>
      <c r="K51" s="359" t="s">
        <v>487</v>
      </c>
      <c r="L51" s="359" t="s">
        <v>487</v>
      </c>
      <c r="M51" s="360" t="s">
        <v>487</v>
      </c>
    </row>
    <row r="52" spans="2:13" ht="27.75" customHeight="1" x14ac:dyDescent="0.2">
      <c r="B52" s="1188"/>
      <c r="C52" s="1189"/>
      <c r="D52" s="106"/>
      <c r="E52" s="1192" t="s">
        <v>43</v>
      </c>
      <c r="F52" s="1192"/>
      <c r="G52" s="1192"/>
      <c r="H52" s="1193"/>
      <c r="I52" s="358">
        <v>2782</v>
      </c>
      <c r="J52" s="359">
        <v>2764</v>
      </c>
      <c r="K52" s="359">
        <v>2646</v>
      </c>
      <c r="L52" s="359">
        <v>2527</v>
      </c>
      <c r="M52" s="360">
        <v>2360</v>
      </c>
    </row>
    <row r="53" spans="2:13" ht="27.75" customHeight="1" thickBot="1" x14ac:dyDescent="0.25">
      <c r="B53" s="1199" t="s">
        <v>19</v>
      </c>
      <c r="C53" s="1200"/>
      <c r="D53" s="110"/>
      <c r="E53" s="1201" t="s">
        <v>44</v>
      </c>
      <c r="F53" s="1201"/>
      <c r="G53" s="1201"/>
      <c r="H53" s="1202"/>
      <c r="I53" s="361">
        <v>774</v>
      </c>
      <c r="J53" s="362">
        <v>651</v>
      </c>
      <c r="K53" s="362">
        <v>405</v>
      </c>
      <c r="L53" s="362">
        <v>284</v>
      </c>
      <c r="M53" s="363">
        <v>486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mSbCiKkHTWXkHh4fx/0pGWKOqTq3TczZ6BAXss5EQ6URCqDVynhWPZg7QCfGdDCeNMmlPdxIGP9mZKC37nAr8w==" saltValue="GkQmb7yDb59ZcamlI8Ry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 header="0" footer="0"/>
  <pageSetup paperSize="9" scale="60" orientation="landscape" horizontalDpi="1200" verticalDpi="12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F62" sqref="F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122">
        <v>1008</v>
      </c>
      <c r="G55" s="122">
        <v>1008</v>
      </c>
      <c r="H55" s="123">
        <v>863</v>
      </c>
    </row>
    <row r="56" spans="2:8" ht="52.5" customHeight="1" x14ac:dyDescent="0.2">
      <c r="B56" s="124"/>
      <c r="C56" s="1213" t="s">
        <v>47</v>
      </c>
      <c r="D56" s="1213"/>
      <c r="E56" s="1214"/>
      <c r="F56" s="125">
        <v>1</v>
      </c>
      <c r="G56" s="125">
        <v>1</v>
      </c>
      <c r="H56" s="126">
        <v>1</v>
      </c>
    </row>
    <row r="57" spans="2:8" ht="53.25" customHeight="1" x14ac:dyDescent="0.2">
      <c r="B57" s="124"/>
      <c r="C57" s="1215" t="s">
        <v>48</v>
      </c>
      <c r="D57" s="1215"/>
      <c r="E57" s="1216"/>
      <c r="F57" s="127">
        <v>181</v>
      </c>
      <c r="G57" s="127">
        <v>170</v>
      </c>
      <c r="H57" s="128">
        <v>247</v>
      </c>
    </row>
    <row r="58" spans="2:8" ht="45.75" customHeight="1" x14ac:dyDescent="0.2">
      <c r="B58" s="129"/>
      <c r="C58" s="1203" t="s">
        <v>564</v>
      </c>
      <c r="D58" s="1204"/>
      <c r="E58" s="1205"/>
      <c r="F58" s="130">
        <v>122</v>
      </c>
      <c r="G58" s="130">
        <v>122</v>
      </c>
      <c r="H58" s="131">
        <v>122</v>
      </c>
    </row>
    <row r="59" spans="2:8" ht="45.75" customHeight="1" x14ac:dyDescent="0.2">
      <c r="B59" s="129"/>
      <c r="C59" s="1203" t="s">
        <v>565</v>
      </c>
      <c r="D59" s="1204"/>
      <c r="E59" s="1205"/>
      <c r="F59" s="130">
        <v>36</v>
      </c>
      <c r="G59" s="130">
        <v>36</v>
      </c>
      <c r="H59" s="131">
        <v>66</v>
      </c>
    </row>
    <row r="60" spans="2:8" ht="45.75" customHeight="1" x14ac:dyDescent="0.2">
      <c r="B60" s="129"/>
      <c r="C60" s="1203" t="s">
        <v>566</v>
      </c>
      <c r="D60" s="1204"/>
      <c r="E60" s="1205"/>
      <c r="F60" s="130">
        <v>0</v>
      </c>
      <c r="G60" s="130">
        <v>0</v>
      </c>
      <c r="H60" s="131">
        <v>50</v>
      </c>
    </row>
    <row r="61" spans="2:8" ht="45.75" customHeight="1" x14ac:dyDescent="0.2">
      <c r="B61" s="129"/>
      <c r="C61" s="1203" t="s">
        <v>567</v>
      </c>
      <c r="D61" s="1204"/>
      <c r="E61" s="1205"/>
      <c r="F61" s="130">
        <v>6</v>
      </c>
      <c r="G61" s="130">
        <v>6</v>
      </c>
      <c r="H61" s="131">
        <v>6</v>
      </c>
    </row>
    <row r="62" spans="2:8" ht="45.75" customHeight="1" thickBot="1" x14ac:dyDescent="0.25">
      <c r="B62" s="132"/>
      <c r="C62" s="1206" t="s">
        <v>568</v>
      </c>
      <c r="D62" s="1207"/>
      <c r="E62" s="1208"/>
      <c r="F62" s="133">
        <v>9</v>
      </c>
      <c r="G62" s="133">
        <v>5</v>
      </c>
      <c r="H62" s="134">
        <v>1</v>
      </c>
    </row>
    <row r="63" spans="2:8" ht="52.5" customHeight="1" thickBot="1" x14ac:dyDescent="0.25">
      <c r="B63" s="135"/>
      <c r="C63" s="1209" t="s">
        <v>49</v>
      </c>
      <c r="D63" s="1209"/>
      <c r="E63" s="1210"/>
      <c r="F63" s="136">
        <v>1190</v>
      </c>
      <c r="G63" s="136">
        <v>1179</v>
      </c>
      <c r="H63" s="137">
        <v>1111</v>
      </c>
    </row>
    <row r="64" spans="2:8" ht="13.2" x14ac:dyDescent="0.2"/>
  </sheetData>
  <sheetProtection algorithmName="SHA-512" hashValue="WFE32yDIT3s5Oc5TI5Mx4joEv12Rn3OTLKdzLnXe3rt78ZxVUBndvdKXGuUqQ0Q6z3pKHxy7D5hDC8/XRPPjoQ==" saltValue="nKphRuD/7ugBwwg6XNB1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 header="0" footer="0"/>
  <pageSetup paperSize="9" scale="43" orientation="landscape" horizontalDpi="1200" verticalDpi="12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C808-C560-4810-A069-CE9B1DAF2213}">
  <sheetPr>
    <pageSetUpPr fitToPage="1"/>
  </sheetPr>
  <dimension ref="A1:DE85"/>
  <sheetViews>
    <sheetView showGridLines="0" topLeftCell="C1" zoomScale="85" zoomScaleNormal="85" zoomScaleSheetLayoutView="55" workbookViewId="0">
      <selection activeCell="CN73" sqref="CN73:CU74"/>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580</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576</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579</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574</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573</v>
      </c>
      <c r="AO51" s="1225"/>
      <c r="AP51" s="1225"/>
      <c r="AQ51" s="1225"/>
      <c r="AR51" s="1225"/>
      <c r="AS51" s="1225"/>
      <c r="AT51" s="1225"/>
      <c r="AU51" s="1225"/>
      <c r="AV51" s="1225"/>
      <c r="AW51" s="1225"/>
      <c r="AX51" s="1225"/>
      <c r="AY51" s="1225"/>
      <c r="AZ51" s="1225"/>
      <c r="BA51" s="1225"/>
      <c r="BB51" s="1225" t="s">
        <v>571</v>
      </c>
      <c r="BC51" s="1225"/>
      <c r="BD51" s="1225"/>
      <c r="BE51" s="1225"/>
      <c r="BF51" s="1225"/>
      <c r="BG51" s="1225"/>
      <c r="BH51" s="1225"/>
      <c r="BI51" s="1225"/>
      <c r="BJ51" s="1225"/>
      <c r="BK51" s="1225"/>
      <c r="BL51" s="1225"/>
      <c r="BM51" s="1225"/>
      <c r="BN51" s="1225"/>
      <c r="BO51" s="1225"/>
      <c r="BP51" s="1224">
        <v>61.3</v>
      </c>
      <c r="BQ51" s="1224"/>
      <c r="BR51" s="1224"/>
      <c r="BS51" s="1224"/>
      <c r="BT51" s="1224"/>
      <c r="BU51" s="1224"/>
      <c r="BV51" s="1224"/>
      <c r="BW51" s="1224"/>
      <c r="BX51" s="1224">
        <v>48.1</v>
      </c>
      <c r="BY51" s="1224"/>
      <c r="BZ51" s="1224"/>
      <c r="CA51" s="1224"/>
      <c r="CB51" s="1224"/>
      <c r="CC51" s="1224"/>
      <c r="CD51" s="1224"/>
      <c r="CE51" s="1224"/>
      <c r="CF51" s="1224">
        <v>26.5</v>
      </c>
      <c r="CG51" s="1224"/>
      <c r="CH51" s="1224"/>
      <c r="CI51" s="1224"/>
      <c r="CJ51" s="1224"/>
      <c r="CK51" s="1224"/>
      <c r="CL51" s="1224"/>
      <c r="CM51" s="1224"/>
      <c r="CN51" s="1224">
        <v>19.2</v>
      </c>
      <c r="CO51" s="1224"/>
      <c r="CP51" s="1224"/>
      <c r="CQ51" s="1224"/>
      <c r="CR51" s="1224"/>
      <c r="CS51" s="1224"/>
      <c r="CT51" s="1224"/>
      <c r="CU51" s="1224"/>
      <c r="CV51" s="1224">
        <v>32.6</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578</v>
      </c>
      <c r="BC53" s="1225"/>
      <c r="BD53" s="1225"/>
      <c r="BE53" s="1225"/>
      <c r="BF53" s="1225"/>
      <c r="BG53" s="1225"/>
      <c r="BH53" s="1225"/>
      <c r="BI53" s="1225"/>
      <c r="BJ53" s="1225"/>
      <c r="BK53" s="1225"/>
      <c r="BL53" s="1225"/>
      <c r="BM53" s="1225"/>
      <c r="BN53" s="1225"/>
      <c r="BO53" s="1225"/>
      <c r="BP53" s="1224">
        <v>86.6</v>
      </c>
      <c r="BQ53" s="1224"/>
      <c r="BR53" s="1224"/>
      <c r="BS53" s="1224"/>
      <c r="BT53" s="1224"/>
      <c r="BU53" s="1224"/>
      <c r="BV53" s="1224"/>
      <c r="BW53" s="1224"/>
      <c r="BX53" s="1224">
        <v>89.9</v>
      </c>
      <c r="BY53" s="1224"/>
      <c r="BZ53" s="1224"/>
      <c r="CA53" s="1224"/>
      <c r="CB53" s="1224"/>
      <c r="CC53" s="1224"/>
      <c r="CD53" s="1224"/>
      <c r="CE53" s="1224"/>
      <c r="CF53" s="1224">
        <v>89.6</v>
      </c>
      <c r="CG53" s="1224"/>
      <c r="CH53" s="1224"/>
      <c r="CI53" s="1224"/>
      <c r="CJ53" s="1224"/>
      <c r="CK53" s="1224"/>
      <c r="CL53" s="1224"/>
      <c r="CM53" s="1224"/>
      <c r="CN53" s="1224">
        <v>90.5</v>
      </c>
      <c r="CO53" s="1224"/>
      <c r="CP53" s="1224"/>
      <c r="CQ53" s="1224"/>
      <c r="CR53" s="1224"/>
      <c r="CS53" s="1224"/>
      <c r="CT53" s="1224"/>
      <c r="CU53" s="1224"/>
      <c r="CV53" s="1224">
        <v>91.7</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572</v>
      </c>
      <c r="AO55" s="1226"/>
      <c r="AP55" s="1226"/>
      <c r="AQ55" s="1226"/>
      <c r="AR55" s="1226"/>
      <c r="AS55" s="1226"/>
      <c r="AT55" s="1226"/>
      <c r="AU55" s="1226"/>
      <c r="AV55" s="1226"/>
      <c r="AW55" s="1226"/>
      <c r="AX55" s="1226"/>
      <c r="AY55" s="1226"/>
      <c r="AZ55" s="1226"/>
      <c r="BA55" s="1226"/>
      <c r="BB55" s="1225" t="s">
        <v>571</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578</v>
      </c>
      <c r="BC57" s="1225"/>
      <c r="BD57" s="1225"/>
      <c r="BE57" s="1225"/>
      <c r="BF57" s="1225"/>
      <c r="BG57" s="1225"/>
      <c r="BH57" s="1225"/>
      <c r="BI57" s="1225"/>
      <c r="BJ57" s="1225"/>
      <c r="BK57" s="1225"/>
      <c r="BL57" s="1225"/>
      <c r="BM57" s="1225"/>
      <c r="BN57" s="1225"/>
      <c r="BO57" s="1225"/>
      <c r="BP57" s="1224">
        <v>63.1</v>
      </c>
      <c r="BQ57" s="1224"/>
      <c r="BR57" s="1224"/>
      <c r="BS57" s="1224"/>
      <c r="BT57" s="1224"/>
      <c r="BU57" s="1224"/>
      <c r="BV57" s="1224"/>
      <c r="BW57" s="1224"/>
      <c r="BX57" s="1224">
        <v>62.2</v>
      </c>
      <c r="BY57" s="1224"/>
      <c r="BZ57" s="1224"/>
      <c r="CA57" s="1224"/>
      <c r="CB57" s="1224"/>
      <c r="CC57" s="1224"/>
      <c r="CD57" s="1224"/>
      <c r="CE57" s="1224"/>
      <c r="CF57" s="1224">
        <v>62.9</v>
      </c>
      <c r="CG57" s="1224"/>
      <c r="CH57" s="1224"/>
      <c r="CI57" s="1224"/>
      <c r="CJ57" s="1224"/>
      <c r="CK57" s="1224"/>
      <c r="CL57" s="1224"/>
      <c r="CM57" s="1224"/>
      <c r="CN57" s="1224">
        <v>62.9</v>
      </c>
      <c r="CO57" s="1224"/>
      <c r="CP57" s="1224"/>
      <c r="CQ57" s="1224"/>
      <c r="CR57" s="1224"/>
      <c r="CS57" s="1224"/>
      <c r="CT57" s="1224"/>
      <c r="CU57" s="1224"/>
      <c r="CV57" s="1224">
        <v>64.3</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577</v>
      </c>
    </row>
    <row r="64" spans="1:109" ht="13.2" x14ac:dyDescent="0.2">
      <c r="B64" s="1218"/>
      <c r="G64" s="1254"/>
      <c r="I64" s="1256"/>
      <c r="J64" s="1256"/>
      <c r="K64" s="1256"/>
      <c r="L64" s="1256"/>
      <c r="M64" s="1256"/>
      <c r="N64" s="1255"/>
      <c r="AM64" s="1254"/>
      <c r="AN64" s="1254" t="s">
        <v>576</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575</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574</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573</v>
      </c>
      <c r="AO73" s="1225"/>
      <c r="AP73" s="1225"/>
      <c r="AQ73" s="1225"/>
      <c r="AR73" s="1225"/>
      <c r="AS73" s="1225"/>
      <c r="AT73" s="1225"/>
      <c r="AU73" s="1225"/>
      <c r="AV73" s="1225"/>
      <c r="AW73" s="1225"/>
      <c r="AX73" s="1225"/>
      <c r="AY73" s="1225"/>
      <c r="AZ73" s="1225"/>
      <c r="BA73" s="1225"/>
      <c r="BB73" s="1225" t="s">
        <v>571</v>
      </c>
      <c r="BC73" s="1225"/>
      <c r="BD73" s="1225"/>
      <c r="BE73" s="1225"/>
      <c r="BF73" s="1225"/>
      <c r="BG73" s="1225"/>
      <c r="BH73" s="1225"/>
      <c r="BI73" s="1225"/>
      <c r="BJ73" s="1225"/>
      <c r="BK73" s="1225"/>
      <c r="BL73" s="1225"/>
      <c r="BM73" s="1225"/>
      <c r="BN73" s="1225"/>
      <c r="BO73" s="1225"/>
      <c r="BP73" s="1224">
        <v>61.3</v>
      </c>
      <c r="BQ73" s="1224"/>
      <c r="BR73" s="1224"/>
      <c r="BS73" s="1224"/>
      <c r="BT73" s="1224"/>
      <c r="BU73" s="1224"/>
      <c r="BV73" s="1224"/>
      <c r="BW73" s="1224"/>
      <c r="BX73" s="1224">
        <v>48.1</v>
      </c>
      <c r="BY73" s="1224"/>
      <c r="BZ73" s="1224"/>
      <c r="CA73" s="1224"/>
      <c r="CB73" s="1224"/>
      <c r="CC73" s="1224"/>
      <c r="CD73" s="1224"/>
      <c r="CE73" s="1224"/>
      <c r="CF73" s="1224">
        <v>26.5</v>
      </c>
      <c r="CG73" s="1224"/>
      <c r="CH73" s="1224"/>
      <c r="CI73" s="1224"/>
      <c r="CJ73" s="1224"/>
      <c r="CK73" s="1224"/>
      <c r="CL73" s="1224"/>
      <c r="CM73" s="1224"/>
      <c r="CN73" s="1224">
        <v>19.2</v>
      </c>
      <c r="CO73" s="1224"/>
      <c r="CP73" s="1224"/>
      <c r="CQ73" s="1224"/>
      <c r="CR73" s="1224"/>
      <c r="CS73" s="1224"/>
      <c r="CT73" s="1224"/>
      <c r="CU73" s="1224"/>
      <c r="CV73" s="1224">
        <v>32.6</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570</v>
      </c>
      <c r="BC75" s="1225"/>
      <c r="BD75" s="1225"/>
      <c r="BE75" s="1225"/>
      <c r="BF75" s="1225"/>
      <c r="BG75" s="1225"/>
      <c r="BH75" s="1225"/>
      <c r="BI75" s="1225"/>
      <c r="BJ75" s="1225"/>
      <c r="BK75" s="1225"/>
      <c r="BL75" s="1225"/>
      <c r="BM75" s="1225"/>
      <c r="BN75" s="1225"/>
      <c r="BO75" s="1225"/>
      <c r="BP75" s="1224">
        <v>12</v>
      </c>
      <c r="BQ75" s="1224"/>
      <c r="BR75" s="1224"/>
      <c r="BS75" s="1224"/>
      <c r="BT75" s="1224"/>
      <c r="BU75" s="1224"/>
      <c r="BV75" s="1224"/>
      <c r="BW75" s="1224"/>
      <c r="BX75" s="1224">
        <v>13.2</v>
      </c>
      <c r="BY75" s="1224"/>
      <c r="BZ75" s="1224"/>
      <c r="CA75" s="1224"/>
      <c r="CB75" s="1224"/>
      <c r="CC75" s="1224"/>
      <c r="CD75" s="1224"/>
      <c r="CE75" s="1224"/>
      <c r="CF75" s="1224">
        <v>14.1</v>
      </c>
      <c r="CG75" s="1224"/>
      <c r="CH75" s="1224"/>
      <c r="CI75" s="1224"/>
      <c r="CJ75" s="1224"/>
      <c r="CK75" s="1224"/>
      <c r="CL75" s="1224"/>
      <c r="CM75" s="1224"/>
      <c r="CN75" s="1224">
        <v>14.8</v>
      </c>
      <c r="CO75" s="1224"/>
      <c r="CP75" s="1224"/>
      <c r="CQ75" s="1224"/>
      <c r="CR75" s="1224"/>
      <c r="CS75" s="1224"/>
      <c r="CT75" s="1224"/>
      <c r="CU75" s="1224"/>
      <c r="CV75" s="1224">
        <v>15.8</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572</v>
      </c>
      <c r="AO77" s="1226"/>
      <c r="AP77" s="1226"/>
      <c r="AQ77" s="1226"/>
      <c r="AR77" s="1226"/>
      <c r="AS77" s="1226"/>
      <c r="AT77" s="1226"/>
      <c r="AU77" s="1226"/>
      <c r="AV77" s="1226"/>
      <c r="AW77" s="1226"/>
      <c r="AX77" s="1226"/>
      <c r="AY77" s="1226"/>
      <c r="AZ77" s="1226"/>
      <c r="BA77" s="1226"/>
      <c r="BB77" s="1225" t="s">
        <v>571</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570</v>
      </c>
      <c r="BC79" s="1225"/>
      <c r="BD79" s="1225"/>
      <c r="BE79" s="1225"/>
      <c r="BF79" s="1225"/>
      <c r="BG79" s="1225"/>
      <c r="BH79" s="1225"/>
      <c r="BI79" s="1225"/>
      <c r="BJ79" s="1225"/>
      <c r="BK79" s="1225"/>
      <c r="BL79" s="1225"/>
      <c r="BM79" s="1225"/>
      <c r="BN79" s="1225"/>
      <c r="BO79" s="1225"/>
      <c r="BP79" s="1224">
        <v>5.8</v>
      </c>
      <c r="BQ79" s="1224"/>
      <c r="BR79" s="1224"/>
      <c r="BS79" s="1224"/>
      <c r="BT79" s="1224"/>
      <c r="BU79" s="1224"/>
      <c r="BV79" s="1224"/>
      <c r="BW79" s="1224"/>
      <c r="BX79" s="1224">
        <v>5.8</v>
      </c>
      <c r="BY79" s="1224"/>
      <c r="BZ79" s="1224"/>
      <c r="CA79" s="1224"/>
      <c r="CB79" s="1224"/>
      <c r="CC79" s="1224"/>
      <c r="CD79" s="1224"/>
      <c r="CE79" s="1224"/>
      <c r="CF79" s="1224">
        <v>6.1</v>
      </c>
      <c r="CG79" s="1224"/>
      <c r="CH79" s="1224"/>
      <c r="CI79" s="1224"/>
      <c r="CJ79" s="1224"/>
      <c r="CK79" s="1224"/>
      <c r="CL79" s="1224"/>
      <c r="CM79" s="1224"/>
      <c r="CN79" s="1224">
        <v>6.4</v>
      </c>
      <c r="CO79" s="1224"/>
      <c r="CP79" s="1224"/>
      <c r="CQ79" s="1224"/>
      <c r="CR79" s="1224"/>
      <c r="CS79" s="1224"/>
      <c r="CT79" s="1224"/>
      <c r="CU79" s="1224"/>
      <c r="CV79" s="1224">
        <v>6.7</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UQkHIdXFgpDE8Uj0FSdBDGUCxWLwPyrFvVD1aiFU5Hbmx+UHPOJ4myEUsj4n6/LFZlYPRwoMjo6MLsdmDkhSjg==" saltValue="3dXXWdFIyPVbZP5bHQfQ7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60BC0-4DF8-4EBD-8F0E-340CDBD548D5}">
  <sheetPr>
    <pageSetUpPr fitToPage="1"/>
  </sheetPr>
  <dimension ref="A1:DR125"/>
  <sheetViews>
    <sheetView showGridLines="0" topLeftCell="J1" zoomScaleNormal="100" zoomScaleSheetLayoutView="70" workbookViewId="0">
      <selection activeCell="CN73" sqref="CN73:CU7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L40UsvmHsbVyzYGXRAAXLVcsR7jUXvxp2hnlBDf9av1MnctrqOtUvuLtUsnQcg0i/EpJ5AHkr18hJoYwvMiV6A==" saltValue="DTCX5RW+bB7BZ6sFDMAEZ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30BC8-ADD0-4A26-A9F4-B64B1A4E7B28}">
  <sheetPr>
    <pageSetUpPr fitToPage="1"/>
  </sheetPr>
  <dimension ref="A1:DR125"/>
  <sheetViews>
    <sheetView showGridLines="0" tabSelected="1" zoomScale="70" zoomScaleNormal="70" zoomScaleSheetLayoutView="55" workbookViewId="0">
      <selection activeCell="CN73" sqref="CN73:CU74"/>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s4nW+vTW7SHTn2RQNPJA1i8pIDrmUVGiq3NGdaX4aLsMazCX91QAPHRq3aSmNTyb1QZxZRmbscQYke+ktjOG8g==" saltValue="Sn/bAfLsrgESXsoK3eAP1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300350</v>
      </c>
      <c r="E3" s="156"/>
      <c r="F3" s="157">
        <v>264232</v>
      </c>
      <c r="G3" s="158"/>
      <c r="H3" s="159"/>
    </row>
    <row r="4" spans="1:8" x14ac:dyDescent="0.2">
      <c r="A4" s="160"/>
      <c r="B4" s="161"/>
      <c r="C4" s="162"/>
      <c r="D4" s="163">
        <v>105454</v>
      </c>
      <c r="E4" s="164"/>
      <c r="F4" s="165">
        <v>133959</v>
      </c>
      <c r="G4" s="166"/>
      <c r="H4" s="167"/>
    </row>
    <row r="5" spans="1:8" x14ac:dyDescent="0.2">
      <c r="A5" s="148" t="s">
        <v>520</v>
      </c>
      <c r="B5" s="153"/>
      <c r="C5" s="154"/>
      <c r="D5" s="155">
        <v>155511</v>
      </c>
      <c r="E5" s="156"/>
      <c r="F5" s="157">
        <v>263613</v>
      </c>
      <c r="G5" s="158"/>
      <c r="H5" s="159"/>
    </row>
    <row r="6" spans="1:8" x14ac:dyDescent="0.2">
      <c r="A6" s="160"/>
      <c r="B6" s="161"/>
      <c r="C6" s="162"/>
      <c r="D6" s="163">
        <v>83522</v>
      </c>
      <c r="E6" s="164"/>
      <c r="F6" s="165">
        <v>128823</v>
      </c>
      <c r="G6" s="166"/>
      <c r="H6" s="167"/>
    </row>
    <row r="7" spans="1:8" x14ac:dyDescent="0.2">
      <c r="A7" s="148" t="s">
        <v>521</v>
      </c>
      <c r="B7" s="153"/>
      <c r="C7" s="154"/>
      <c r="D7" s="155">
        <v>117852</v>
      </c>
      <c r="E7" s="156"/>
      <c r="F7" s="157">
        <v>330026</v>
      </c>
      <c r="G7" s="158"/>
      <c r="H7" s="159"/>
    </row>
    <row r="8" spans="1:8" x14ac:dyDescent="0.2">
      <c r="A8" s="160"/>
      <c r="B8" s="161"/>
      <c r="C8" s="162"/>
      <c r="D8" s="163">
        <v>54042</v>
      </c>
      <c r="E8" s="164"/>
      <c r="F8" s="165">
        <v>141075</v>
      </c>
      <c r="G8" s="166"/>
      <c r="H8" s="167"/>
    </row>
    <row r="9" spans="1:8" x14ac:dyDescent="0.2">
      <c r="A9" s="148" t="s">
        <v>522</v>
      </c>
      <c r="B9" s="153"/>
      <c r="C9" s="154"/>
      <c r="D9" s="155">
        <v>131904</v>
      </c>
      <c r="E9" s="156"/>
      <c r="F9" s="157">
        <v>278179</v>
      </c>
      <c r="G9" s="158"/>
      <c r="H9" s="159"/>
    </row>
    <row r="10" spans="1:8" x14ac:dyDescent="0.2">
      <c r="A10" s="160"/>
      <c r="B10" s="161"/>
      <c r="C10" s="162"/>
      <c r="D10" s="163">
        <v>59281</v>
      </c>
      <c r="E10" s="164"/>
      <c r="F10" s="165">
        <v>122182</v>
      </c>
      <c r="G10" s="166"/>
      <c r="H10" s="167"/>
    </row>
    <row r="11" spans="1:8" x14ac:dyDescent="0.2">
      <c r="A11" s="148" t="s">
        <v>523</v>
      </c>
      <c r="B11" s="153"/>
      <c r="C11" s="154"/>
      <c r="D11" s="155">
        <v>146711</v>
      </c>
      <c r="E11" s="156"/>
      <c r="F11" s="157">
        <v>283153</v>
      </c>
      <c r="G11" s="158"/>
      <c r="H11" s="159"/>
    </row>
    <row r="12" spans="1:8" x14ac:dyDescent="0.2">
      <c r="A12" s="160"/>
      <c r="B12" s="161"/>
      <c r="C12" s="168"/>
      <c r="D12" s="163">
        <v>91993</v>
      </c>
      <c r="E12" s="164"/>
      <c r="F12" s="165">
        <v>127593</v>
      </c>
      <c r="G12" s="166"/>
      <c r="H12" s="167"/>
    </row>
    <row r="13" spans="1:8" x14ac:dyDescent="0.2">
      <c r="A13" s="148"/>
      <c r="B13" s="153"/>
      <c r="C13" s="169"/>
      <c r="D13" s="170">
        <v>170466</v>
      </c>
      <c r="E13" s="171"/>
      <c r="F13" s="172">
        <v>283841</v>
      </c>
      <c r="G13" s="173"/>
      <c r="H13" s="159"/>
    </row>
    <row r="14" spans="1:8" x14ac:dyDescent="0.2">
      <c r="A14" s="160"/>
      <c r="B14" s="161"/>
      <c r="C14" s="162"/>
      <c r="D14" s="163">
        <v>78858</v>
      </c>
      <c r="E14" s="164"/>
      <c r="F14" s="165">
        <v>130726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21.59</v>
      </c>
      <c r="C19" s="174">
        <f>ROUND(VALUE(SUBSTITUTE(実質収支比率等に係る経年分析!G$48,"▲","-")),2)</f>
        <v>21.24</v>
      </c>
      <c r="D19" s="174">
        <f>ROUND(VALUE(SUBSTITUTE(実質収支比率等に係る経年分析!H$48,"▲","-")),2)</f>
        <v>21.49</v>
      </c>
      <c r="E19" s="174">
        <f>ROUND(VALUE(SUBSTITUTE(実質収支比率等に係る経年分析!I$48,"▲","-")),2)</f>
        <v>20.43</v>
      </c>
      <c r="F19" s="174">
        <f>ROUND(VALUE(SUBSTITUTE(実質収支比率等に係る経年分析!J$48,"▲","-")),2)</f>
        <v>17.399999999999999</v>
      </c>
    </row>
    <row r="20" spans="1:11" x14ac:dyDescent="0.2">
      <c r="A20" s="174" t="s">
        <v>53</v>
      </c>
      <c r="B20" s="174">
        <f>ROUND(VALUE(SUBSTITUTE(実質収支比率等に係る経年分析!F$47,"▲","-")),2)</f>
        <v>59.19</v>
      </c>
      <c r="C20" s="174">
        <f>ROUND(VALUE(SUBSTITUTE(実質収支比率等に係る経年分析!G$47,"▲","-")),2)</f>
        <v>55.04</v>
      </c>
      <c r="D20" s="174">
        <f>ROUND(VALUE(SUBSTITUTE(実質収支比率等に係る経年分析!H$47,"▲","-")),2)</f>
        <v>56.28</v>
      </c>
      <c r="E20" s="174">
        <f>ROUND(VALUE(SUBSTITUTE(実質収支比率等に係る経年分析!I$47,"▲","-")),2)</f>
        <v>58.12</v>
      </c>
      <c r="F20" s="174">
        <f>ROUND(VALUE(SUBSTITUTE(実質収支比率等に係る経年分析!J$47,"▲","-")),2)</f>
        <v>48.55</v>
      </c>
    </row>
    <row r="21" spans="1:11" x14ac:dyDescent="0.2">
      <c r="A21" s="174" t="s">
        <v>54</v>
      </c>
      <c r="B21" s="174">
        <f>IF(ISNUMBER(VALUE(SUBSTITUTE(実質収支比率等に係る経年分析!F$49,"▲","-"))),ROUND(VALUE(SUBSTITUTE(実質収支比率等に係る経年分析!F$49,"▲","-")),2),NA())</f>
        <v>-2.35</v>
      </c>
      <c r="C21" s="174">
        <f>IF(ISNUMBER(VALUE(SUBSTITUTE(実質収支比率等に係る経年分析!G$49,"▲","-"))),ROUND(VALUE(SUBSTITUTE(実質収支比率等に係る経年分析!G$49,"▲","-")),2),NA())</f>
        <v>1.18</v>
      </c>
      <c r="D21" s="174">
        <f>IF(ISNUMBER(VALUE(SUBSTITUTE(実質収支比率等に係る経年分析!H$49,"▲","-"))),ROUND(VALUE(SUBSTITUTE(実質収支比率等に係る経年分析!H$49,"▲","-")),2),NA())</f>
        <v>9.83</v>
      </c>
      <c r="E21" s="174">
        <f>IF(ISNUMBER(VALUE(SUBSTITUTE(実質収支比率等に係る経年分析!I$49,"▲","-"))),ROUND(VALUE(SUBSTITUTE(実質収支比率等に係る経年分析!I$49,"▲","-")),2),NA())</f>
        <v>-1.74</v>
      </c>
      <c r="F21" s="174">
        <f>IF(ISNUMBER(VALUE(SUBSTITUTE(実質収支比率等に係る経年分析!J$49,"▲","-"))),ROUND(VALUE(SUBSTITUTE(実質収支比率等に係る経年分析!J$49,"▲","-")),2),NA())</f>
        <v>-10.69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2.93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小規模集合排水処理事業会計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x14ac:dyDescent="0.2">
      <c r="A32" s="175" t="str">
        <f>IF(連結実質赤字比率に係る赤字・黒字の構成分析!C$38="",NA(),連結実質赤字比率に係る赤字・黒字の構成分析!C$38)</f>
        <v>国保診療所特別会計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2">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1.35</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2.4700000000000002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1.75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21.59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20.420000000000002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17.39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233</v>
      </c>
      <c r="E42" s="176"/>
      <c r="F42" s="176"/>
      <c r="G42" s="176">
        <f>'実質公債費比率（分子）の構造'!L$52</f>
        <v>254</v>
      </c>
      <c r="H42" s="176"/>
      <c r="I42" s="176"/>
      <c r="J42" s="176">
        <f>'実質公債費比率（分子）の構造'!M$52</f>
        <v>265</v>
      </c>
      <c r="K42" s="176"/>
      <c r="L42" s="176"/>
      <c r="M42" s="176">
        <f>'実質公債費比率（分子）の構造'!N$52</f>
        <v>261</v>
      </c>
      <c r="N42" s="176"/>
      <c r="O42" s="176"/>
      <c r="P42" s="176">
        <f>'実質公債費比率（分子）の構造'!O$52</f>
        <v>292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3</v>
      </c>
      <c r="C45" s="176"/>
      <c r="D45" s="176"/>
      <c r="E45" s="176">
        <f>'実質公債費比率（分子）の構造'!L$49</f>
        <v>4</v>
      </c>
      <c r="F45" s="176"/>
      <c r="G45" s="176"/>
      <c r="H45" s="176">
        <f>'実質公債費比率（分子）の構造'!M$49</f>
        <v>6</v>
      </c>
      <c r="I45" s="176"/>
      <c r="J45" s="176"/>
      <c r="K45" s="176">
        <f>'実質公債費比率（分子）の構造'!N$49</f>
        <v>7</v>
      </c>
      <c r="L45" s="176"/>
      <c r="M45" s="176"/>
      <c r="N45" s="176">
        <f>'実質公債費比率（分子）の構造'!O$49</f>
        <v>8</v>
      </c>
      <c r="O45" s="176"/>
      <c r="P45" s="176"/>
    </row>
    <row r="46" spans="1:16" x14ac:dyDescent="0.2">
      <c r="A46" s="176" t="s">
        <v>64</v>
      </c>
      <c r="B46" s="176">
        <f>'実質公債費比率（分子）の構造'!K$48</f>
        <v>140</v>
      </c>
      <c r="C46" s="176"/>
      <c r="D46" s="176"/>
      <c r="E46" s="176">
        <f>'実質公債費比率（分子）の構造'!L$48</f>
        <v>150</v>
      </c>
      <c r="F46" s="176"/>
      <c r="G46" s="176"/>
      <c r="H46" s="176">
        <f>'実質公債費比率（分子）の構造'!M$48</f>
        <v>161</v>
      </c>
      <c r="I46" s="176"/>
      <c r="J46" s="176"/>
      <c r="K46" s="176">
        <f>'実質公債費比率（分子）の構造'!N$48</f>
        <v>168</v>
      </c>
      <c r="L46" s="176"/>
      <c r="M46" s="176"/>
      <c r="N46" s="176">
        <f>'実質公債費比率（分子）の構造'!O$48</f>
        <v>169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260</v>
      </c>
      <c r="C49" s="176"/>
      <c r="D49" s="176"/>
      <c r="E49" s="176">
        <f>'実質公債費比率（分子）の構造'!L$45</f>
        <v>296</v>
      </c>
      <c r="F49" s="176"/>
      <c r="G49" s="176"/>
      <c r="H49" s="176">
        <f>'実質公債費比率（分子）の構造'!M$45</f>
        <v>318</v>
      </c>
      <c r="I49" s="176"/>
      <c r="J49" s="176"/>
      <c r="K49" s="176">
        <f>'実質公債費比率（分子）の構造'!N$45</f>
        <v>318</v>
      </c>
      <c r="L49" s="176"/>
      <c r="M49" s="176"/>
      <c r="N49" s="176">
        <f>'実質公債費比率（分子）の構造'!O$45</f>
        <v>374</v>
      </c>
      <c r="O49" s="176"/>
      <c r="P49" s="176"/>
    </row>
    <row r="50" spans="1:16" x14ac:dyDescent="0.2">
      <c r="A50" s="176" t="s">
        <v>67</v>
      </c>
      <c r="B50" s="176" t="e">
        <f>NA()</f>
        <v>#N/A</v>
      </c>
      <c r="C50" s="176">
        <f>IF(ISNUMBER('実質公債費比率（分子）の構造'!K$53),'実質公債費比率（分子）の構造'!K$53,NA())</f>
        <v>170</v>
      </c>
      <c r="D50" s="176" t="e">
        <f>NA()</f>
        <v>#N/A</v>
      </c>
      <c r="E50" s="176" t="e">
        <f>NA()</f>
        <v>#N/A</v>
      </c>
      <c r="F50" s="176">
        <f>IF(ISNUMBER('実質公債費比率（分子）の構造'!L$53),'実質公債費比率（分子）の構造'!L$53,NA())</f>
        <v>196</v>
      </c>
      <c r="G50" s="176" t="e">
        <f>NA()</f>
        <v>#N/A</v>
      </c>
      <c r="H50" s="176" t="e">
        <f>NA()</f>
        <v>#N/A</v>
      </c>
      <c r="I50" s="176">
        <f>IF(ISNUMBER('実質公債費比率（分子）の構造'!M$53),'実質公債費比率（分子）の構造'!M$53,NA())</f>
        <v>220</v>
      </c>
      <c r="J50" s="176" t="e">
        <f>NA()</f>
        <v>#N/A</v>
      </c>
      <c r="K50" s="176" t="e">
        <f>NA()</f>
        <v>#N/A</v>
      </c>
      <c r="L50" s="176">
        <f>IF(ISNUMBER('実質公債費比率（分子）の構造'!N$53),'実質公債費比率（分子）の構造'!N$53,NA())</f>
        <v>232</v>
      </c>
      <c r="M50" s="176" t="e">
        <f>NA()</f>
        <v>#N/A</v>
      </c>
      <c r="N50" s="176" t="e">
        <f>NA()</f>
        <v>#N/A</v>
      </c>
      <c r="O50" s="176">
        <f>IF(ISNUMBER('実質公債費比率（分子）の構造'!O$53),'実質公債費比率（分子）の構造'!O$53,NA())</f>
        <v>259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2782</v>
      </c>
      <c r="E56" s="175"/>
      <c r="F56" s="175"/>
      <c r="G56" s="175">
        <f>'将来負担比率（分子）の構造'!J$52</f>
        <v>2764</v>
      </c>
      <c r="H56" s="175"/>
      <c r="I56" s="175"/>
      <c r="J56" s="175">
        <f>'将来負担比率（分子）の構造'!K$52</f>
        <v>2646</v>
      </c>
      <c r="K56" s="175"/>
      <c r="L56" s="175"/>
      <c r="M56" s="175">
        <f>'将来負担比率（分子）の構造'!L$52</f>
        <v>2527</v>
      </c>
      <c r="N56" s="175"/>
      <c r="O56" s="175"/>
      <c r="P56" s="175">
        <f>'将来負担比率（分子）の構造'!M$52</f>
        <v>2360</v>
      </c>
    </row>
    <row r="57" spans="1:16" x14ac:dyDescent="0.2">
      <c r="A57" s="175" t="s">
        <v>42</v>
      </c>
      <c r="B57" s="175"/>
      <c r="C57" s="175"/>
      <c r="D57" s="175">
        <f>'将来負担比率（分子）の構造'!I$51</f>
        <v>4</v>
      </c>
      <c r="E57" s="175"/>
      <c r="F57" s="175"/>
      <c r="G57" s="175">
        <f>'将来負担比率（分子）の構造'!J$51</f>
        <v>1</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1161</v>
      </c>
      <c r="E58" s="175"/>
      <c r="F58" s="175"/>
      <c r="G58" s="175">
        <f>'将来負担比率（分子）の構造'!J$50</f>
        <v>1178</v>
      </c>
      <c r="H58" s="175"/>
      <c r="I58" s="175"/>
      <c r="J58" s="175">
        <f>'将来負担比率（分子）の構造'!K$50</f>
        <v>1290</v>
      </c>
      <c r="K58" s="175"/>
      <c r="L58" s="175"/>
      <c r="M58" s="175">
        <f>'将来負担比率（分子）の構造'!L$50</f>
        <v>1296</v>
      </c>
      <c r="N58" s="175"/>
      <c r="O58" s="175"/>
      <c r="P58" s="175">
        <f>'将来負担比率（分子）の構造'!M$50</f>
        <v>1206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271</v>
      </c>
      <c r="C62" s="175"/>
      <c r="D62" s="175"/>
      <c r="E62" s="175">
        <f>'将来負担比率（分子）の構造'!J$45</f>
        <v>203</v>
      </c>
      <c r="F62" s="175"/>
      <c r="G62" s="175"/>
      <c r="H62" s="175">
        <f>'将来負担比率（分子）の構造'!K$45</f>
        <v>157</v>
      </c>
      <c r="I62" s="175"/>
      <c r="J62" s="175"/>
      <c r="K62" s="175">
        <f>'将来負担比率（分子）の構造'!L$45</f>
        <v>163</v>
      </c>
      <c r="L62" s="175"/>
      <c r="M62" s="175"/>
      <c r="N62" s="175">
        <f>'将来負担比率（分子）の構造'!M$45</f>
        <v>198</v>
      </c>
      <c r="O62" s="175"/>
      <c r="P62" s="175"/>
    </row>
    <row r="63" spans="1:16" x14ac:dyDescent="0.2">
      <c r="A63" s="175" t="s">
        <v>34</v>
      </c>
      <c r="B63" s="175">
        <f>'将来負担比率（分子）の構造'!I$44</f>
        <v>25</v>
      </c>
      <c r="C63" s="175"/>
      <c r="D63" s="175"/>
      <c r="E63" s="175">
        <f>'将来負担比率（分子）の構造'!J$44</f>
        <v>28</v>
      </c>
      <c r="F63" s="175"/>
      <c r="G63" s="175"/>
      <c r="H63" s="175">
        <f>'将来負担比率（分子）の構造'!K$44</f>
        <v>30</v>
      </c>
      <c r="I63" s="175"/>
      <c r="J63" s="175"/>
      <c r="K63" s="175">
        <f>'将来負担比率（分子）の構造'!L$44</f>
        <v>35</v>
      </c>
      <c r="L63" s="175"/>
      <c r="M63" s="175"/>
      <c r="N63" s="175">
        <f>'将来負担比率（分子）の構造'!M$44</f>
        <v>33</v>
      </c>
      <c r="O63" s="175"/>
      <c r="P63" s="175"/>
    </row>
    <row r="64" spans="1:16" x14ac:dyDescent="0.2">
      <c r="A64" s="175" t="s">
        <v>33</v>
      </c>
      <c r="B64" s="175">
        <f>'将来負担比率（分子）の構造'!I$43</f>
        <v>1046</v>
      </c>
      <c r="C64" s="175"/>
      <c r="D64" s="175"/>
      <c r="E64" s="175">
        <f>'将来負担比率（分子）の構造'!J$43</f>
        <v>964</v>
      </c>
      <c r="F64" s="175"/>
      <c r="G64" s="175"/>
      <c r="H64" s="175">
        <f>'将来負担比率（分子）の構造'!K$43</f>
        <v>854</v>
      </c>
      <c r="I64" s="175"/>
      <c r="J64" s="175"/>
      <c r="K64" s="175">
        <f>'将来負担比率（分子）の構造'!L$43</f>
        <v>738</v>
      </c>
      <c r="L64" s="175"/>
      <c r="M64" s="175"/>
      <c r="N64" s="175">
        <f>'将来負担比率（分子）の構造'!M$43</f>
        <v>842</v>
      </c>
      <c r="O64" s="175"/>
      <c r="P64" s="175"/>
    </row>
    <row r="65" spans="1:16" x14ac:dyDescent="0.2">
      <c r="A65" s="175" t="s">
        <v>32</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1</v>
      </c>
      <c r="L65" s="175"/>
      <c r="M65" s="175"/>
      <c r="N65" s="175">
        <f>'将来負担比率（分子）の構造'!M$42</f>
        <v>1</v>
      </c>
      <c r="O65" s="175"/>
      <c r="P65" s="175"/>
    </row>
    <row r="66" spans="1:16" x14ac:dyDescent="0.2">
      <c r="A66" s="175" t="s">
        <v>31</v>
      </c>
      <c r="B66" s="175">
        <f>'将来負担比率（分子）の構造'!I$41</f>
        <v>3378</v>
      </c>
      <c r="C66" s="175"/>
      <c r="D66" s="175"/>
      <c r="E66" s="175">
        <f>'将来負担比率（分子）の構造'!J$41</f>
        <v>3398</v>
      </c>
      <c r="F66" s="175"/>
      <c r="G66" s="175"/>
      <c r="H66" s="175">
        <f>'将来負担比率（分子）の構造'!K$41</f>
        <v>3299</v>
      </c>
      <c r="I66" s="175"/>
      <c r="J66" s="175"/>
      <c r="K66" s="175">
        <f>'将来負担比率（分子）の構造'!L$41</f>
        <v>3170</v>
      </c>
      <c r="L66" s="175"/>
      <c r="M66" s="175"/>
      <c r="N66" s="175">
        <f>'将来負担比率（分子）の構造'!M$41</f>
        <v>2979</v>
      </c>
      <c r="O66" s="175"/>
      <c r="P66" s="175"/>
    </row>
    <row r="67" spans="1:16" x14ac:dyDescent="0.2">
      <c r="A67" s="175" t="s">
        <v>71</v>
      </c>
      <c r="B67" s="175" t="e">
        <f>NA()</f>
        <v>#N/A</v>
      </c>
      <c r="C67" s="175">
        <f>IF(ISNUMBER('将来負担比率（分子）の構造'!I$53), IF('将来負担比率（分子）の構造'!I$53 &lt; 0, 0, '将来負担比率（分子）の構造'!I$53), NA())</f>
        <v>774</v>
      </c>
      <c r="D67" s="175" t="e">
        <f>NA()</f>
        <v>#N/A</v>
      </c>
      <c r="E67" s="175" t="e">
        <f>NA()</f>
        <v>#N/A</v>
      </c>
      <c r="F67" s="175">
        <f>IF(ISNUMBER('将来負担比率（分子）の構造'!J$53), IF('将来負担比率（分子）の構造'!J$53 &lt; 0, 0, '将来負担比率（分子）の構造'!J$53), NA())</f>
        <v>651</v>
      </c>
      <c r="G67" s="175" t="e">
        <f>NA()</f>
        <v>#N/A</v>
      </c>
      <c r="H67" s="175" t="e">
        <f>NA()</f>
        <v>#N/A</v>
      </c>
      <c r="I67" s="175">
        <f>IF(ISNUMBER('将来負担比率（分子）の構造'!K$53), IF('将来負担比率（分子）の構造'!K$53 &lt; 0, 0, '将来負担比率（分子）の構造'!K$53), NA())</f>
        <v>405</v>
      </c>
      <c r="J67" s="175" t="e">
        <f>NA()</f>
        <v>#N/A</v>
      </c>
      <c r="K67" s="175" t="e">
        <f>NA()</f>
        <v>#N/A</v>
      </c>
      <c r="L67" s="175">
        <f>IF(ISNUMBER('将来負担比率（分子）の構造'!L$53), IF('将来負担比率（分子）の構造'!L$53 &lt; 0, 0, '将来負担比率（分子）の構造'!L$53), NA())</f>
        <v>284</v>
      </c>
      <c r="M67" s="175" t="e">
        <f>NA()</f>
        <v>#N/A</v>
      </c>
      <c r="N67" s="175" t="e">
        <f>NA()</f>
        <v>#N/A</v>
      </c>
      <c r="O67" s="175">
        <f>IF(ISNUMBER('将来負担比率（分子）の構造'!M$53), IF('将来負担比率（分子）の構造'!M$53 &lt; 0, 0, '将来負担比率（分子）の構造'!M$53), NA())</f>
        <v>486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1008</v>
      </c>
      <c r="C72" s="179">
        <f>基金残高に係る経年分析!G55</f>
        <v>1008</v>
      </c>
      <c r="D72" s="179">
        <f>基金残高に係る経年分析!H55</f>
        <v>863</v>
      </c>
    </row>
    <row r="73" spans="1:16" x14ac:dyDescent="0.2">
      <c r="A73" s="178" t="s">
        <v>74</v>
      </c>
      <c r="B73" s="179">
        <f>基金残高に係る経年分析!F56</f>
        <v>1</v>
      </c>
      <c r="C73" s="179">
        <f>基金残高に係る経年分析!G56</f>
        <v>1</v>
      </c>
      <c r="D73" s="179">
        <f>基金残高に係る経年分析!H56</f>
        <v>1</v>
      </c>
    </row>
    <row r="74" spans="1:16" x14ac:dyDescent="0.2">
      <c r="A74" s="178" t="s">
        <v>75</v>
      </c>
      <c r="B74" s="179">
        <f>基金残高に係る経年分析!F57</f>
        <v>181</v>
      </c>
      <c r="C74" s="179">
        <f>基金残高に係る経年分析!G57</f>
        <v>170</v>
      </c>
      <c r="D74" s="179">
        <f>基金残高に係る経年分析!H57</f>
        <v>247</v>
      </c>
    </row>
  </sheetData>
  <sheetProtection algorithmName="SHA-512" hashValue="HYdo6Ru4V7iX3Q6Dzbe5aeZxSMWgIw464N2RNqOqDFDHx2v/WQMFVeDNqGJvTvXait8qd0j/qvIl2KlUW/QogQ==" saltValue="Oc6eqwFeCswUaO/ETbUtH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4" workbookViewId="0">
      <selection activeCell="DL83" sqref="DL83:DP83"/>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210572</v>
      </c>
      <c r="S5" s="613"/>
      <c r="T5" s="613"/>
      <c r="U5" s="613"/>
      <c r="V5" s="613"/>
      <c r="W5" s="613"/>
      <c r="X5" s="613"/>
      <c r="Y5" s="614"/>
      <c r="Z5" s="615">
        <v>6.1</v>
      </c>
      <c r="AA5" s="615"/>
      <c r="AB5" s="615"/>
      <c r="AC5" s="615"/>
      <c r="AD5" s="616">
        <v>210572</v>
      </c>
      <c r="AE5" s="616"/>
      <c r="AF5" s="616"/>
      <c r="AG5" s="616"/>
      <c r="AH5" s="616"/>
      <c r="AI5" s="616"/>
      <c r="AJ5" s="616"/>
      <c r="AK5" s="616"/>
      <c r="AL5" s="617">
        <v>11.8</v>
      </c>
      <c r="AM5" s="618"/>
      <c r="AN5" s="618"/>
      <c r="AO5" s="619"/>
      <c r="AP5" s="609" t="s">
        <v>217</v>
      </c>
      <c r="AQ5" s="610"/>
      <c r="AR5" s="610"/>
      <c r="AS5" s="610"/>
      <c r="AT5" s="610"/>
      <c r="AU5" s="610"/>
      <c r="AV5" s="610"/>
      <c r="AW5" s="610"/>
      <c r="AX5" s="610"/>
      <c r="AY5" s="610"/>
      <c r="AZ5" s="610"/>
      <c r="BA5" s="610"/>
      <c r="BB5" s="610"/>
      <c r="BC5" s="610"/>
      <c r="BD5" s="610"/>
      <c r="BE5" s="610"/>
      <c r="BF5" s="611"/>
      <c r="BG5" s="623">
        <v>210572</v>
      </c>
      <c r="BH5" s="624"/>
      <c r="BI5" s="624"/>
      <c r="BJ5" s="624"/>
      <c r="BK5" s="624"/>
      <c r="BL5" s="624"/>
      <c r="BM5" s="624"/>
      <c r="BN5" s="625"/>
      <c r="BO5" s="626">
        <v>100</v>
      </c>
      <c r="BP5" s="626"/>
      <c r="BQ5" s="626"/>
      <c r="BR5" s="626"/>
      <c r="BS5" s="627">
        <v>13668</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60765</v>
      </c>
      <c r="S6" s="624"/>
      <c r="T6" s="624"/>
      <c r="U6" s="624"/>
      <c r="V6" s="624"/>
      <c r="W6" s="624"/>
      <c r="X6" s="624"/>
      <c r="Y6" s="625"/>
      <c r="Z6" s="626">
        <v>1.8</v>
      </c>
      <c r="AA6" s="626"/>
      <c r="AB6" s="626"/>
      <c r="AC6" s="626"/>
      <c r="AD6" s="627">
        <v>60765</v>
      </c>
      <c r="AE6" s="627"/>
      <c r="AF6" s="627"/>
      <c r="AG6" s="627"/>
      <c r="AH6" s="627"/>
      <c r="AI6" s="627"/>
      <c r="AJ6" s="627"/>
      <c r="AK6" s="627"/>
      <c r="AL6" s="628">
        <v>3.4</v>
      </c>
      <c r="AM6" s="629"/>
      <c r="AN6" s="629"/>
      <c r="AO6" s="630"/>
      <c r="AP6" s="620" t="s">
        <v>222</v>
      </c>
      <c r="AQ6" s="621"/>
      <c r="AR6" s="621"/>
      <c r="AS6" s="621"/>
      <c r="AT6" s="621"/>
      <c r="AU6" s="621"/>
      <c r="AV6" s="621"/>
      <c r="AW6" s="621"/>
      <c r="AX6" s="621"/>
      <c r="AY6" s="621"/>
      <c r="AZ6" s="621"/>
      <c r="BA6" s="621"/>
      <c r="BB6" s="621"/>
      <c r="BC6" s="621"/>
      <c r="BD6" s="621"/>
      <c r="BE6" s="621"/>
      <c r="BF6" s="622"/>
      <c r="BG6" s="623">
        <v>210572</v>
      </c>
      <c r="BH6" s="624"/>
      <c r="BI6" s="624"/>
      <c r="BJ6" s="624"/>
      <c r="BK6" s="624"/>
      <c r="BL6" s="624"/>
      <c r="BM6" s="624"/>
      <c r="BN6" s="625"/>
      <c r="BO6" s="626">
        <v>100</v>
      </c>
      <c r="BP6" s="626"/>
      <c r="BQ6" s="626"/>
      <c r="BR6" s="626"/>
      <c r="BS6" s="627">
        <v>13668</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35597</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35597</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68</v>
      </c>
      <c r="S7" s="624"/>
      <c r="T7" s="624"/>
      <c r="U7" s="624"/>
      <c r="V7" s="624"/>
      <c r="W7" s="624"/>
      <c r="X7" s="624"/>
      <c r="Y7" s="625"/>
      <c r="Z7" s="626">
        <v>0</v>
      </c>
      <c r="AA7" s="626"/>
      <c r="AB7" s="626"/>
      <c r="AC7" s="626"/>
      <c r="AD7" s="627">
        <v>68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86859</v>
      </c>
      <c r="BH7" s="624"/>
      <c r="BI7" s="624"/>
      <c r="BJ7" s="624"/>
      <c r="BK7" s="624"/>
      <c r="BL7" s="624"/>
      <c r="BM7" s="624"/>
      <c r="BN7" s="625"/>
      <c r="BO7" s="626">
        <v>41.2</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709040</v>
      </c>
      <c r="CS7" s="624"/>
      <c r="CT7" s="624"/>
      <c r="CU7" s="624"/>
      <c r="CV7" s="624"/>
      <c r="CW7" s="624"/>
      <c r="CX7" s="624"/>
      <c r="CY7" s="625"/>
      <c r="CZ7" s="626">
        <v>22.6</v>
      </c>
      <c r="DA7" s="626"/>
      <c r="DB7" s="626"/>
      <c r="DC7" s="626"/>
      <c r="DD7" s="632">
        <v>62581</v>
      </c>
      <c r="DE7" s="624"/>
      <c r="DF7" s="624"/>
      <c r="DG7" s="624"/>
      <c r="DH7" s="624"/>
      <c r="DI7" s="624"/>
      <c r="DJ7" s="624"/>
      <c r="DK7" s="624"/>
      <c r="DL7" s="624"/>
      <c r="DM7" s="624"/>
      <c r="DN7" s="624"/>
      <c r="DO7" s="624"/>
      <c r="DP7" s="625"/>
      <c r="DQ7" s="632">
        <v>519126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1364</v>
      </c>
      <c r="S8" s="624"/>
      <c r="T8" s="624"/>
      <c r="U8" s="624"/>
      <c r="V8" s="624"/>
      <c r="W8" s="624"/>
      <c r="X8" s="624"/>
      <c r="Y8" s="625"/>
      <c r="Z8" s="626">
        <v>0</v>
      </c>
      <c r="AA8" s="626"/>
      <c r="AB8" s="626"/>
      <c r="AC8" s="626"/>
      <c r="AD8" s="627">
        <v>1364</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3812</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483480</v>
      </c>
      <c r="CS8" s="624"/>
      <c r="CT8" s="624"/>
      <c r="CU8" s="624"/>
      <c r="CV8" s="624"/>
      <c r="CW8" s="624"/>
      <c r="CX8" s="624"/>
      <c r="CY8" s="625"/>
      <c r="CZ8" s="626">
        <v>15.4</v>
      </c>
      <c r="DA8" s="626"/>
      <c r="DB8" s="626"/>
      <c r="DC8" s="626"/>
      <c r="DD8" s="632">
        <v>2134</v>
      </c>
      <c r="DE8" s="624"/>
      <c r="DF8" s="624"/>
      <c r="DG8" s="624"/>
      <c r="DH8" s="624"/>
      <c r="DI8" s="624"/>
      <c r="DJ8" s="624"/>
      <c r="DK8" s="624"/>
      <c r="DL8" s="624"/>
      <c r="DM8" s="624"/>
      <c r="DN8" s="624"/>
      <c r="DO8" s="624"/>
      <c r="DP8" s="625"/>
      <c r="DQ8" s="632">
        <v>348950</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1541</v>
      </c>
      <c r="S9" s="624"/>
      <c r="T9" s="624"/>
      <c r="U9" s="624"/>
      <c r="V9" s="624"/>
      <c r="W9" s="624"/>
      <c r="X9" s="624"/>
      <c r="Y9" s="625"/>
      <c r="Z9" s="626">
        <v>0</v>
      </c>
      <c r="AA9" s="626"/>
      <c r="AB9" s="626"/>
      <c r="AC9" s="626"/>
      <c r="AD9" s="627">
        <v>1541</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75487</v>
      </c>
      <c r="BH9" s="624"/>
      <c r="BI9" s="624"/>
      <c r="BJ9" s="624"/>
      <c r="BK9" s="624"/>
      <c r="BL9" s="624"/>
      <c r="BM9" s="624"/>
      <c r="BN9" s="625"/>
      <c r="BO9" s="626">
        <v>35.799999999999997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453787</v>
      </c>
      <c r="CS9" s="624"/>
      <c r="CT9" s="624"/>
      <c r="CU9" s="624"/>
      <c r="CV9" s="624"/>
      <c r="CW9" s="624"/>
      <c r="CX9" s="624"/>
      <c r="CY9" s="625"/>
      <c r="CZ9" s="626">
        <v>14.5</v>
      </c>
      <c r="DA9" s="626"/>
      <c r="DB9" s="626"/>
      <c r="DC9" s="626"/>
      <c r="DD9" s="632">
        <v>24</v>
      </c>
      <c r="DE9" s="624"/>
      <c r="DF9" s="624"/>
      <c r="DG9" s="624"/>
      <c r="DH9" s="624"/>
      <c r="DI9" s="624"/>
      <c r="DJ9" s="624"/>
      <c r="DK9" s="624"/>
      <c r="DL9" s="624"/>
      <c r="DM9" s="624"/>
      <c r="DN9" s="624"/>
      <c r="DO9" s="624"/>
      <c r="DP9" s="625"/>
      <c r="DQ9" s="632">
        <v>425978</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4893</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52049</v>
      </c>
      <c r="S11" s="624"/>
      <c r="T11" s="624"/>
      <c r="U11" s="624"/>
      <c r="V11" s="624"/>
      <c r="W11" s="624"/>
      <c r="X11" s="624"/>
      <c r="Y11" s="625"/>
      <c r="Z11" s="628">
        <v>1.5</v>
      </c>
      <c r="AA11" s="629"/>
      <c r="AB11" s="629"/>
      <c r="AC11" s="635"/>
      <c r="AD11" s="632">
        <v>52049</v>
      </c>
      <c r="AE11" s="624"/>
      <c r="AF11" s="624"/>
      <c r="AG11" s="624"/>
      <c r="AH11" s="624"/>
      <c r="AI11" s="624"/>
      <c r="AJ11" s="624"/>
      <c r="AK11" s="625"/>
      <c r="AL11" s="628">
        <v>2.9</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2667</v>
      </c>
      <c r="BH11" s="624"/>
      <c r="BI11" s="624"/>
      <c r="BJ11" s="624"/>
      <c r="BK11" s="624"/>
      <c r="BL11" s="624"/>
      <c r="BM11" s="624"/>
      <c r="BN11" s="625"/>
      <c r="BO11" s="626">
        <v>1.3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439316</v>
      </c>
      <c r="CS11" s="624"/>
      <c r="CT11" s="624"/>
      <c r="CU11" s="624"/>
      <c r="CV11" s="624"/>
      <c r="CW11" s="624"/>
      <c r="CX11" s="624"/>
      <c r="CY11" s="625"/>
      <c r="CZ11" s="626">
        <v>14</v>
      </c>
      <c r="DA11" s="626"/>
      <c r="DB11" s="626"/>
      <c r="DC11" s="626"/>
      <c r="DD11" s="632">
        <v>93532</v>
      </c>
      <c r="DE11" s="624"/>
      <c r="DF11" s="624"/>
      <c r="DG11" s="624"/>
      <c r="DH11" s="624"/>
      <c r="DI11" s="624"/>
      <c r="DJ11" s="624"/>
      <c r="DK11" s="624"/>
      <c r="DL11" s="624"/>
      <c r="DM11" s="624"/>
      <c r="DN11" s="624"/>
      <c r="DO11" s="624"/>
      <c r="DP11" s="625"/>
      <c r="DQ11" s="632">
        <v>255388</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110279</v>
      </c>
      <c r="BH12" s="624"/>
      <c r="BI12" s="624"/>
      <c r="BJ12" s="624"/>
      <c r="BK12" s="624"/>
      <c r="BL12" s="624"/>
      <c r="BM12" s="624"/>
      <c r="BN12" s="625"/>
      <c r="BO12" s="626">
        <v>52.4</v>
      </c>
      <c r="BP12" s="626"/>
      <c r="BQ12" s="626"/>
      <c r="BR12" s="626"/>
      <c r="BS12" s="627">
        <v>13668</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161351</v>
      </c>
      <c r="CS12" s="624"/>
      <c r="CT12" s="624"/>
      <c r="CU12" s="624"/>
      <c r="CV12" s="624"/>
      <c r="CW12" s="624"/>
      <c r="CX12" s="624"/>
      <c r="CY12" s="625"/>
      <c r="CZ12" s="626">
        <v>5.2</v>
      </c>
      <c r="DA12" s="626"/>
      <c r="DB12" s="626"/>
      <c r="DC12" s="626"/>
      <c r="DD12" s="632" t="s">
        <v>122</v>
      </c>
      <c r="DE12" s="624"/>
      <c r="DF12" s="624"/>
      <c r="DG12" s="624"/>
      <c r="DH12" s="624"/>
      <c r="DI12" s="624"/>
      <c r="DJ12" s="624"/>
      <c r="DK12" s="624"/>
      <c r="DL12" s="624"/>
      <c r="DM12" s="624"/>
      <c r="DN12" s="624"/>
      <c r="DO12" s="624"/>
      <c r="DP12" s="625"/>
      <c r="DQ12" s="632">
        <v>148566</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109811</v>
      </c>
      <c r="BH13" s="624"/>
      <c r="BI13" s="624"/>
      <c r="BJ13" s="624"/>
      <c r="BK13" s="624"/>
      <c r="BL13" s="624"/>
      <c r="BM13" s="624"/>
      <c r="BN13" s="625"/>
      <c r="BO13" s="626">
        <v>52.1</v>
      </c>
      <c r="BP13" s="626"/>
      <c r="BQ13" s="626"/>
      <c r="BR13" s="626"/>
      <c r="BS13" s="627">
        <v>13668</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200694</v>
      </c>
      <c r="CS13" s="624"/>
      <c r="CT13" s="624"/>
      <c r="CU13" s="624"/>
      <c r="CV13" s="624"/>
      <c r="CW13" s="624"/>
      <c r="CX13" s="624"/>
      <c r="CY13" s="625"/>
      <c r="CZ13" s="626">
        <v>6.4</v>
      </c>
      <c r="DA13" s="626"/>
      <c r="DB13" s="626"/>
      <c r="DC13" s="626"/>
      <c r="DD13" s="632">
        <v>110448</v>
      </c>
      <c r="DE13" s="624"/>
      <c r="DF13" s="624"/>
      <c r="DG13" s="624"/>
      <c r="DH13" s="624"/>
      <c r="DI13" s="624"/>
      <c r="DJ13" s="624"/>
      <c r="DK13" s="624"/>
      <c r="DL13" s="624"/>
      <c r="DM13" s="624"/>
      <c r="DN13" s="624"/>
      <c r="DO13" s="624"/>
      <c r="DP13" s="625"/>
      <c r="DQ13" s="632">
        <v>113736</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32</v>
      </c>
      <c r="S14" s="624"/>
      <c r="T14" s="624"/>
      <c r="U14" s="624"/>
      <c r="V14" s="624"/>
      <c r="W14" s="624"/>
      <c r="X14" s="624"/>
      <c r="Y14" s="625"/>
      <c r="Z14" s="626">
        <v>0</v>
      </c>
      <c r="AA14" s="626"/>
      <c r="AB14" s="626"/>
      <c r="AC14" s="626"/>
      <c r="AD14" s="627">
        <v>32</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9812</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97014</v>
      </c>
      <c r="CS14" s="624"/>
      <c r="CT14" s="624"/>
      <c r="CU14" s="624"/>
      <c r="CV14" s="624"/>
      <c r="CW14" s="624"/>
      <c r="CX14" s="624"/>
      <c r="CY14" s="625"/>
      <c r="CZ14" s="626">
        <v>3.1</v>
      </c>
      <c r="DA14" s="626"/>
      <c r="DB14" s="626"/>
      <c r="DC14" s="626"/>
      <c r="DD14" s="632">
        <v>6023</v>
      </c>
      <c r="DE14" s="624"/>
      <c r="DF14" s="624"/>
      <c r="DG14" s="624"/>
      <c r="DH14" s="624"/>
      <c r="DI14" s="624"/>
      <c r="DJ14" s="624"/>
      <c r="DK14" s="624"/>
      <c r="DL14" s="624"/>
      <c r="DM14" s="624"/>
      <c r="DN14" s="624"/>
      <c r="DO14" s="624"/>
      <c r="DP14" s="625"/>
      <c r="DQ14" s="632">
        <v>94147</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3622</v>
      </c>
      <c r="BH15" s="624"/>
      <c r="BI15" s="624"/>
      <c r="BJ15" s="624"/>
      <c r="BK15" s="624"/>
      <c r="BL15" s="624"/>
      <c r="BM15" s="624"/>
      <c r="BN15" s="625"/>
      <c r="BO15" s="626">
        <v>1.7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221836</v>
      </c>
      <c r="CS15" s="624"/>
      <c r="CT15" s="624"/>
      <c r="CU15" s="624"/>
      <c r="CV15" s="624"/>
      <c r="CW15" s="624"/>
      <c r="CX15" s="624"/>
      <c r="CY15" s="625"/>
      <c r="CZ15" s="626">
        <v>7.1</v>
      </c>
      <c r="DA15" s="626"/>
      <c r="DB15" s="626"/>
      <c r="DC15" s="626"/>
      <c r="DD15" s="632">
        <v>29244</v>
      </c>
      <c r="DE15" s="624"/>
      <c r="DF15" s="624"/>
      <c r="DG15" s="624"/>
      <c r="DH15" s="624"/>
      <c r="DI15" s="624"/>
      <c r="DJ15" s="624"/>
      <c r="DK15" s="624"/>
      <c r="DL15" s="624"/>
      <c r="DM15" s="624"/>
      <c r="DN15" s="624"/>
      <c r="DO15" s="624"/>
      <c r="DP15" s="625"/>
      <c r="DQ15" s="632">
        <v>188111</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3877</v>
      </c>
      <c r="S16" s="624"/>
      <c r="T16" s="624"/>
      <c r="U16" s="624"/>
      <c r="V16" s="624"/>
      <c r="W16" s="624"/>
      <c r="X16" s="624"/>
      <c r="Y16" s="625"/>
      <c r="Z16" s="626">
        <v>0.1</v>
      </c>
      <c r="AA16" s="626"/>
      <c r="AB16" s="626"/>
      <c r="AC16" s="626"/>
      <c r="AD16" s="627">
        <v>3877</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4790</v>
      </c>
      <c r="S17" s="624"/>
      <c r="T17" s="624"/>
      <c r="U17" s="624"/>
      <c r="V17" s="624"/>
      <c r="W17" s="624"/>
      <c r="X17" s="624"/>
      <c r="Y17" s="625"/>
      <c r="Z17" s="626">
        <v>0.1</v>
      </c>
      <c r="AA17" s="626"/>
      <c r="AB17" s="626"/>
      <c r="AC17" s="626"/>
      <c r="AD17" s="627">
        <v>4790</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330503</v>
      </c>
      <c r="CS17" s="624"/>
      <c r="CT17" s="624"/>
      <c r="CU17" s="624"/>
      <c r="CV17" s="624"/>
      <c r="CW17" s="624"/>
      <c r="CX17" s="624"/>
      <c r="CY17" s="625"/>
      <c r="CZ17" s="626">
        <v>10.6</v>
      </c>
      <c r="DA17" s="626"/>
      <c r="DB17" s="626"/>
      <c r="DC17" s="626"/>
      <c r="DD17" s="632" t="s">
        <v>122</v>
      </c>
      <c r="DE17" s="624"/>
      <c r="DF17" s="624"/>
      <c r="DG17" s="624"/>
      <c r="DH17" s="624"/>
      <c r="DI17" s="624"/>
      <c r="DJ17" s="624"/>
      <c r="DK17" s="624"/>
      <c r="DL17" s="624"/>
      <c r="DM17" s="624"/>
      <c r="DN17" s="624"/>
      <c r="DO17" s="624"/>
      <c r="DP17" s="625"/>
      <c r="DQ17" s="632">
        <v>330503</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458</v>
      </c>
      <c r="S18" s="624"/>
      <c r="T18" s="624"/>
      <c r="U18" s="624"/>
      <c r="V18" s="624"/>
      <c r="W18" s="624"/>
      <c r="X18" s="624"/>
      <c r="Y18" s="625"/>
      <c r="Z18" s="626">
        <v>0</v>
      </c>
      <c r="AA18" s="626"/>
      <c r="AB18" s="626"/>
      <c r="AC18" s="626"/>
      <c r="AD18" s="627">
        <v>458</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458</v>
      </c>
      <c r="S19" s="624"/>
      <c r="T19" s="624"/>
      <c r="U19" s="624"/>
      <c r="V19" s="624"/>
      <c r="W19" s="624"/>
      <c r="X19" s="624"/>
      <c r="Y19" s="625"/>
      <c r="Z19" s="626">
        <v>0</v>
      </c>
      <c r="AA19" s="626"/>
      <c r="AB19" s="626"/>
      <c r="AC19" s="626"/>
      <c r="AD19" s="627">
        <v>458</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3132618</v>
      </c>
      <c r="CS20" s="624"/>
      <c r="CT20" s="624"/>
      <c r="CU20" s="624"/>
      <c r="CV20" s="624"/>
      <c r="CW20" s="624"/>
      <c r="CX20" s="624"/>
      <c r="CY20" s="625"/>
      <c r="CZ20" s="626">
        <v>100</v>
      </c>
      <c r="DA20" s="626"/>
      <c r="DB20" s="626"/>
      <c r="DC20" s="626"/>
      <c r="DD20" s="632">
        <v>303986</v>
      </c>
      <c r="DE20" s="624"/>
      <c r="DF20" s="624"/>
      <c r="DG20" s="624"/>
      <c r="DH20" s="624"/>
      <c r="DI20" s="624"/>
      <c r="DJ20" s="624"/>
      <c r="DK20" s="624"/>
      <c r="DL20" s="624"/>
      <c r="DM20" s="624"/>
      <c r="DN20" s="624"/>
      <c r="DO20" s="624"/>
      <c r="DP20" s="625"/>
      <c r="DQ20" s="632">
        <v>2460102</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1675869</v>
      </c>
      <c r="S21" s="624"/>
      <c r="T21" s="624"/>
      <c r="U21" s="624"/>
      <c r="V21" s="624"/>
      <c r="W21" s="624"/>
      <c r="X21" s="624"/>
      <c r="Y21" s="625"/>
      <c r="Z21" s="626">
        <v>48.5</v>
      </c>
      <c r="AA21" s="626"/>
      <c r="AB21" s="626"/>
      <c r="AC21" s="626"/>
      <c r="AD21" s="627">
        <v>1451223</v>
      </c>
      <c r="AE21" s="627"/>
      <c r="AF21" s="627"/>
      <c r="AG21" s="627"/>
      <c r="AH21" s="627"/>
      <c r="AI21" s="627"/>
      <c r="AJ21" s="627"/>
      <c r="AK21" s="627"/>
      <c r="AL21" s="628">
        <v>81.2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1451223</v>
      </c>
      <c r="S22" s="624"/>
      <c r="T22" s="624"/>
      <c r="U22" s="624"/>
      <c r="V22" s="624"/>
      <c r="W22" s="624"/>
      <c r="X22" s="624"/>
      <c r="Y22" s="625"/>
      <c r="Z22" s="626">
        <v>42</v>
      </c>
      <c r="AA22" s="626"/>
      <c r="AB22" s="626"/>
      <c r="AC22" s="626"/>
      <c r="AD22" s="627">
        <v>1451223</v>
      </c>
      <c r="AE22" s="627"/>
      <c r="AF22" s="627"/>
      <c r="AG22" s="627"/>
      <c r="AH22" s="627"/>
      <c r="AI22" s="627"/>
      <c r="AJ22" s="627"/>
      <c r="AK22" s="627"/>
      <c r="AL22" s="628">
        <v>81.2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224646</v>
      </c>
      <c r="S23" s="624"/>
      <c r="T23" s="624"/>
      <c r="U23" s="624"/>
      <c r="V23" s="624"/>
      <c r="W23" s="624"/>
      <c r="X23" s="624"/>
      <c r="Y23" s="625"/>
      <c r="Z23" s="626">
        <v>6.5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1094107</v>
      </c>
      <c r="CS24" s="613"/>
      <c r="CT24" s="613"/>
      <c r="CU24" s="613"/>
      <c r="CV24" s="613"/>
      <c r="CW24" s="613"/>
      <c r="CX24" s="613"/>
      <c r="CY24" s="614"/>
      <c r="CZ24" s="617">
        <v>34.9</v>
      </c>
      <c r="DA24" s="618"/>
      <c r="DB24" s="618"/>
      <c r="DC24" s="634"/>
      <c r="DD24" s="653">
        <v>989095</v>
      </c>
      <c r="DE24" s="613"/>
      <c r="DF24" s="613"/>
      <c r="DG24" s="613"/>
      <c r="DH24" s="613"/>
      <c r="DI24" s="613"/>
      <c r="DJ24" s="613"/>
      <c r="DK24" s="614"/>
      <c r="DL24" s="653">
        <v>966359</v>
      </c>
      <c r="DM24" s="613"/>
      <c r="DN24" s="613"/>
      <c r="DO24" s="613"/>
      <c r="DP24" s="613"/>
      <c r="DQ24" s="613"/>
      <c r="DR24" s="613"/>
      <c r="DS24" s="613"/>
      <c r="DT24" s="613"/>
      <c r="DU24" s="613"/>
      <c r="DV24" s="614"/>
      <c r="DW24" s="617">
        <v>53.9</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2011385</v>
      </c>
      <c r="S25" s="624"/>
      <c r="T25" s="624"/>
      <c r="U25" s="624"/>
      <c r="V25" s="624"/>
      <c r="W25" s="624"/>
      <c r="X25" s="624"/>
      <c r="Y25" s="625"/>
      <c r="Z25" s="626">
        <v>58.2</v>
      </c>
      <c r="AA25" s="626"/>
      <c r="AB25" s="626"/>
      <c r="AC25" s="626"/>
      <c r="AD25" s="627">
        <v>1786739</v>
      </c>
      <c r="AE25" s="627"/>
      <c r="AF25" s="627"/>
      <c r="AG25" s="627"/>
      <c r="AH25" s="627"/>
      <c r="AI25" s="627"/>
      <c r="AJ25" s="627"/>
      <c r="AK25" s="627"/>
      <c r="AL25" s="628">
        <v>100</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618738</v>
      </c>
      <c r="CS25" s="656"/>
      <c r="CT25" s="656"/>
      <c r="CU25" s="656"/>
      <c r="CV25" s="656"/>
      <c r="CW25" s="656"/>
      <c r="CX25" s="656"/>
      <c r="CY25" s="657"/>
      <c r="CZ25" s="628">
        <v>19.8</v>
      </c>
      <c r="DA25" s="654"/>
      <c r="DB25" s="654"/>
      <c r="DC25" s="658"/>
      <c r="DD25" s="632">
        <v>596488</v>
      </c>
      <c r="DE25" s="656"/>
      <c r="DF25" s="656"/>
      <c r="DG25" s="656"/>
      <c r="DH25" s="656"/>
      <c r="DI25" s="656"/>
      <c r="DJ25" s="656"/>
      <c r="DK25" s="657"/>
      <c r="DL25" s="632">
        <v>592081</v>
      </c>
      <c r="DM25" s="656"/>
      <c r="DN25" s="656"/>
      <c r="DO25" s="656"/>
      <c r="DP25" s="656"/>
      <c r="DQ25" s="656"/>
      <c r="DR25" s="656"/>
      <c r="DS25" s="656"/>
      <c r="DT25" s="656"/>
      <c r="DU25" s="656"/>
      <c r="DV25" s="657"/>
      <c r="DW25" s="628">
        <v>33</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410799</v>
      </c>
      <c r="CS26" s="624"/>
      <c r="CT26" s="624"/>
      <c r="CU26" s="624"/>
      <c r="CV26" s="624"/>
      <c r="CW26" s="624"/>
      <c r="CX26" s="624"/>
      <c r="CY26" s="625"/>
      <c r="CZ26" s="628">
        <v>13.1</v>
      </c>
      <c r="DA26" s="654"/>
      <c r="DB26" s="654"/>
      <c r="DC26" s="658"/>
      <c r="DD26" s="632">
        <v>392535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6748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210572</v>
      </c>
      <c r="BH27" s="624"/>
      <c r="BI27" s="624"/>
      <c r="BJ27" s="624"/>
      <c r="BK27" s="624"/>
      <c r="BL27" s="624"/>
      <c r="BM27" s="624"/>
      <c r="BN27" s="625"/>
      <c r="BO27" s="626">
        <v>100</v>
      </c>
      <c r="BP27" s="626"/>
      <c r="BQ27" s="626"/>
      <c r="BR27" s="626"/>
      <c r="BS27" s="627">
        <v>13668</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144866</v>
      </c>
      <c r="CS27" s="656"/>
      <c r="CT27" s="656"/>
      <c r="CU27" s="656"/>
      <c r="CV27" s="656"/>
      <c r="CW27" s="656"/>
      <c r="CX27" s="656"/>
      <c r="CY27" s="657"/>
      <c r="CZ27" s="628">
        <v>4.5999999999999996</v>
      </c>
      <c r="DA27" s="654"/>
      <c r="DB27" s="654"/>
      <c r="DC27" s="658"/>
      <c r="DD27" s="632">
        <v>62104</v>
      </c>
      <c r="DE27" s="656"/>
      <c r="DF27" s="656"/>
      <c r="DG27" s="656"/>
      <c r="DH27" s="656"/>
      <c r="DI27" s="656"/>
      <c r="DJ27" s="656"/>
      <c r="DK27" s="657"/>
      <c r="DL27" s="632">
        <v>43775</v>
      </c>
      <c r="DM27" s="656"/>
      <c r="DN27" s="656"/>
      <c r="DO27" s="656"/>
      <c r="DP27" s="656"/>
      <c r="DQ27" s="656"/>
      <c r="DR27" s="656"/>
      <c r="DS27" s="656"/>
      <c r="DT27" s="656"/>
      <c r="DU27" s="656"/>
      <c r="DV27" s="657"/>
      <c r="DW27" s="628">
        <v>2.4</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57392</v>
      </c>
      <c r="S28" s="624"/>
      <c r="T28" s="624"/>
      <c r="U28" s="624"/>
      <c r="V28" s="624"/>
      <c r="W28" s="624"/>
      <c r="X28" s="624"/>
      <c r="Y28" s="625"/>
      <c r="Z28" s="626">
        <v>1.7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330503</v>
      </c>
      <c r="CS28" s="624"/>
      <c r="CT28" s="624"/>
      <c r="CU28" s="624"/>
      <c r="CV28" s="624"/>
      <c r="CW28" s="624"/>
      <c r="CX28" s="624"/>
      <c r="CY28" s="625"/>
      <c r="CZ28" s="628">
        <v>10.6</v>
      </c>
      <c r="DA28" s="654"/>
      <c r="DB28" s="654"/>
      <c r="DC28" s="658"/>
      <c r="DD28" s="632">
        <v>330503</v>
      </c>
      <c r="DE28" s="624"/>
      <c r="DF28" s="624"/>
      <c r="DG28" s="624"/>
      <c r="DH28" s="624"/>
      <c r="DI28" s="624"/>
      <c r="DJ28" s="624"/>
      <c r="DK28" s="625"/>
      <c r="DL28" s="632">
        <v>330503</v>
      </c>
      <c r="DM28" s="624"/>
      <c r="DN28" s="624"/>
      <c r="DO28" s="624"/>
      <c r="DP28" s="624"/>
      <c r="DQ28" s="624"/>
      <c r="DR28" s="624"/>
      <c r="DS28" s="624"/>
      <c r="DT28" s="624"/>
      <c r="DU28" s="624"/>
      <c r="DV28" s="625"/>
      <c r="DW28" s="628">
        <v>18.399999999999999</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5764</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330503</v>
      </c>
      <c r="CS29" s="656"/>
      <c r="CT29" s="656"/>
      <c r="CU29" s="656"/>
      <c r="CV29" s="656"/>
      <c r="CW29" s="656"/>
      <c r="CX29" s="656"/>
      <c r="CY29" s="657"/>
      <c r="CZ29" s="628">
        <v>10.6</v>
      </c>
      <c r="DA29" s="654"/>
      <c r="DB29" s="654"/>
      <c r="DC29" s="658"/>
      <c r="DD29" s="632">
        <v>330503</v>
      </c>
      <c r="DE29" s="656"/>
      <c r="DF29" s="656"/>
      <c r="DG29" s="656"/>
      <c r="DH29" s="656"/>
      <c r="DI29" s="656"/>
      <c r="DJ29" s="656"/>
      <c r="DK29" s="657"/>
      <c r="DL29" s="632">
        <v>330503</v>
      </c>
      <c r="DM29" s="656"/>
      <c r="DN29" s="656"/>
      <c r="DO29" s="656"/>
      <c r="DP29" s="656"/>
      <c r="DQ29" s="656"/>
      <c r="DR29" s="656"/>
      <c r="DS29" s="656"/>
      <c r="DT29" s="656"/>
      <c r="DU29" s="656"/>
      <c r="DV29" s="657"/>
      <c r="DW29" s="628">
        <v>18.399999999999999</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161998</v>
      </c>
      <c r="S30" s="624"/>
      <c r="T30" s="624"/>
      <c r="U30" s="624"/>
      <c r="V30" s="624"/>
      <c r="W30" s="624"/>
      <c r="X30" s="624"/>
      <c r="Y30" s="625"/>
      <c r="Z30" s="626">
        <v>4.7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323381</v>
      </c>
      <c r="CS30" s="624"/>
      <c r="CT30" s="624"/>
      <c r="CU30" s="624"/>
      <c r="CV30" s="624"/>
      <c r="CW30" s="624"/>
      <c r="CX30" s="624"/>
      <c r="CY30" s="625"/>
      <c r="CZ30" s="628">
        <v>10.3</v>
      </c>
      <c r="DA30" s="654"/>
      <c r="DB30" s="654"/>
      <c r="DC30" s="658"/>
      <c r="DD30" s="632">
        <v>323381</v>
      </c>
      <c r="DE30" s="624"/>
      <c r="DF30" s="624"/>
      <c r="DG30" s="624"/>
      <c r="DH30" s="624"/>
      <c r="DI30" s="624"/>
      <c r="DJ30" s="624"/>
      <c r="DK30" s="625"/>
      <c r="DL30" s="632">
        <v>323381</v>
      </c>
      <c r="DM30" s="624"/>
      <c r="DN30" s="624"/>
      <c r="DO30" s="624"/>
      <c r="DP30" s="624"/>
      <c r="DQ30" s="624"/>
      <c r="DR30" s="624"/>
      <c r="DS30" s="624"/>
      <c r="DT30" s="624"/>
      <c r="DU30" s="624"/>
      <c r="DV30" s="625"/>
      <c r="DW30" s="628">
        <v>18</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99.5</v>
      </c>
      <c r="BH31" s="667"/>
      <c r="BI31" s="667"/>
      <c r="BJ31" s="667"/>
      <c r="BK31" s="667"/>
      <c r="BL31" s="667"/>
      <c r="BM31" s="618">
        <v>97</v>
      </c>
      <c r="BN31" s="667"/>
      <c r="BO31" s="667"/>
      <c r="BP31" s="667"/>
      <c r="BQ31" s="668"/>
      <c r="BR31" s="679">
        <v>99.6</v>
      </c>
      <c r="BS31" s="667"/>
      <c r="BT31" s="667"/>
      <c r="BU31" s="667"/>
      <c r="BV31" s="667"/>
      <c r="BW31" s="667"/>
      <c r="BX31" s="618">
        <v>97.1</v>
      </c>
      <c r="BY31" s="667"/>
      <c r="BZ31" s="667"/>
      <c r="CA31" s="667"/>
      <c r="CB31" s="668"/>
      <c r="CD31" s="661"/>
      <c r="CE31" s="662"/>
      <c r="CF31" s="620" t="s">
        <v>301</v>
      </c>
      <c r="CG31" s="621"/>
      <c r="CH31" s="621"/>
      <c r="CI31" s="621"/>
      <c r="CJ31" s="621"/>
      <c r="CK31" s="621"/>
      <c r="CL31" s="621"/>
      <c r="CM31" s="621"/>
      <c r="CN31" s="621"/>
      <c r="CO31" s="621"/>
      <c r="CP31" s="621"/>
      <c r="CQ31" s="622"/>
      <c r="CR31" s="623">
        <v>7122</v>
      </c>
      <c r="CS31" s="656"/>
      <c r="CT31" s="656"/>
      <c r="CU31" s="656"/>
      <c r="CV31" s="656"/>
      <c r="CW31" s="656"/>
      <c r="CX31" s="656"/>
      <c r="CY31" s="657"/>
      <c r="CZ31" s="628">
        <v>0.2</v>
      </c>
      <c r="DA31" s="654"/>
      <c r="DB31" s="654"/>
      <c r="DC31" s="658"/>
      <c r="DD31" s="632">
        <v>7122</v>
      </c>
      <c r="DE31" s="656"/>
      <c r="DF31" s="656"/>
      <c r="DG31" s="656"/>
      <c r="DH31" s="656"/>
      <c r="DI31" s="656"/>
      <c r="DJ31" s="656"/>
      <c r="DK31" s="657"/>
      <c r="DL31" s="632">
        <v>7122</v>
      </c>
      <c r="DM31" s="656"/>
      <c r="DN31" s="656"/>
      <c r="DO31" s="656"/>
      <c r="DP31" s="656"/>
      <c r="DQ31" s="656"/>
      <c r="DR31" s="656"/>
      <c r="DS31" s="656"/>
      <c r="DT31" s="656"/>
      <c r="DU31" s="656"/>
      <c r="DV31" s="657"/>
      <c r="DW31" s="628">
        <v>0.4</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171102</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99.9</v>
      </c>
      <c r="BH32" s="656"/>
      <c r="BI32" s="656"/>
      <c r="BJ32" s="656"/>
      <c r="BK32" s="656"/>
      <c r="BL32" s="656"/>
      <c r="BM32" s="629">
        <v>98.2</v>
      </c>
      <c r="BN32" s="656"/>
      <c r="BO32" s="656"/>
      <c r="BP32" s="656"/>
      <c r="BQ32" s="678"/>
      <c r="BR32" s="680">
        <v>100</v>
      </c>
      <c r="BS32" s="656"/>
      <c r="BT32" s="656"/>
      <c r="BU32" s="656"/>
      <c r="BV32" s="656"/>
      <c r="BW32" s="656"/>
      <c r="BX32" s="629">
        <v>98.3</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18536</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99.2</v>
      </c>
      <c r="BH33" s="682"/>
      <c r="BI33" s="682"/>
      <c r="BJ33" s="682"/>
      <c r="BK33" s="682"/>
      <c r="BL33" s="682"/>
      <c r="BM33" s="683">
        <v>95.8</v>
      </c>
      <c r="BN33" s="682"/>
      <c r="BO33" s="682"/>
      <c r="BP33" s="682"/>
      <c r="BQ33" s="684"/>
      <c r="BR33" s="681">
        <v>99.3</v>
      </c>
      <c r="BS33" s="682"/>
      <c r="BT33" s="682"/>
      <c r="BU33" s="682"/>
      <c r="BV33" s="682"/>
      <c r="BW33" s="682"/>
      <c r="BX33" s="683">
        <v>95.9</v>
      </c>
      <c r="BY33" s="682"/>
      <c r="BZ33" s="682"/>
      <c r="CA33" s="682"/>
      <c r="CB33" s="684"/>
      <c r="CD33" s="620" t="s">
        <v>308</v>
      </c>
      <c r="CE33" s="621"/>
      <c r="CF33" s="621"/>
      <c r="CG33" s="621"/>
      <c r="CH33" s="621"/>
      <c r="CI33" s="621"/>
      <c r="CJ33" s="621"/>
      <c r="CK33" s="621"/>
      <c r="CL33" s="621"/>
      <c r="CM33" s="621"/>
      <c r="CN33" s="621"/>
      <c r="CO33" s="621"/>
      <c r="CP33" s="621"/>
      <c r="CQ33" s="622"/>
      <c r="CR33" s="623">
        <v>1734525</v>
      </c>
      <c r="CS33" s="656"/>
      <c r="CT33" s="656"/>
      <c r="CU33" s="656"/>
      <c r="CV33" s="656"/>
      <c r="CW33" s="656"/>
      <c r="CX33" s="656"/>
      <c r="CY33" s="657"/>
      <c r="CZ33" s="628">
        <v>55.4</v>
      </c>
      <c r="DA33" s="654"/>
      <c r="DB33" s="654"/>
      <c r="DC33" s="658"/>
      <c r="DD33" s="632">
        <v>1378534</v>
      </c>
      <c r="DE33" s="656"/>
      <c r="DF33" s="656"/>
      <c r="DG33" s="656"/>
      <c r="DH33" s="656"/>
      <c r="DI33" s="656"/>
      <c r="DJ33" s="656"/>
      <c r="DK33" s="657"/>
      <c r="DL33" s="632">
        <v>955301</v>
      </c>
      <c r="DM33" s="656"/>
      <c r="DN33" s="656"/>
      <c r="DO33" s="656"/>
      <c r="DP33" s="656"/>
      <c r="DQ33" s="656"/>
      <c r="DR33" s="656"/>
      <c r="DS33" s="656"/>
      <c r="DT33" s="656"/>
      <c r="DU33" s="656"/>
      <c r="DV33" s="657"/>
      <c r="DW33" s="628">
        <v>53.3</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59032</v>
      </c>
      <c r="S34" s="624"/>
      <c r="T34" s="624"/>
      <c r="U34" s="624"/>
      <c r="V34" s="624"/>
      <c r="W34" s="624"/>
      <c r="X34" s="624"/>
      <c r="Y34" s="625"/>
      <c r="Z34" s="626">
        <v>1.7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409192</v>
      </c>
      <c r="CS34" s="624"/>
      <c r="CT34" s="624"/>
      <c r="CU34" s="624"/>
      <c r="CV34" s="624"/>
      <c r="CW34" s="624"/>
      <c r="CX34" s="624"/>
      <c r="CY34" s="625"/>
      <c r="CZ34" s="628">
        <v>13.1</v>
      </c>
      <c r="DA34" s="654"/>
      <c r="DB34" s="654"/>
      <c r="DC34" s="658"/>
      <c r="DD34" s="632">
        <v>308593</v>
      </c>
      <c r="DE34" s="624"/>
      <c r="DF34" s="624"/>
      <c r="DG34" s="624"/>
      <c r="DH34" s="624"/>
      <c r="DI34" s="624"/>
      <c r="DJ34" s="624"/>
      <c r="DK34" s="625"/>
      <c r="DL34" s="632">
        <v>231000</v>
      </c>
      <c r="DM34" s="624"/>
      <c r="DN34" s="624"/>
      <c r="DO34" s="624"/>
      <c r="DP34" s="624"/>
      <c r="DQ34" s="624"/>
      <c r="DR34" s="624"/>
      <c r="DS34" s="624"/>
      <c r="DT34" s="624"/>
      <c r="DU34" s="624"/>
      <c r="DV34" s="625"/>
      <c r="DW34" s="628">
        <v>12.9</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369516</v>
      </c>
      <c r="S35" s="624"/>
      <c r="T35" s="624"/>
      <c r="U35" s="624"/>
      <c r="V35" s="624"/>
      <c r="W35" s="624"/>
      <c r="X35" s="624"/>
      <c r="Y35" s="625"/>
      <c r="Z35" s="626">
        <v>10.7</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10480</v>
      </c>
      <c r="CS35" s="656"/>
      <c r="CT35" s="656"/>
      <c r="CU35" s="656"/>
      <c r="CV35" s="656"/>
      <c r="CW35" s="656"/>
      <c r="CX35" s="656"/>
      <c r="CY35" s="657"/>
      <c r="CZ35" s="628">
        <v>0.3</v>
      </c>
      <c r="DA35" s="654"/>
      <c r="DB35" s="654"/>
      <c r="DC35" s="658"/>
      <c r="DD35" s="632">
        <v>10480</v>
      </c>
      <c r="DE35" s="656"/>
      <c r="DF35" s="656"/>
      <c r="DG35" s="656"/>
      <c r="DH35" s="656"/>
      <c r="DI35" s="656"/>
      <c r="DJ35" s="656"/>
      <c r="DK35" s="657"/>
      <c r="DL35" s="632">
        <v>10480</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375190</v>
      </c>
      <c r="S36" s="624"/>
      <c r="T36" s="624"/>
      <c r="U36" s="624"/>
      <c r="V36" s="624"/>
      <c r="W36" s="624"/>
      <c r="X36" s="624"/>
      <c r="Y36" s="625"/>
      <c r="Z36" s="626">
        <v>10.9</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491998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24934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677651</v>
      </c>
      <c r="CS36" s="624"/>
      <c r="CT36" s="624"/>
      <c r="CU36" s="624"/>
      <c r="CV36" s="624"/>
      <c r="CW36" s="624"/>
      <c r="CX36" s="624"/>
      <c r="CY36" s="625"/>
      <c r="CZ36" s="628">
        <v>21.6</v>
      </c>
      <c r="DA36" s="654"/>
      <c r="DB36" s="654"/>
      <c r="DC36" s="658"/>
      <c r="DD36" s="632">
        <v>501566</v>
      </c>
      <c r="DE36" s="624"/>
      <c r="DF36" s="624"/>
      <c r="DG36" s="624"/>
      <c r="DH36" s="624"/>
      <c r="DI36" s="624"/>
      <c r="DJ36" s="624"/>
      <c r="DK36" s="625"/>
      <c r="DL36" s="632">
        <v>389328</v>
      </c>
      <c r="DM36" s="624"/>
      <c r="DN36" s="624"/>
      <c r="DO36" s="624"/>
      <c r="DP36" s="624"/>
      <c r="DQ36" s="624"/>
      <c r="DR36" s="624"/>
      <c r="DS36" s="624"/>
      <c r="DT36" s="624"/>
      <c r="DU36" s="624"/>
      <c r="DV36" s="625"/>
      <c r="DW36" s="628">
        <v>21.7</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41067</v>
      </c>
      <c r="S37" s="624"/>
      <c r="T37" s="624"/>
      <c r="U37" s="624"/>
      <c r="V37" s="624"/>
      <c r="W37" s="624"/>
      <c r="X37" s="624"/>
      <c r="Y37" s="625"/>
      <c r="Z37" s="626">
        <v>1.2</v>
      </c>
      <c r="AA37" s="626"/>
      <c r="AB37" s="626"/>
      <c r="AC37" s="626"/>
      <c r="AD37" s="627" t="s">
        <v>122</v>
      </c>
      <c r="AE37" s="627"/>
      <c r="AF37" s="627"/>
      <c r="AG37" s="627"/>
      <c r="AH37" s="627"/>
      <c r="AI37" s="627"/>
      <c r="AJ37" s="627"/>
      <c r="AK37" s="627"/>
      <c r="AL37" s="628" t="s">
        <v>122</v>
      </c>
      <c r="AM37" s="629"/>
      <c r="AN37" s="629"/>
      <c r="AO37" s="630"/>
      <c r="AQ37" s="686" t="s">
        <v>320</v>
      </c>
      <c r="AR37" s="687"/>
      <c r="AS37" s="687"/>
      <c r="AT37" s="687"/>
      <c r="AU37" s="687"/>
      <c r="AV37" s="687"/>
      <c r="AW37" s="687"/>
      <c r="AX37" s="687"/>
      <c r="AY37" s="688"/>
      <c r="AZ37" s="623">
        <v>218533</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34450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93834</v>
      </c>
      <c r="CS37" s="656"/>
      <c r="CT37" s="656"/>
      <c r="CU37" s="656"/>
      <c r="CV37" s="656"/>
      <c r="CW37" s="656"/>
      <c r="CX37" s="656"/>
      <c r="CY37" s="657"/>
      <c r="CZ37" s="628">
        <v>3</v>
      </c>
      <c r="DA37" s="654"/>
      <c r="DB37" s="654"/>
      <c r="DC37" s="658"/>
      <c r="DD37" s="632">
        <v>83674</v>
      </c>
      <c r="DE37" s="656"/>
      <c r="DF37" s="656"/>
      <c r="DG37" s="656"/>
      <c r="DH37" s="656"/>
      <c r="DI37" s="656"/>
      <c r="DJ37" s="656"/>
      <c r="DK37" s="657"/>
      <c r="DL37" s="632">
        <v>64439</v>
      </c>
      <c r="DM37" s="656"/>
      <c r="DN37" s="656"/>
      <c r="DO37" s="656"/>
      <c r="DP37" s="656"/>
      <c r="DQ37" s="656"/>
      <c r="DR37" s="656"/>
      <c r="DS37" s="656"/>
      <c r="DT37" s="656"/>
      <c r="DU37" s="656"/>
      <c r="DV37" s="657"/>
      <c r="DW37" s="628">
        <v>3.6</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175300</v>
      </c>
      <c r="S38" s="624"/>
      <c r="T38" s="624"/>
      <c r="U38" s="624"/>
      <c r="V38" s="624"/>
      <c r="W38" s="624"/>
      <c r="X38" s="624"/>
      <c r="Y38" s="625"/>
      <c r="Z38" s="626">
        <v>5.0999999999999996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47343</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293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252183</v>
      </c>
      <c r="CS38" s="624"/>
      <c r="CT38" s="624"/>
      <c r="CU38" s="624"/>
      <c r="CV38" s="624"/>
      <c r="CW38" s="624"/>
      <c r="CX38" s="624"/>
      <c r="CY38" s="625"/>
      <c r="CZ38" s="628">
        <v>8.1</v>
      </c>
      <c r="DA38" s="654"/>
      <c r="DB38" s="654"/>
      <c r="DC38" s="658"/>
      <c r="DD38" s="632">
        <v>231133</v>
      </c>
      <c r="DE38" s="624"/>
      <c r="DF38" s="624"/>
      <c r="DG38" s="624"/>
      <c r="DH38" s="624"/>
      <c r="DI38" s="624"/>
      <c r="DJ38" s="624"/>
      <c r="DK38" s="625"/>
      <c r="DL38" s="632">
        <v>229493</v>
      </c>
      <c r="DM38" s="624"/>
      <c r="DN38" s="624"/>
      <c r="DO38" s="624"/>
      <c r="DP38" s="624"/>
      <c r="DQ38" s="624"/>
      <c r="DR38" s="624"/>
      <c r="DS38" s="624"/>
      <c r="DT38" s="624"/>
      <c r="DU38" s="624"/>
      <c r="DV38" s="625"/>
      <c r="DW38" s="628">
        <v>12.8</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21282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494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290019</v>
      </c>
      <c r="CS39" s="656"/>
      <c r="CT39" s="656"/>
      <c r="CU39" s="656"/>
      <c r="CV39" s="656"/>
      <c r="CW39" s="656"/>
      <c r="CX39" s="656"/>
      <c r="CY39" s="657"/>
      <c r="CZ39" s="628">
        <v>9.3000000000000007</v>
      </c>
      <c r="DA39" s="654"/>
      <c r="DB39" s="654"/>
      <c r="DC39" s="658"/>
      <c r="DD39" s="632">
        <v>231762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6500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126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95000</v>
      </c>
      <c r="CS40" s="624"/>
      <c r="CT40" s="624"/>
      <c r="CU40" s="624"/>
      <c r="CV40" s="624"/>
      <c r="CW40" s="624"/>
      <c r="CX40" s="624"/>
      <c r="CY40" s="625"/>
      <c r="CZ40" s="628">
        <v>3</v>
      </c>
      <c r="DA40" s="654"/>
      <c r="DB40" s="654"/>
      <c r="DC40" s="658"/>
      <c r="DD40" s="632">
        <v>95000</v>
      </c>
      <c r="DE40" s="624"/>
      <c r="DF40" s="624"/>
      <c r="DG40" s="624"/>
      <c r="DH40" s="624"/>
      <c r="DI40" s="624"/>
      <c r="DJ40" s="624"/>
      <c r="DK40" s="625"/>
      <c r="DL40" s="632">
        <v>95000</v>
      </c>
      <c r="DM40" s="624"/>
      <c r="DN40" s="624"/>
      <c r="DO40" s="624"/>
      <c r="DP40" s="624"/>
      <c r="DQ40" s="624"/>
      <c r="DR40" s="624"/>
      <c r="DS40" s="624"/>
      <c r="DT40" s="624"/>
      <c r="DU40" s="624"/>
      <c r="DV40" s="625"/>
      <c r="DW40" s="628">
        <v>5.3</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3453030</v>
      </c>
      <c r="S41" s="696"/>
      <c r="T41" s="696"/>
      <c r="U41" s="696"/>
      <c r="V41" s="696"/>
      <c r="W41" s="696"/>
      <c r="X41" s="696"/>
      <c r="Y41" s="700"/>
      <c r="Z41" s="701">
        <v>100</v>
      </c>
      <c r="AA41" s="701"/>
      <c r="AB41" s="701"/>
      <c r="AC41" s="701"/>
      <c r="AD41" s="702">
        <v>1786739</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104721</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100119</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316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303986</v>
      </c>
      <c r="CS42" s="656"/>
      <c r="CT42" s="656"/>
      <c r="CU42" s="656"/>
      <c r="CV42" s="656"/>
      <c r="CW42" s="656"/>
      <c r="CX42" s="656"/>
      <c r="CY42" s="657"/>
      <c r="CZ42" s="628">
        <v>9.6999999999999993</v>
      </c>
      <c r="DA42" s="654"/>
      <c r="DB42" s="654"/>
      <c r="DC42" s="658"/>
      <c r="DD42" s="632">
        <v>92473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7345</v>
      </c>
      <c r="CS43" s="656"/>
      <c r="CT43" s="656"/>
      <c r="CU43" s="656"/>
      <c r="CV43" s="656"/>
      <c r="CW43" s="656"/>
      <c r="CX43" s="656"/>
      <c r="CY43" s="657"/>
      <c r="CZ43" s="628">
        <v>0.2</v>
      </c>
      <c r="DA43" s="654"/>
      <c r="DB43" s="654"/>
      <c r="DC43" s="658"/>
      <c r="DD43" s="632">
        <v>7345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303986</v>
      </c>
      <c r="CS44" s="624"/>
      <c r="CT44" s="624"/>
      <c r="CU44" s="624"/>
      <c r="CV44" s="624"/>
      <c r="CW44" s="624"/>
      <c r="CX44" s="624"/>
      <c r="CY44" s="625"/>
      <c r="CZ44" s="628">
        <v>9.6999999999999993</v>
      </c>
      <c r="DA44" s="629"/>
      <c r="DB44" s="629"/>
      <c r="DC44" s="635"/>
      <c r="DD44" s="632">
        <v>92473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109591</v>
      </c>
      <c r="CS45" s="656"/>
      <c r="CT45" s="656"/>
      <c r="CU45" s="656"/>
      <c r="CV45" s="656"/>
      <c r="CW45" s="656"/>
      <c r="CX45" s="656"/>
      <c r="CY45" s="657"/>
      <c r="CZ45" s="628">
        <v>3.5</v>
      </c>
      <c r="DA45" s="654"/>
      <c r="DB45" s="654"/>
      <c r="DC45" s="658"/>
      <c r="DD45" s="632">
        <v>11568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349</v>
      </c>
      <c r="CG46" s="621"/>
      <c r="CH46" s="621"/>
      <c r="CI46" s="621"/>
      <c r="CJ46" s="621"/>
      <c r="CK46" s="621"/>
      <c r="CL46" s="621"/>
      <c r="CM46" s="621"/>
      <c r="CN46" s="621"/>
      <c r="CO46" s="621"/>
      <c r="CP46" s="621"/>
      <c r="CQ46" s="622"/>
      <c r="CR46" s="623">
        <v>190609</v>
      </c>
      <c r="CS46" s="624"/>
      <c r="CT46" s="624"/>
      <c r="CU46" s="624"/>
      <c r="CV46" s="624"/>
      <c r="CW46" s="624"/>
      <c r="CX46" s="624"/>
      <c r="CY46" s="625"/>
      <c r="CZ46" s="628">
        <v>6.1</v>
      </c>
      <c r="DA46" s="629"/>
      <c r="DB46" s="629"/>
      <c r="DC46" s="635"/>
      <c r="DD46" s="632">
        <v>79519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3132618</v>
      </c>
      <c r="CS49" s="682"/>
      <c r="CT49" s="682"/>
      <c r="CU49" s="682"/>
      <c r="CV49" s="682"/>
      <c r="CW49" s="682"/>
      <c r="CX49" s="682"/>
      <c r="CY49" s="711"/>
      <c r="CZ49" s="703">
        <v>100</v>
      </c>
      <c r="DA49" s="712"/>
      <c r="DB49" s="712"/>
      <c r="DC49" s="713"/>
      <c r="DD49" s="714">
        <v>2460102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rST6rZYZkEqp99vFoIZAAqJpFJHvSwtpBbn8n+zQeH1FSc/gscTqZtNqmvz1ZveDkHHPpDhwlQOOqQT4Bni9w==" saltValue="KHvPQb4800Khg3LgFBHN0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59055118110236227"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65" zoomScaleNormal="65" zoomScaleSheetLayoutView="70" workbookViewId="0">
      <selection activeCell="AA75" sqref="AA75:AE7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3456</v>
      </c>
      <c r="R7" s="753"/>
      <c r="S7" s="753"/>
      <c r="T7" s="753"/>
      <c r="U7" s="753"/>
      <c r="V7" s="753">
        <v>3135</v>
      </c>
      <c r="W7" s="753"/>
      <c r="X7" s="753"/>
      <c r="Y7" s="753"/>
      <c r="Z7" s="753"/>
      <c r="AA7" s="753">
        <v>320</v>
      </c>
      <c r="AB7" s="753"/>
      <c r="AC7" s="753"/>
      <c r="AD7" s="753"/>
      <c r="AE7" s="754"/>
      <c r="AF7" s="755">
        <v>309</v>
      </c>
      <c r="AG7" s="756"/>
      <c r="AH7" s="756"/>
      <c r="AI7" s="756"/>
      <c r="AJ7" s="757"/>
      <c r="AK7" s="758">
        <v>370</v>
      </c>
      <c r="AL7" s="759"/>
      <c r="AM7" s="759"/>
      <c r="AN7" s="759"/>
      <c r="AO7" s="759"/>
      <c r="AP7" s="759">
        <v>2979</v>
      </c>
      <c r="AQ7" s="759"/>
      <c r="AR7" s="759"/>
      <c r="AS7" s="759"/>
      <c r="AT7" s="759"/>
      <c r="AU7" s="760" t="s">
        <v>549</v>
      </c>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550</v>
      </c>
      <c r="BT7" s="747"/>
      <c r="BU7" s="747"/>
      <c r="BV7" s="747"/>
      <c r="BW7" s="747"/>
      <c r="BX7" s="747"/>
      <c r="BY7" s="747"/>
      <c r="BZ7" s="747"/>
      <c r="CA7" s="747"/>
      <c r="CB7" s="747"/>
      <c r="CC7" s="747"/>
      <c r="CD7" s="747"/>
      <c r="CE7" s="747"/>
      <c r="CF7" s="747"/>
      <c r="CG7" s="762"/>
      <c r="CH7" s="743">
        <v>-1</v>
      </c>
      <c r="CI7" s="744"/>
      <c r="CJ7" s="744"/>
      <c r="CK7" s="744"/>
      <c r="CL7" s="745"/>
      <c r="CM7" s="743">
        <v>66</v>
      </c>
      <c r="CN7" s="744"/>
      <c r="CO7" s="744"/>
      <c r="CP7" s="744"/>
      <c r="CQ7" s="745"/>
      <c r="CR7" s="743">
        <v>50</v>
      </c>
      <c r="CS7" s="744"/>
      <c r="CT7" s="744"/>
      <c r="CU7" s="744"/>
      <c r="CV7" s="745"/>
      <c r="CW7" s="743">
        <v>0</v>
      </c>
      <c r="CX7" s="744"/>
      <c r="CY7" s="744"/>
      <c r="CZ7" s="744"/>
      <c r="DA7" s="745"/>
      <c r="DB7" s="743" t="s">
        <v>562</v>
      </c>
      <c r="DC7" s="744"/>
      <c r="DD7" s="744"/>
      <c r="DE7" s="744"/>
      <c r="DF7" s="745"/>
      <c r="DG7" s="743" t="s">
        <v>562</v>
      </c>
      <c r="DH7" s="744"/>
      <c r="DI7" s="744"/>
      <c r="DJ7" s="744"/>
      <c r="DK7" s="745"/>
      <c r="DL7" s="743" t="s">
        <v>562</v>
      </c>
      <c r="DM7" s="744"/>
      <c r="DN7" s="744"/>
      <c r="DO7" s="744"/>
      <c r="DP7" s="745"/>
      <c r="DQ7" s="743" t="s">
        <v>562</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551</v>
      </c>
      <c r="BT8" s="774"/>
      <c r="BU8" s="774"/>
      <c r="BV8" s="774"/>
      <c r="BW8" s="774"/>
      <c r="BX8" s="774"/>
      <c r="BY8" s="774"/>
      <c r="BZ8" s="774"/>
      <c r="CA8" s="774"/>
      <c r="CB8" s="774"/>
      <c r="CC8" s="774"/>
      <c r="CD8" s="774"/>
      <c r="CE8" s="774"/>
      <c r="CF8" s="774"/>
      <c r="CG8" s="775"/>
      <c r="CH8" s="776">
        <v>2</v>
      </c>
      <c r="CI8" s="777"/>
      <c r="CJ8" s="777"/>
      <c r="CK8" s="777"/>
      <c r="CL8" s="778"/>
      <c r="CM8" s="776">
        <v>18</v>
      </c>
      <c r="CN8" s="777"/>
      <c r="CO8" s="777"/>
      <c r="CP8" s="777"/>
      <c r="CQ8" s="778"/>
      <c r="CR8" s="776">
        <v>50</v>
      </c>
      <c r="CS8" s="777"/>
      <c r="CT8" s="777"/>
      <c r="CU8" s="777"/>
      <c r="CV8" s="778"/>
      <c r="CW8" s="776">
        <v>2</v>
      </c>
      <c r="CX8" s="777"/>
      <c r="CY8" s="777"/>
      <c r="CZ8" s="777"/>
      <c r="DA8" s="778"/>
      <c r="DB8" s="776">
        <v>6</v>
      </c>
      <c r="DC8" s="777"/>
      <c r="DD8" s="777"/>
      <c r="DE8" s="777"/>
      <c r="DF8" s="778"/>
      <c r="DG8" s="776" t="s">
        <v>548</v>
      </c>
      <c r="DH8" s="777"/>
      <c r="DI8" s="777"/>
      <c r="DJ8" s="777"/>
      <c r="DK8" s="778"/>
      <c r="DL8" s="776" t="s">
        <v>548</v>
      </c>
      <c r="DM8" s="777"/>
      <c r="DN8" s="777"/>
      <c r="DO8" s="777"/>
      <c r="DP8" s="778"/>
      <c r="DQ8" s="776" t="s">
        <v>548</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552</v>
      </c>
      <c r="BT9" s="774"/>
      <c r="BU9" s="774"/>
      <c r="BV9" s="774"/>
      <c r="BW9" s="774"/>
      <c r="BX9" s="774"/>
      <c r="BY9" s="774"/>
      <c r="BZ9" s="774"/>
      <c r="CA9" s="774"/>
      <c r="CB9" s="774"/>
      <c r="CC9" s="774"/>
      <c r="CD9" s="774"/>
      <c r="CE9" s="774"/>
      <c r="CF9" s="774"/>
      <c r="CG9" s="775"/>
      <c r="CH9" s="776">
        <v>2</v>
      </c>
      <c r="CI9" s="777"/>
      <c r="CJ9" s="777"/>
      <c r="CK9" s="777"/>
      <c r="CL9" s="778"/>
      <c r="CM9" s="776">
        <v>-40</v>
      </c>
      <c r="CN9" s="777"/>
      <c r="CO9" s="777"/>
      <c r="CP9" s="777"/>
      <c r="CQ9" s="778"/>
      <c r="CR9" s="776">
        <v>2</v>
      </c>
      <c r="CS9" s="777"/>
      <c r="CT9" s="777"/>
      <c r="CU9" s="777"/>
      <c r="CV9" s="778"/>
      <c r="CW9" s="776">
        <v>0</v>
      </c>
      <c r="CX9" s="777"/>
      <c r="CY9" s="777"/>
      <c r="CZ9" s="777"/>
      <c r="DA9" s="778"/>
      <c r="DB9" s="776">
        <v>101</v>
      </c>
      <c r="DC9" s="777"/>
      <c r="DD9" s="777"/>
      <c r="DE9" s="777"/>
      <c r="DF9" s="778"/>
      <c r="DG9" s="776" t="s">
        <v>548</v>
      </c>
      <c r="DH9" s="777"/>
      <c r="DI9" s="777"/>
      <c r="DJ9" s="777"/>
      <c r="DK9" s="778"/>
      <c r="DL9" s="776" t="s">
        <v>548</v>
      </c>
      <c r="DM9" s="777"/>
      <c r="DN9" s="777"/>
      <c r="DO9" s="777"/>
      <c r="DP9" s="778"/>
      <c r="DQ9" s="776" t="s">
        <v>548</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553</v>
      </c>
      <c r="BT10" s="774"/>
      <c r="BU10" s="774"/>
      <c r="BV10" s="774"/>
      <c r="BW10" s="774"/>
      <c r="BX10" s="774"/>
      <c r="BY10" s="774"/>
      <c r="BZ10" s="774"/>
      <c r="CA10" s="774"/>
      <c r="CB10" s="774"/>
      <c r="CC10" s="774"/>
      <c r="CD10" s="774"/>
      <c r="CE10" s="774"/>
      <c r="CF10" s="774"/>
      <c r="CG10" s="775"/>
      <c r="CH10" s="776">
        <v>-3</v>
      </c>
      <c r="CI10" s="777"/>
      <c r="CJ10" s="777"/>
      <c r="CK10" s="777"/>
      <c r="CL10" s="778"/>
      <c r="CM10" s="776">
        <v>53</v>
      </c>
      <c r="CN10" s="777"/>
      <c r="CO10" s="777"/>
      <c r="CP10" s="777"/>
      <c r="CQ10" s="778"/>
      <c r="CR10" s="776">
        <v>55</v>
      </c>
      <c r="CS10" s="777"/>
      <c r="CT10" s="777"/>
      <c r="CU10" s="777"/>
      <c r="CV10" s="778"/>
      <c r="CW10" s="776" t="s">
        <v>562</v>
      </c>
      <c r="CX10" s="777"/>
      <c r="CY10" s="777"/>
      <c r="CZ10" s="777"/>
      <c r="DA10" s="778"/>
      <c r="DB10" s="776" t="s">
        <v>562</v>
      </c>
      <c r="DC10" s="777"/>
      <c r="DD10" s="777"/>
      <c r="DE10" s="777"/>
      <c r="DF10" s="778"/>
      <c r="DG10" s="776" t="s">
        <v>562</v>
      </c>
      <c r="DH10" s="777"/>
      <c r="DI10" s="777"/>
      <c r="DJ10" s="777"/>
      <c r="DK10" s="778"/>
      <c r="DL10" s="776" t="s">
        <v>562</v>
      </c>
      <c r="DM10" s="777"/>
      <c r="DN10" s="777"/>
      <c r="DO10" s="777"/>
      <c r="DP10" s="778"/>
      <c r="DQ10" s="776" t="s">
        <v>562</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3456</v>
      </c>
      <c r="R23" s="793"/>
      <c r="S23" s="793"/>
      <c r="T23" s="793"/>
      <c r="U23" s="793"/>
      <c r="V23" s="793">
        <v>3135</v>
      </c>
      <c r="W23" s="793"/>
      <c r="X23" s="793"/>
      <c r="Y23" s="793"/>
      <c r="Z23" s="793"/>
      <c r="AA23" s="793">
        <v>320</v>
      </c>
      <c r="AB23" s="793"/>
      <c r="AC23" s="793"/>
      <c r="AD23" s="793"/>
      <c r="AE23" s="794"/>
      <c r="AF23" s="795">
        <v>309</v>
      </c>
      <c r="AG23" s="793"/>
      <c r="AH23" s="793"/>
      <c r="AI23" s="793"/>
      <c r="AJ23" s="796"/>
      <c r="AK23" s="797"/>
      <c r="AL23" s="798"/>
      <c r="AM23" s="798"/>
      <c r="AN23" s="798"/>
      <c r="AO23" s="798"/>
      <c r="AP23" s="793">
        <v>2979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281</v>
      </c>
      <c r="R28" s="823"/>
      <c r="S28" s="823"/>
      <c r="T28" s="823"/>
      <c r="U28" s="823"/>
      <c r="V28" s="823">
        <v>256</v>
      </c>
      <c r="W28" s="823"/>
      <c r="X28" s="823"/>
      <c r="Y28" s="823"/>
      <c r="Z28" s="823"/>
      <c r="AA28" s="823">
        <v>25</v>
      </c>
      <c r="AB28" s="823"/>
      <c r="AC28" s="823"/>
      <c r="AD28" s="823"/>
      <c r="AE28" s="824"/>
      <c r="AF28" s="825">
        <v>25</v>
      </c>
      <c r="AG28" s="823"/>
      <c r="AH28" s="823"/>
      <c r="AI28" s="823"/>
      <c r="AJ28" s="826"/>
      <c r="AK28" s="827">
        <v>25</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321</v>
      </c>
      <c r="R29" s="784"/>
      <c r="S29" s="784"/>
      <c r="T29" s="784"/>
      <c r="U29" s="784"/>
      <c r="V29" s="784">
        <v>282</v>
      </c>
      <c r="W29" s="784"/>
      <c r="X29" s="784"/>
      <c r="Y29" s="784"/>
      <c r="Z29" s="784"/>
      <c r="AA29" s="784">
        <v>39</v>
      </c>
      <c r="AB29" s="784"/>
      <c r="AC29" s="784"/>
      <c r="AD29" s="784"/>
      <c r="AE29" s="785"/>
      <c r="AF29" s="786">
        <v>39</v>
      </c>
      <c r="AG29" s="787"/>
      <c r="AH29" s="787"/>
      <c r="AI29" s="787"/>
      <c r="AJ29" s="788"/>
      <c r="AK29" s="834">
        <v>45</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263</v>
      </c>
      <c r="R30" s="784"/>
      <c r="S30" s="784"/>
      <c r="T30" s="784"/>
      <c r="U30" s="784"/>
      <c r="V30" s="784">
        <v>244</v>
      </c>
      <c r="W30" s="784"/>
      <c r="X30" s="784"/>
      <c r="Y30" s="784"/>
      <c r="Z30" s="784"/>
      <c r="AA30" s="784">
        <v>18</v>
      </c>
      <c r="AB30" s="784"/>
      <c r="AC30" s="784"/>
      <c r="AD30" s="784"/>
      <c r="AE30" s="785"/>
      <c r="AF30" s="786">
        <v>18</v>
      </c>
      <c r="AG30" s="787"/>
      <c r="AH30" s="787"/>
      <c r="AI30" s="787"/>
      <c r="AJ30" s="788"/>
      <c r="AK30" s="834">
        <v>96</v>
      </c>
      <c r="AL30" s="830"/>
      <c r="AM30" s="830"/>
      <c r="AN30" s="830"/>
      <c r="AO30" s="830"/>
      <c r="AP30" s="830">
        <v>332</v>
      </c>
      <c r="AQ30" s="830"/>
      <c r="AR30" s="830"/>
      <c r="AS30" s="830"/>
      <c r="AT30" s="830"/>
      <c r="AU30" s="830">
        <v>226</v>
      </c>
      <c r="AV30" s="830"/>
      <c r="AW30" s="830"/>
      <c r="AX30" s="830"/>
      <c r="AY30" s="830"/>
      <c r="AZ30" s="831" t="s">
        <v>548</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392</v>
      </c>
      <c r="C31" s="781"/>
      <c r="D31" s="781"/>
      <c r="E31" s="781"/>
      <c r="F31" s="781"/>
      <c r="G31" s="781"/>
      <c r="H31" s="781"/>
      <c r="I31" s="781"/>
      <c r="J31" s="781"/>
      <c r="K31" s="781"/>
      <c r="L31" s="781"/>
      <c r="M31" s="781"/>
      <c r="N31" s="781"/>
      <c r="O31" s="781"/>
      <c r="P31" s="782"/>
      <c r="Q31" s="783">
        <v>64</v>
      </c>
      <c r="R31" s="784"/>
      <c r="S31" s="784"/>
      <c r="T31" s="784"/>
      <c r="U31" s="784"/>
      <c r="V31" s="784">
        <v>56</v>
      </c>
      <c r="W31" s="784"/>
      <c r="X31" s="784"/>
      <c r="Y31" s="784"/>
      <c r="Z31" s="784"/>
      <c r="AA31" s="784">
        <v>9</v>
      </c>
      <c r="AB31" s="784"/>
      <c r="AC31" s="784"/>
      <c r="AD31" s="784"/>
      <c r="AE31" s="785"/>
      <c r="AF31" s="786">
        <v>9</v>
      </c>
      <c r="AG31" s="787"/>
      <c r="AH31" s="787"/>
      <c r="AI31" s="787"/>
      <c r="AJ31" s="788"/>
      <c r="AK31" s="834">
        <v>20</v>
      </c>
      <c r="AL31" s="830"/>
      <c r="AM31" s="830"/>
      <c r="AN31" s="830"/>
      <c r="AO31" s="830"/>
      <c r="AP31" s="830" t="s">
        <v>548</v>
      </c>
      <c r="AQ31" s="830"/>
      <c r="AR31" s="830"/>
      <c r="AS31" s="830"/>
      <c r="AT31" s="830"/>
      <c r="AU31" s="830" t="s">
        <v>548</v>
      </c>
      <c r="AV31" s="830"/>
      <c r="AW31" s="830"/>
      <c r="AX31" s="830"/>
      <c r="AY31" s="830"/>
      <c r="AZ31" s="831" t="s">
        <v>548</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212</v>
      </c>
      <c r="R32" s="784"/>
      <c r="S32" s="784"/>
      <c r="T32" s="784"/>
      <c r="U32" s="784"/>
      <c r="V32" s="784">
        <v>207</v>
      </c>
      <c r="W32" s="784"/>
      <c r="X32" s="784"/>
      <c r="Y32" s="784"/>
      <c r="Z32" s="784"/>
      <c r="AA32" s="784">
        <v>5</v>
      </c>
      <c r="AB32" s="784"/>
      <c r="AC32" s="784"/>
      <c r="AD32" s="784"/>
      <c r="AE32" s="785"/>
      <c r="AF32" s="786">
        <v>24</v>
      </c>
      <c r="AG32" s="787"/>
      <c r="AH32" s="787"/>
      <c r="AI32" s="787"/>
      <c r="AJ32" s="788"/>
      <c r="AK32" s="834">
        <v>211</v>
      </c>
      <c r="AL32" s="830"/>
      <c r="AM32" s="830"/>
      <c r="AN32" s="830"/>
      <c r="AO32" s="830"/>
      <c r="AP32" s="830">
        <v>575</v>
      </c>
      <c r="AQ32" s="830"/>
      <c r="AR32" s="830"/>
      <c r="AS32" s="830"/>
      <c r="AT32" s="830"/>
      <c r="AU32" s="830">
        <v>559</v>
      </c>
      <c r="AV32" s="830"/>
      <c r="AW32" s="830"/>
      <c r="AX32" s="830"/>
      <c r="AY32" s="830"/>
      <c r="AZ32" s="831" t="s">
        <v>548</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28</v>
      </c>
      <c r="R33" s="784"/>
      <c r="S33" s="784"/>
      <c r="T33" s="784"/>
      <c r="U33" s="784"/>
      <c r="V33" s="784">
        <v>27</v>
      </c>
      <c r="W33" s="784"/>
      <c r="X33" s="784"/>
      <c r="Y33" s="784"/>
      <c r="Z33" s="784"/>
      <c r="AA33" s="784">
        <v>0</v>
      </c>
      <c r="AB33" s="784"/>
      <c r="AC33" s="784"/>
      <c r="AD33" s="784"/>
      <c r="AE33" s="785"/>
      <c r="AF33" s="786">
        <v>1</v>
      </c>
      <c r="AG33" s="787"/>
      <c r="AH33" s="787"/>
      <c r="AI33" s="787"/>
      <c r="AJ33" s="788"/>
      <c r="AK33" s="834">
        <v>21</v>
      </c>
      <c r="AL33" s="830"/>
      <c r="AM33" s="830"/>
      <c r="AN33" s="830"/>
      <c r="AO33" s="830"/>
      <c r="AP33" s="830">
        <v>57</v>
      </c>
      <c r="AQ33" s="830"/>
      <c r="AR33" s="830"/>
      <c r="AS33" s="830"/>
      <c r="AT33" s="830"/>
      <c r="AU33" s="830">
        <v>56</v>
      </c>
      <c r="AV33" s="830"/>
      <c r="AW33" s="830"/>
      <c r="AX33" s="830"/>
      <c r="AY33" s="830"/>
      <c r="AZ33" s="831" t="s">
        <v>548</v>
      </c>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117</v>
      </c>
      <c r="AG63" s="844"/>
      <c r="AH63" s="844"/>
      <c r="AI63" s="844"/>
      <c r="AJ63" s="845"/>
      <c r="AK63" s="846"/>
      <c r="AL63" s="841"/>
      <c r="AM63" s="841"/>
      <c r="AN63" s="841"/>
      <c r="AO63" s="841"/>
      <c r="AP63" s="844">
        <v>964</v>
      </c>
      <c r="AQ63" s="844"/>
      <c r="AR63" s="844"/>
      <c r="AS63" s="844"/>
      <c r="AT63" s="844"/>
      <c r="AU63" s="844">
        <v>841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554</v>
      </c>
      <c r="C68" s="870"/>
      <c r="D68" s="870"/>
      <c r="E68" s="870"/>
      <c r="F68" s="870"/>
      <c r="G68" s="870"/>
      <c r="H68" s="870"/>
      <c r="I68" s="870"/>
      <c r="J68" s="870"/>
      <c r="K68" s="870"/>
      <c r="L68" s="870"/>
      <c r="M68" s="870"/>
      <c r="N68" s="870"/>
      <c r="O68" s="870"/>
      <c r="P68" s="871"/>
      <c r="Q68" s="872">
        <v>3372</v>
      </c>
      <c r="R68" s="866"/>
      <c r="S68" s="866"/>
      <c r="T68" s="866"/>
      <c r="U68" s="866"/>
      <c r="V68" s="866">
        <v>3240</v>
      </c>
      <c r="W68" s="866"/>
      <c r="X68" s="866"/>
      <c r="Y68" s="866"/>
      <c r="Z68" s="866"/>
      <c r="AA68" s="866">
        <v>132</v>
      </c>
      <c r="AB68" s="866"/>
      <c r="AC68" s="866"/>
      <c r="AD68" s="866"/>
      <c r="AE68" s="866"/>
      <c r="AF68" s="866">
        <v>132</v>
      </c>
      <c r="AG68" s="866"/>
      <c r="AH68" s="866"/>
      <c r="AI68" s="866"/>
      <c r="AJ68" s="866"/>
      <c r="AK68" s="866">
        <v>30</v>
      </c>
      <c r="AL68" s="866"/>
      <c r="AM68" s="866"/>
      <c r="AN68" s="866"/>
      <c r="AO68" s="866"/>
      <c r="AP68" s="866">
        <v>2665</v>
      </c>
      <c r="AQ68" s="866"/>
      <c r="AR68" s="866"/>
      <c r="AS68" s="866"/>
      <c r="AT68" s="866"/>
      <c r="AU68" s="866" t="s">
        <v>548</v>
      </c>
      <c r="AV68" s="866"/>
      <c r="AW68" s="866"/>
      <c r="AX68" s="866"/>
      <c r="AY68" s="866"/>
      <c r="AZ68" s="867" t="s">
        <v>561</v>
      </c>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555</v>
      </c>
      <c r="C69" s="874"/>
      <c r="D69" s="874"/>
      <c r="E69" s="874"/>
      <c r="F69" s="874"/>
      <c r="G69" s="874"/>
      <c r="H69" s="874"/>
      <c r="I69" s="874"/>
      <c r="J69" s="874"/>
      <c r="K69" s="874"/>
      <c r="L69" s="874"/>
      <c r="M69" s="874"/>
      <c r="N69" s="874"/>
      <c r="O69" s="874"/>
      <c r="P69" s="875"/>
      <c r="Q69" s="876">
        <v>63</v>
      </c>
      <c r="R69" s="830"/>
      <c r="S69" s="830"/>
      <c r="T69" s="830"/>
      <c r="U69" s="830"/>
      <c r="V69" s="830">
        <v>57</v>
      </c>
      <c r="W69" s="830"/>
      <c r="X69" s="830"/>
      <c r="Y69" s="830"/>
      <c r="Z69" s="830"/>
      <c r="AA69" s="830">
        <v>6</v>
      </c>
      <c r="AB69" s="830"/>
      <c r="AC69" s="830"/>
      <c r="AD69" s="830"/>
      <c r="AE69" s="830"/>
      <c r="AF69" s="830">
        <v>6</v>
      </c>
      <c r="AG69" s="830"/>
      <c r="AH69" s="830"/>
      <c r="AI69" s="830"/>
      <c r="AJ69" s="830"/>
      <c r="AK69" s="830">
        <v>0</v>
      </c>
      <c r="AL69" s="830"/>
      <c r="AM69" s="830"/>
      <c r="AN69" s="830"/>
      <c r="AO69" s="830"/>
      <c r="AP69" s="830">
        <v>0</v>
      </c>
      <c r="AQ69" s="830"/>
      <c r="AR69" s="830"/>
      <c r="AS69" s="830"/>
      <c r="AT69" s="830"/>
      <c r="AU69" s="830" t="s">
        <v>548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556</v>
      </c>
      <c r="C70" s="874"/>
      <c r="D70" s="874"/>
      <c r="E70" s="874"/>
      <c r="F70" s="874"/>
      <c r="G70" s="874"/>
      <c r="H70" s="874"/>
      <c r="I70" s="874"/>
      <c r="J70" s="874"/>
      <c r="K70" s="874"/>
      <c r="L70" s="874"/>
      <c r="M70" s="874"/>
      <c r="N70" s="874"/>
      <c r="O70" s="874"/>
      <c r="P70" s="875"/>
      <c r="Q70" s="876">
        <v>5949</v>
      </c>
      <c r="R70" s="830"/>
      <c r="S70" s="830"/>
      <c r="T70" s="830"/>
      <c r="U70" s="830"/>
      <c r="V70" s="830">
        <v>4240</v>
      </c>
      <c r="W70" s="830"/>
      <c r="X70" s="830"/>
      <c r="Y70" s="830"/>
      <c r="Z70" s="830"/>
      <c r="AA70" s="830">
        <v>1709</v>
      </c>
      <c r="AB70" s="830"/>
      <c r="AC70" s="830"/>
      <c r="AD70" s="830"/>
      <c r="AE70" s="830"/>
      <c r="AF70" s="830">
        <v>1709</v>
      </c>
      <c r="AG70" s="830"/>
      <c r="AH70" s="830"/>
      <c r="AI70" s="830"/>
      <c r="AJ70" s="830"/>
      <c r="AK70" s="830">
        <v>0</v>
      </c>
      <c r="AL70" s="830"/>
      <c r="AM70" s="830"/>
      <c r="AN70" s="830"/>
      <c r="AO70" s="830"/>
      <c r="AP70" s="830">
        <v>0</v>
      </c>
      <c r="AQ70" s="830"/>
      <c r="AR70" s="830"/>
      <c r="AS70" s="830"/>
      <c r="AT70" s="830"/>
      <c r="AU70" s="830" t="s">
        <v>548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557</v>
      </c>
      <c r="C71" s="874"/>
      <c r="D71" s="874"/>
      <c r="E71" s="874"/>
      <c r="F71" s="874"/>
      <c r="G71" s="874"/>
      <c r="H71" s="874"/>
      <c r="I71" s="874"/>
      <c r="J71" s="874"/>
      <c r="K71" s="874"/>
      <c r="L71" s="874"/>
      <c r="M71" s="874"/>
      <c r="N71" s="874"/>
      <c r="O71" s="874"/>
      <c r="P71" s="875"/>
      <c r="Q71" s="876">
        <v>2752</v>
      </c>
      <c r="R71" s="830"/>
      <c r="S71" s="830"/>
      <c r="T71" s="830"/>
      <c r="U71" s="830"/>
      <c r="V71" s="830">
        <v>2613</v>
      </c>
      <c r="W71" s="830"/>
      <c r="X71" s="830"/>
      <c r="Y71" s="830"/>
      <c r="Z71" s="830"/>
      <c r="AA71" s="830">
        <v>139</v>
      </c>
      <c r="AB71" s="830"/>
      <c r="AC71" s="830"/>
      <c r="AD71" s="830"/>
      <c r="AE71" s="830"/>
      <c r="AF71" s="830">
        <v>81</v>
      </c>
      <c r="AG71" s="830"/>
      <c r="AH71" s="830"/>
      <c r="AI71" s="830"/>
      <c r="AJ71" s="830"/>
      <c r="AK71" s="830">
        <v>0</v>
      </c>
      <c r="AL71" s="830"/>
      <c r="AM71" s="830"/>
      <c r="AN71" s="830"/>
      <c r="AO71" s="830"/>
      <c r="AP71" s="830">
        <v>756</v>
      </c>
      <c r="AQ71" s="830"/>
      <c r="AR71" s="830"/>
      <c r="AS71" s="830"/>
      <c r="AT71" s="830"/>
      <c r="AU71" s="830" t="s">
        <v>548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558</v>
      </c>
      <c r="C72" s="874"/>
      <c r="D72" s="874"/>
      <c r="E72" s="874"/>
      <c r="F72" s="874"/>
      <c r="G72" s="874"/>
      <c r="H72" s="874"/>
      <c r="I72" s="874"/>
      <c r="J72" s="874"/>
      <c r="K72" s="874"/>
      <c r="L72" s="874"/>
      <c r="M72" s="874"/>
      <c r="N72" s="874"/>
      <c r="O72" s="874"/>
      <c r="P72" s="875"/>
      <c r="Q72" s="876">
        <v>264</v>
      </c>
      <c r="R72" s="830"/>
      <c r="S72" s="830"/>
      <c r="T72" s="830"/>
      <c r="U72" s="830"/>
      <c r="V72" s="830">
        <v>227</v>
      </c>
      <c r="W72" s="830"/>
      <c r="X72" s="830"/>
      <c r="Y72" s="830"/>
      <c r="Z72" s="830"/>
      <c r="AA72" s="830">
        <v>37</v>
      </c>
      <c r="AB72" s="830"/>
      <c r="AC72" s="830"/>
      <c r="AD72" s="830"/>
      <c r="AE72" s="830"/>
      <c r="AF72" s="830">
        <v>37</v>
      </c>
      <c r="AG72" s="830"/>
      <c r="AH72" s="830"/>
      <c r="AI72" s="830"/>
      <c r="AJ72" s="830"/>
      <c r="AK72" s="830">
        <v>0</v>
      </c>
      <c r="AL72" s="830"/>
      <c r="AM72" s="830"/>
      <c r="AN72" s="830"/>
      <c r="AO72" s="830"/>
      <c r="AP72" s="830">
        <v>0</v>
      </c>
      <c r="AQ72" s="830"/>
      <c r="AR72" s="830"/>
      <c r="AS72" s="830"/>
      <c r="AT72" s="830"/>
      <c r="AU72" s="830" t="s">
        <v>548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559</v>
      </c>
      <c r="C73" s="874"/>
      <c r="D73" s="874"/>
      <c r="E73" s="874"/>
      <c r="F73" s="874"/>
      <c r="G73" s="874"/>
      <c r="H73" s="874"/>
      <c r="I73" s="874"/>
      <c r="J73" s="874"/>
      <c r="K73" s="874"/>
      <c r="L73" s="874"/>
      <c r="M73" s="874"/>
      <c r="N73" s="874"/>
      <c r="O73" s="874"/>
      <c r="P73" s="875"/>
      <c r="Q73" s="876">
        <v>295194</v>
      </c>
      <c r="R73" s="830"/>
      <c r="S73" s="830"/>
      <c r="T73" s="830"/>
      <c r="U73" s="830"/>
      <c r="V73" s="830">
        <v>282398</v>
      </c>
      <c r="W73" s="830"/>
      <c r="X73" s="830"/>
      <c r="Y73" s="830"/>
      <c r="Z73" s="830"/>
      <c r="AA73" s="830">
        <v>12796</v>
      </c>
      <c r="AB73" s="830"/>
      <c r="AC73" s="830"/>
      <c r="AD73" s="830"/>
      <c r="AE73" s="830"/>
      <c r="AF73" s="830">
        <v>12796</v>
      </c>
      <c r="AG73" s="830"/>
      <c r="AH73" s="830"/>
      <c r="AI73" s="830"/>
      <c r="AJ73" s="830"/>
      <c r="AK73" s="830">
        <v>0</v>
      </c>
      <c r="AL73" s="830"/>
      <c r="AM73" s="830"/>
      <c r="AN73" s="830"/>
      <c r="AO73" s="830"/>
      <c r="AP73" s="830">
        <v>0</v>
      </c>
      <c r="AQ73" s="830"/>
      <c r="AR73" s="830"/>
      <c r="AS73" s="830"/>
      <c r="AT73" s="830"/>
      <c r="AU73" s="830" t="s">
        <v>548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560</v>
      </c>
      <c r="C74" s="874"/>
      <c r="D74" s="874"/>
      <c r="E74" s="874"/>
      <c r="F74" s="874"/>
      <c r="G74" s="874"/>
      <c r="H74" s="874"/>
      <c r="I74" s="874"/>
      <c r="J74" s="874"/>
      <c r="K74" s="874"/>
      <c r="L74" s="874"/>
      <c r="M74" s="874"/>
      <c r="N74" s="874"/>
      <c r="O74" s="874"/>
      <c r="P74" s="875"/>
      <c r="Q74" s="876">
        <v>42</v>
      </c>
      <c r="R74" s="830"/>
      <c r="S74" s="830"/>
      <c r="T74" s="830"/>
      <c r="U74" s="830"/>
      <c r="V74" s="830">
        <v>35</v>
      </c>
      <c r="W74" s="830"/>
      <c r="X74" s="830"/>
      <c r="Y74" s="830"/>
      <c r="Z74" s="830"/>
      <c r="AA74" s="830">
        <v>7</v>
      </c>
      <c r="AB74" s="830"/>
      <c r="AC74" s="830"/>
      <c r="AD74" s="830"/>
      <c r="AE74" s="830"/>
      <c r="AF74" s="830">
        <v>7</v>
      </c>
      <c r="AG74" s="830"/>
      <c r="AH74" s="830"/>
      <c r="AI74" s="830"/>
      <c r="AJ74" s="830"/>
      <c r="AK74" s="830" t="s">
        <v>548</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21531</v>
      </c>
      <c r="AG88" s="844"/>
      <c r="AH88" s="844"/>
      <c r="AI88" s="844"/>
      <c r="AJ88" s="844"/>
      <c r="AK88" s="841"/>
      <c r="AL88" s="841"/>
      <c r="AM88" s="841"/>
      <c r="AN88" s="841"/>
      <c r="AO88" s="841"/>
      <c r="AP88" s="844">
        <v>3421</v>
      </c>
      <c r="AQ88" s="844"/>
      <c r="AR88" s="844"/>
      <c r="AS88" s="844"/>
      <c r="AT88" s="844"/>
      <c r="AU88" s="844" t="s">
        <v>548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157</v>
      </c>
      <c r="CS102" s="852"/>
      <c r="CT102" s="852"/>
      <c r="CU102" s="852"/>
      <c r="CV102" s="891"/>
      <c r="CW102" s="890">
        <v>2</v>
      </c>
      <c r="CX102" s="852"/>
      <c r="CY102" s="852"/>
      <c r="CZ102" s="852"/>
      <c r="DA102" s="891"/>
      <c r="DB102" s="890">
        <v>107</v>
      </c>
      <c r="DC102" s="852"/>
      <c r="DD102" s="852"/>
      <c r="DE102" s="852"/>
      <c r="DF102" s="891"/>
      <c r="DG102" s="890" t="s">
        <v>563</v>
      </c>
      <c r="DH102" s="852"/>
      <c r="DI102" s="852"/>
      <c r="DJ102" s="852"/>
      <c r="DK102" s="891"/>
      <c r="DL102" s="890" t="s">
        <v>563</v>
      </c>
      <c r="DM102" s="852"/>
      <c r="DN102" s="852"/>
      <c r="DO102" s="852"/>
      <c r="DP102" s="891"/>
      <c r="DQ102" s="890" t="s">
        <v>563</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30"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318179</v>
      </c>
      <c r="AB110" s="900"/>
      <c r="AC110" s="900"/>
      <c r="AD110" s="900"/>
      <c r="AE110" s="901"/>
      <c r="AF110" s="902">
        <v>317686</v>
      </c>
      <c r="AG110" s="900"/>
      <c r="AH110" s="900"/>
      <c r="AI110" s="900"/>
      <c r="AJ110" s="901"/>
      <c r="AK110" s="902">
        <v>373673</v>
      </c>
      <c r="AL110" s="900"/>
      <c r="AM110" s="900"/>
      <c r="AN110" s="900"/>
      <c r="AO110" s="901"/>
      <c r="AP110" s="903">
        <v>25.1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3299248</v>
      </c>
      <c r="BR110" s="931"/>
      <c r="BS110" s="931"/>
      <c r="BT110" s="931"/>
      <c r="BU110" s="931"/>
      <c r="BV110" s="931">
        <v>3170249</v>
      </c>
      <c r="BW110" s="931"/>
      <c r="BX110" s="931"/>
      <c r="BY110" s="931"/>
      <c r="BZ110" s="931"/>
      <c r="CA110" s="931">
        <v>2979055</v>
      </c>
      <c r="CB110" s="931"/>
      <c r="CC110" s="931"/>
      <c r="CD110" s="931"/>
      <c r="CE110" s="931"/>
      <c r="CF110" s="944">
        <v>200.5</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777</v>
      </c>
      <c r="BR111" s="926"/>
      <c r="BS111" s="926"/>
      <c r="BT111" s="926"/>
      <c r="BU111" s="926"/>
      <c r="BV111" s="926">
        <v>614</v>
      </c>
      <c r="BW111" s="926"/>
      <c r="BX111" s="926"/>
      <c r="BY111" s="926"/>
      <c r="BZ111" s="926"/>
      <c r="CA111" s="926">
        <v>508</v>
      </c>
      <c r="CB111" s="926"/>
      <c r="CC111" s="926"/>
      <c r="CD111" s="926"/>
      <c r="CE111" s="926"/>
      <c r="CF111" s="920">
        <v>0</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854434</v>
      </c>
      <c r="BR112" s="926"/>
      <c r="BS112" s="926"/>
      <c r="BT112" s="926"/>
      <c r="BU112" s="926"/>
      <c r="BV112" s="926">
        <v>737876</v>
      </c>
      <c r="BW112" s="926"/>
      <c r="BX112" s="926"/>
      <c r="BY112" s="926"/>
      <c r="BZ112" s="926"/>
      <c r="CA112" s="926">
        <v>841787</v>
      </c>
      <c r="CB112" s="926"/>
      <c r="CC112" s="926"/>
      <c r="CD112" s="926"/>
      <c r="CE112" s="926"/>
      <c r="CF112" s="920">
        <v>56.7</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160601</v>
      </c>
      <c r="AB113" s="938"/>
      <c r="AC113" s="938"/>
      <c r="AD113" s="938"/>
      <c r="AE113" s="939"/>
      <c r="AF113" s="940">
        <v>168083</v>
      </c>
      <c r="AG113" s="938"/>
      <c r="AH113" s="938"/>
      <c r="AI113" s="938"/>
      <c r="AJ113" s="939"/>
      <c r="AK113" s="940">
        <v>168950</v>
      </c>
      <c r="AL113" s="938"/>
      <c r="AM113" s="938"/>
      <c r="AN113" s="938"/>
      <c r="AO113" s="939"/>
      <c r="AP113" s="941">
        <v>11.4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29780</v>
      </c>
      <c r="BR113" s="926"/>
      <c r="BS113" s="926"/>
      <c r="BT113" s="926"/>
      <c r="BU113" s="926"/>
      <c r="BV113" s="926">
        <v>35039</v>
      </c>
      <c r="BW113" s="926"/>
      <c r="BX113" s="926"/>
      <c r="BY113" s="926"/>
      <c r="BZ113" s="926"/>
      <c r="CA113" s="926">
        <v>32834</v>
      </c>
      <c r="CB113" s="926"/>
      <c r="CC113" s="926"/>
      <c r="CD113" s="926"/>
      <c r="CE113" s="926"/>
      <c r="CF113" s="920">
        <v>2.2000000000000002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v>508</v>
      </c>
      <c r="DR113" s="959"/>
      <c r="DS113" s="959"/>
      <c r="DT113" s="959"/>
      <c r="DU113" s="960"/>
      <c r="DV113" s="962">
        <v>0</v>
      </c>
      <c r="DW113" s="963"/>
      <c r="DX113" s="963"/>
      <c r="DY113" s="963"/>
      <c r="DZ113" s="964"/>
    </row>
    <row r="114" spans="1:130" s="230"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6122</v>
      </c>
      <c r="AB114" s="959"/>
      <c r="AC114" s="959"/>
      <c r="AD114" s="959"/>
      <c r="AE114" s="960"/>
      <c r="AF114" s="961">
        <v>6922</v>
      </c>
      <c r="AG114" s="959"/>
      <c r="AH114" s="959"/>
      <c r="AI114" s="959"/>
      <c r="AJ114" s="960"/>
      <c r="AK114" s="961">
        <v>8341</v>
      </c>
      <c r="AL114" s="959"/>
      <c r="AM114" s="959"/>
      <c r="AN114" s="959"/>
      <c r="AO114" s="960"/>
      <c r="AP114" s="962">
        <v>0.6</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156705</v>
      </c>
      <c r="BR114" s="926"/>
      <c r="BS114" s="926"/>
      <c r="BT114" s="926"/>
      <c r="BU114" s="926"/>
      <c r="BV114" s="926">
        <v>162818</v>
      </c>
      <c r="BW114" s="926"/>
      <c r="BX114" s="926"/>
      <c r="BY114" s="926"/>
      <c r="BZ114" s="926"/>
      <c r="CA114" s="926">
        <v>197578</v>
      </c>
      <c r="CB114" s="926"/>
      <c r="CC114" s="926"/>
      <c r="CD114" s="926"/>
      <c r="CE114" s="926"/>
      <c r="CF114" s="920">
        <v>13.3</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134</v>
      </c>
      <c r="AB115" s="938"/>
      <c r="AC115" s="938"/>
      <c r="AD115" s="938"/>
      <c r="AE115" s="939"/>
      <c r="AF115" s="940">
        <v>134</v>
      </c>
      <c r="AG115" s="938"/>
      <c r="AH115" s="938"/>
      <c r="AI115" s="938"/>
      <c r="AJ115" s="939"/>
      <c r="AK115" s="940">
        <v>134</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485036</v>
      </c>
      <c r="AB117" s="979"/>
      <c r="AC117" s="979"/>
      <c r="AD117" s="979"/>
      <c r="AE117" s="980"/>
      <c r="AF117" s="981">
        <v>492825</v>
      </c>
      <c r="AG117" s="979"/>
      <c r="AH117" s="979"/>
      <c r="AI117" s="979"/>
      <c r="AJ117" s="980"/>
      <c r="AK117" s="981">
        <v>551098</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442</v>
      </c>
      <c r="BP119" s="1005"/>
      <c r="BQ119" s="999">
        <v>4340944</v>
      </c>
      <c r="BR119" s="1000"/>
      <c r="BS119" s="1000"/>
      <c r="BT119" s="1000"/>
      <c r="BU119" s="1000"/>
      <c r="BV119" s="1000">
        <v>4106596</v>
      </c>
      <c r="BW119" s="1000"/>
      <c r="BX119" s="1000"/>
      <c r="BY119" s="1000"/>
      <c r="BZ119" s="1000"/>
      <c r="CA119" s="1000">
        <v>4051762</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777</v>
      </c>
      <c r="DH119" s="986"/>
      <c r="DI119" s="986"/>
      <c r="DJ119" s="986"/>
      <c r="DK119" s="987"/>
      <c r="DL119" s="985">
        <v>614</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1289552</v>
      </c>
      <c r="BR120" s="931"/>
      <c r="BS120" s="931"/>
      <c r="BT120" s="931"/>
      <c r="BU120" s="931"/>
      <c r="BV120" s="931">
        <v>1295524</v>
      </c>
      <c r="BW120" s="931"/>
      <c r="BX120" s="931"/>
      <c r="BY120" s="931"/>
      <c r="BZ120" s="931"/>
      <c r="CA120" s="931">
        <v>1205666</v>
      </c>
      <c r="CB120" s="931"/>
      <c r="CC120" s="931"/>
      <c r="CD120" s="931"/>
      <c r="CE120" s="931"/>
      <c r="CF120" s="944">
        <v>81.099999999999994</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559382</v>
      </c>
      <c r="DR120" s="931"/>
      <c r="DS120" s="931"/>
      <c r="DT120" s="931"/>
      <c r="DU120" s="931"/>
      <c r="DV120" s="932">
        <v>37.6</v>
      </c>
      <c r="DW120" s="932"/>
      <c r="DX120" s="932"/>
      <c r="DY120" s="932"/>
      <c r="DZ120" s="933"/>
    </row>
    <row r="121" spans="1:130" s="230"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5541</v>
      </c>
      <c r="DH121" s="926"/>
      <c r="DI121" s="926"/>
      <c r="DJ121" s="926"/>
      <c r="DK121" s="926"/>
      <c r="DL121" s="926">
        <v>5159</v>
      </c>
      <c r="DM121" s="926"/>
      <c r="DN121" s="926"/>
      <c r="DO121" s="926"/>
      <c r="DP121" s="926"/>
      <c r="DQ121" s="926">
        <v>225929</v>
      </c>
      <c r="DR121" s="926"/>
      <c r="DS121" s="926"/>
      <c r="DT121" s="926"/>
      <c r="DU121" s="926"/>
      <c r="DV121" s="927">
        <v>15.2</v>
      </c>
      <c r="DW121" s="927"/>
      <c r="DX121" s="927"/>
      <c r="DY121" s="927"/>
      <c r="DZ121" s="928"/>
    </row>
    <row r="122" spans="1:130" s="230"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2646161</v>
      </c>
      <c r="BR122" s="1000"/>
      <c r="BS122" s="1000"/>
      <c r="BT122" s="1000"/>
      <c r="BU122" s="1000"/>
      <c r="BV122" s="1000">
        <v>2527484</v>
      </c>
      <c r="BW122" s="1000"/>
      <c r="BX122" s="1000"/>
      <c r="BY122" s="1000"/>
      <c r="BZ122" s="1000"/>
      <c r="CA122" s="1000">
        <v>2360469</v>
      </c>
      <c r="CB122" s="1000"/>
      <c r="CC122" s="1000"/>
      <c r="CD122" s="1000"/>
      <c r="CE122" s="1000"/>
      <c r="CF122" s="1017">
        <v>158.9</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56476</v>
      </c>
      <c r="DR122" s="926"/>
      <c r="DS122" s="926"/>
      <c r="DT122" s="926"/>
      <c r="DU122" s="926"/>
      <c r="DV122" s="927">
        <v>3.8</v>
      </c>
      <c r="DW122" s="927"/>
      <c r="DX122" s="927"/>
      <c r="DY122" s="927"/>
      <c r="DZ122" s="928"/>
    </row>
    <row r="123" spans="1:130" s="230"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450</v>
      </c>
      <c r="BP123" s="1005"/>
      <c r="BQ123" s="1063">
        <v>3935713</v>
      </c>
      <c r="BR123" s="1064"/>
      <c r="BS123" s="1064"/>
      <c r="BT123" s="1064"/>
      <c r="BU123" s="1064"/>
      <c r="BV123" s="1064">
        <v>3823008</v>
      </c>
      <c r="BW123" s="1064"/>
      <c r="BX123" s="1064"/>
      <c r="BY123" s="1064"/>
      <c r="BZ123" s="1064"/>
      <c r="CA123" s="1064">
        <v>3566135</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26.5</v>
      </c>
      <c r="BR124" s="1027"/>
      <c r="BS124" s="1027"/>
      <c r="BT124" s="1027"/>
      <c r="BU124" s="1027"/>
      <c r="BV124" s="1027">
        <v>19.2</v>
      </c>
      <c r="BW124" s="1027"/>
      <c r="BX124" s="1027"/>
      <c r="BY124" s="1027"/>
      <c r="BZ124" s="1027"/>
      <c r="CA124" s="1027">
        <v>32.6</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848893</v>
      </c>
      <c r="DH124" s="986"/>
      <c r="DI124" s="986"/>
      <c r="DJ124" s="986"/>
      <c r="DK124" s="987"/>
      <c r="DL124" s="985">
        <v>732717</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134</v>
      </c>
      <c r="AB126" s="959"/>
      <c r="AC126" s="959"/>
      <c r="AD126" s="959"/>
      <c r="AE126" s="960"/>
      <c r="AF126" s="961">
        <v>134</v>
      </c>
      <c r="AG126" s="959"/>
      <c r="AH126" s="959"/>
      <c r="AI126" s="959"/>
      <c r="AJ126" s="960"/>
      <c r="AK126" s="961">
        <v>134</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725</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1790795</v>
      </c>
      <c r="AB129" s="959"/>
      <c r="AC129" s="959"/>
      <c r="AD129" s="959"/>
      <c r="AE129" s="960"/>
      <c r="AF129" s="961">
        <v>1734494</v>
      </c>
      <c r="AG129" s="959"/>
      <c r="AH129" s="959"/>
      <c r="AI129" s="959"/>
      <c r="AJ129" s="960"/>
      <c r="AK129" s="961">
        <v>1777967</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264249</v>
      </c>
      <c r="AB130" s="959"/>
      <c r="AC130" s="959"/>
      <c r="AD130" s="959"/>
      <c r="AE130" s="960"/>
      <c r="AF130" s="961">
        <v>260709</v>
      </c>
      <c r="AG130" s="959"/>
      <c r="AH130" s="959"/>
      <c r="AI130" s="959"/>
      <c r="AJ130" s="960"/>
      <c r="AK130" s="961">
        <v>292064</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15.8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1526546</v>
      </c>
      <c r="AB131" s="986"/>
      <c r="AC131" s="986"/>
      <c r="AD131" s="986"/>
      <c r="AE131" s="987"/>
      <c r="AF131" s="985">
        <v>1473785</v>
      </c>
      <c r="AG131" s="986"/>
      <c r="AH131" s="986"/>
      <c r="AI131" s="986"/>
      <c r="AJ131" s="987"/>
      <c r="AK131" s="985">
        <v>1485903</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v>32.6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14.415680890000001</v>
      </c>
      <c r="AB132" s="1097"/>
      <c r="AC132" s="1097"/>
      <c r="AD132" s="1097"/>
      <c r="AE132" s="1098"/>
      <c r="AF132" s="1099">
        <v>15.74965141</v>
      </c>
      <c r="AG132" s="1097"/>
      <c r="AH132" s="1097"/>
      <c r="AI132" s="1097"/>
      <c r="AJ132" s="1098"/>
      <c r="AK132" s="1099">
        <v>17.432766470000001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14.1</v>
      </c>
      <c r="AB133" s="1080"/>
      <c r="AC133" s="1080"/>
      <c r="AD133" s="1080"/>
      <c r="AE133" s="1081"/>
      <c r="AF133" s="1079">
        <v>14.8</v>
      </c>
      <c r="AG133" s="1080"/>
      <c r="AH133" s="1080"/>
      <c r="AI133" s="1080"/>
      <c r="AJ133" s="1081"/>
      <c r="AK133" s="1079">
        <v>15.8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39lSvd/gGZP+wT65hS8c54PTCaqL+FnFO1Q3of4v2VExhhJf7oA6dr3MV7ka5rDIF6+u6BwHJB5rkKuiluYFQ==" saltValue="RUdQ18wvQwDgKe8kwROe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H63" sqref="H6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cIn0aiM38iWw/l46wFD6HXelna83j45SRztLNxrcQPBbz1QkWD4CoeoK4JVSngz91PED6ckAmZpozKi7pzSZA==" saltValue="Mi8If2Yd3VQjaeNnO/HouA==" spinCount="100000" sheet="1" objects="1" scenarios="1"/>
  <dataConsolidate/>
  <phoneticPr fontId="2"/>
  <printOptions horizontalCentered="1" verticalCentered="1"/>
  <pageMargins left="0" right="0" top="0" bottom="0" header="0" footer="0"/>
  <pageSetup paperSize="9" scale="43" orientation="landscape"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G1" zoomScale="80" zoomScaleNormal="80" zoomScaleSheetLayoutView="55" workbookViewId="0">
      <selection activeCell="H63" sqref="H63"/>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Ul+a4FenKPqKzt3plL98r318bdwTpv4GC3YEjdN8vNxe5Zd4iUK9wCDwnxLs+v3vLPjOYaoIsc0p7VtXThdjA==" saltValue="P8NozrR3V1uBNRG8XvqsDw==" spinCount="100000" sheet="1" objects="1" scenarios="1"/>
  <dataConsolidate/>
  <phoneticPr fontId="2"/>
  <printOptions horizontalCentered="1" verticalCentered="1"/>
  <pageMargins left="0" right="0" top="0" bottom="0" header="0" footer="0"/>
  <pageSetup paperSize="9" scale="48" orientation="landscape" horizontalDpi="1200" verticalDpi="12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election activeCell="H63" sqref="H63"/>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618738</v>
      </c>
      <c r="AP9" s="281">
        <v>298619</v>
      </c>
      <c r="AQ9" s="282">
        <v>217348</v>
      </c>
      <c r="AR9" s="283">
        <v>37.4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53469</v>
      </c>
      <c r="AP10" s="284">
        <v>25806</v>
      </c>
      <c r="AQ10" s="285">
        <v>32038</v>
      </c>
      <c r="AR10" s="286">
        <v>-19.5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t="s">
        <v>487</v>
      </c>
      <c r="AP11" s="284" t="s">
        <v>487</v>
      </c>
      <c r="AQ11" s="285">
        <v>835</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487</v>
      </c>
      <c r="AP12" s="284" t="s">
        <v>487</v>
      </c>
      <c r="AQ12" s="285" t="s">
        <v>487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t="s">
        <v>487</v>
      </c>
      <c r="AP13" s="284" t="s">
        <v>487</v>
      </c>
      <c r="AQ13" s="285">
        <v>7824</v>
      </c>
      <c r="AR13" s="286" t="s">
        <v>487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7345</v>
      </c>
      <c r="AP14" s="284">
        <v>3545</v>
      </c>
      <c r="AQ14" s="285">
        <v>4511</v>
      </c>
      <c r="AR14" s="286">
        <v>-21.4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-39078</v>
      </c>
      <c r="AP15" s="284">
        <v>-18860</v>
      </c>
      <c r="AQ15" s="285">
        <v>-13520</v>
      </c>
      <c r="AR15" s="286">
        <v>39.5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640474</v>
      </c>
      <c r="AP16" s="284">
        <v>309109</v>
      </c>
      <c r="AQ16" s="285">
        <v>249036</v>
      </c>
      <c r="AR16" s="286">
        <v>24.1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28.47</v>
      </c>
      <c r="AP21" s="298">
        <v>21</v>
      </c>
      <c r="AQ21" s="299">
        <v>7.47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94.6</v>
      </c>
      <c r="AP22" s="303">
        <v>95.5</v>
      </c>
      <c r="AQ22" s="304">
        <v>-0.9</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373673</v>
      </c>
      <c r="AP32" s="312">
        <v>180344</v>
      </c>
      <c r="AQ32" s="313">
        <v>141939</v>
      </c>
      <c r="AR32" s="314">
        <v>27.1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168950</v>
      </c>
      <c r="AP35" s="312">
        <v>81540</v>
      </c>
      <c r="AQ35" s="313">
        <v>33103</v>
      </c>
      <c r="AR35" s="314">
        <v>146.30000000000001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8341</v>
      </c>
      <c r="AP36" s="312">
        <v>4026</v>
      </c>
      <c r="AQ36" s="313">
        <v>3141</v>
      </c>
      <c r="AR36" s="314">
        <v>28.2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134</v>
      </c>
      <c r="AP37" s="312">
        <v>65</v>
      </c>
      <c r="AQ37" s="313">
        <v>429</v>
      </c>
      <c r="AR37" s="314">
        <v>-84.8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t="s">
        <v>487</v>
      </c>
      <c r="AP38" s="315" t="s">
        <v>487</v>
      </c>
      <c r="AQ38" s="316">
        <v>16</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t="s">
        <v>487</v>
      </c>
      <c r="AP39" s="312" t="s">
        <v>487</v>
      </c>
      <c r="AQ39" s="313">
        <v>-2776</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-292064</v>
      </c>
      <c r="AP40" s="312">
        <v>-140958</v>
      </c>
      <c r="AQ40" s="313">
        <v>-127875</v>
      </c>
      <c r="AR40" s="314">
        <v>10.199999999999999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259034</v>
      </c>
      <c r="AP41" s="312">
        <v>125016</v>
      </c>
      <c r="AQ41" s="313">
        <v>47977</v>
      </c>
      <c r="AR41" s="314">
        <v>160.6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664975</v>
      </c>
      <c r="AN51" s="334">
        <v>300350</v>
      </c>
      <c r="AO51" s="335">
        <v>114.7</v>
      </c>
      <c r="AP51" s="336">
        <v>264232</v>
      </c>
      <c r="AQ51" s="337">
        <v>15.8</v>
      </c>
      <c r="AR51" s="338">
        <v>98.9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233476</v>
      </c>
      <c r="AN52" s="342">
        <v>105454</v>
      </c>
      <c r="AO52" s="343">
        <v>20.399999999999999</v>
      </c>
      <c r="AP52" s="344">
        <v>133959</v>
      </c>
      <c r="AQ52" s="345">
        <v>13.9</v>
      </c>
      <c r="AR52" s="346">
        <v>6.5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338704</v>
      </c>
      <c r="AN53" s="334">
        <v>155511</v>
      </c>
      <c r="AO53" s="335">
        <v>-48.2</v>
      </c>
      <c r="AP53" s="336">
        <v>263613</v>
      </c>
      <c r="AQ53" s="337">
        <v>-0.2</v>
      </c>
      <c r="AR53" s="338">
        <v>-48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181910</v>
      </c>
      <c r="AN54" s="342">
        <v>83522</v>
      </c>
      <c r="AO54" s="343">
        <v>-20.8</v>
      </c>
      <c r="AP54" s="344">
        <v>128823</v>
      </c>
      <c r="AQ54" s="345">
        <v>-3.8</v>
      </c>
      <c r="AR54" s="346">
        <v>-17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252321</v>
      </c>
      <c r="AN55" s="334">
        <v>117852</v>
      </c>
      <c r="AO55" s="335">
        <v>-24.2</v>
      </c>
      <c r="AP55" s="336">
        <v>330026</v>
      </c>
      <c r="AQ55" s="337">
        <v>25.2</v>
      </c>
      <c r="AR55" s="338">
        <v>-49.4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115703</v>
      </c>
      <c r="AN56" s="342">
        <v>54042</v>
      </c>
      <c r="AO56" s="343">
        <v>-35.299999999999997</v>
      </c>
      <c r="AP56" s="344">
        <v>141075</v>
      </c>
      <c r="AQ56" s="345">
        <v>9.5</v>
      </c>
      <c r="AR56" s="346">
        <v>-44.8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278185</v>
      </c>
      <c r="AN57" s="334">
        <v>131904</v>
      </c>
      <c r="AO57" s="335">
        <v>11.9</v>
      </c>
      <c r="AP57" s="336">
        <v>278179</v>
      </c>
      <c r="AQ57" s="337">
        <v>-15.7</v>
      </c>
      <c r="AR57" s="338">
        <v>27.6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125024</v>
      </c>
      <c r="AN58" s="342">
        <v>59281</v>
      </c>
      <c r="AO58" s="343">
        <v>9.6999999999999993</v>
      </c>
      <c r="AP58" s="344">
        <v>122182</v>
      </c>
      <c r="AQ58" s="345">
        <v>-13.4</v>
      </c>
      <c r="AR58" s="346">
        <v>23.1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303986</v>
      </c>
      <c r="AN59" s="334">
        <v>146711</v>
      </c>
      <c r="AO59" s="335">
        <v>11.2</v>
      </c>
      <c r="AP59" s="336">
        <v>283153</v>
      </c>
      <c r="AQ59" s="337">
        <v>1.8</v>
      </c>
      <c r="AR59" s="338">
        <v>9.4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190609</v>
      </c>
      <c r="AN60" s="342">
        <v>91993</v>
      </c>
      <c r="AO60" s="343">
        <v>55.2</v>
      </c>
      <c r="AP60" s="344">
        <v>127593</v>
      </c>
      <c r="AQ60" s="345">
        <v>4.4000000000000004</v>
      </c>
      <c r="AR60" s="346">
        <v>50.8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367634</v>
      </c>
      <c r="AN61" s="349">
        <v>170466</v>
      </c>
      <c r="AO61" s="350">
        <v>13.1</v>
      </c>
      <c r="AP61" s="351">
        <v>283841</v>
      </c>
      <c r="AQ61" s="352">
        <v>5.4</v>
      </c>
      <c r="AR61" s="338">
        <v>7.7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169344</v>
      </c>
      <c r="AN62" s="342">
        <v>78858</v>
      </c>
      <c r="AO62" s="343">
        <v>5.8</v>
      </c>
      <c r="AP62" s="344">
        <v>130726</v>
      </c>
      <c r="AQ62" s="345">
        <v>2.1</v>
      </c>
      <c r="AR62" s="346">
        <v>3.7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D+SF+jZ0rr41P0ME/XKo+QHttGus8ZMmLDTlwWaJP3Erq3gMrG6Bu8zx5uY4jlV3q3RuQIFryKKHLc2HVf3HbQ==" saltValue="sdGQtEph3jcJ12hR7vrr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6" zoomScale="85" zoomScaleNormal="85" zoomScaleSheetLayoutView="55" workbookViewId="0">
      <selection activeCell="H63" sqref="H6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CyKyea7vVKlc1Iw2mY538InaI6VspTFqjK7PJGptMw7TdRRnnXdd+lt9SrpyGdENYz2fjqSyFW7ARcVFfg51DQ==" saltValue="mwKEynQZXOhn/8m+Tm0J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1200" verticalDpi="12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64" zoomScaleNormal="100" zoomScaleSheetLayoutView="55" workbookViewId="0">
      <selection activeCell="H63" sqref="H63"/>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gYgkCJNjby6BKsA34Dla/dljJAjNiFKH5XegBLvIkPZdTBrv/YhtQR2IPUtrzKDMg+PmbFjs+yX3ezU54O3wFw==" saltValue="TRkZU1kjVJv9VXBTMa9x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1200" verticalDpi="12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59.19</v>
      </c>
      <c r="G47" s="12">
        <v>55.04</v>
      </c>
      <c r="H47" s="12">
        <v>56.28</v>
      </c>
      <c r="I47" s="12">
        <v>58.12</v>
      </c>
      <c r="J47" s="13">
        <v>48.55</v>
      </c>
    </row>
    <row r="48" spans="2:10" ht="57.75" customHeight="1" x14ac:dyDescent="0.2">
      <c r="B48" s="14"/>
      <c r="C48" s="1141" t="s">
        <v>4</v>
      </c>
      <c r="D48" s="1141"/>
      <c r="E48" s="1142"/>
      <c r="F48" s="15">
        <v>21.59</v>
      </c>
      <c r="G48" s="16">
        <v>21.24</v>
      </c>
      <c r="H48" s="16">
        <v>21.49</v>
      </c>
      <c r="I48" s="16">
        <v>20.43</v>
      </c>
      <c r="J48" s="17">
        <v>17.399999999999999</v>
      </c>
    </row>
    <row r="49" spans="2:10" ht="57.75" customHeight="1" thickBot="1" x14ac:dyDescent="0.25">
      <c r="B49" s="18"/>
      <c r="C49" s="1143" t="s">
        <v>5</v>
      </c>
      <c r="D49" s="1143"/>
      <c r="E49" s="1144"/>
      <c r="F49" s="19" t="s">
        <v>531</v>
      </c>
      <c r="G49" s="20">
        <v>1.18</v>
      </c>
      <c r="H49" s="20">
        <v>9.83</v>
      </c>
      <c r="I49" s="20" t="s">
        <v>532</v>
      </c>
      <c r="J49" s="21" t="s">
        <v>533</v>
      </c>
    </row>
    <row r="50" spans="2:10" ht="13.2" x14ac:dyDescent="0.2"/>
  </sheetData>
  <sheetProtection algorithmName="SHA-512" hashValue="v8mJmuFqfh52nuJngtBCL6R2oIVs3LSGiWAgSCW6WumI8Utp/S4VWieMAVrthh0MIwCjL+y5E5Ad2N88DokQUA==" saltValue="vBgsKlEsjea1pHGRrXzkDQ==" spinCount="100000" sheet="1" objects="1" scenarios="1"/>
  <mergeCells count="3">
    <mergeCell ref="C47:E47"/>
    <mergeCell ref="C48:E48"/>
    <mergeCell ref="C49:E49"/>
  </mergeCells>
  <phoneticPr fontId="2"/>
  <printOptions horizontalCentered="1"/>
  <pageMargins left="0" right="0" top="0.27559055118110237" bottom="0" header="0" footer="0"/>
  <pageSetup paperSize="9" scale="64" orientation="landscape" horizontalDpi="1200" verticalDpi="12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2025-03-17T02:59:33Z</cp:lastPrinted>
  <dcterms:created xsi:type="dcterms:W3CDTF">2025-02-19T02:49:35Z</dcterms:created>
  <dcterms:modified xsi:type="dcterms:W3CDTF">2025-09-29T04:09:28Z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2025-09-29T04:09:28Z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e4203dbf-6096-4633-8482-ceb8016cd7cc</vt:lpwstr>
  </property>
  <property fmtid="{D5CDD505-2E9C-101B-9397-08002B2CF9AE}" pid="8" name="MSIP_Label_defa4170-0d19-0005-0004-bc88714345d2_ContentBits">
    <vt:lpwstr>0</vt:lpwstr>
  </property>
</Properties>
</file>