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320696F3-9D90-4B98-AE0A-A6AE178CE163}" xr6:coauthVersionLast="47" xr6:coauthVersionMax="47" xr10:uidLastSave="{00000000-0000-0000-0000-000000000000}"/>
  <bookViews>
    <workbookView xWindow="-289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F63" i="12"/>
  <c r="AP23" i="12"/>
  <c r="AF23" i="12"/>
  <c r="AA23" i="12"/>
  <c r="V23" i="12"/>
  <c r="Q23" i="12"/>
  <c r="CW102" i="12"/>
  <c r="CR102" i="12"/>
  <c r="AF88" i="12"/>
  <c r="AU88" i="12" l="1"/>
  <c r="AP88"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BE34" i="10"/>
  <c r="BW34" i="10" s="1"/>
  <c r="BW35" i="10" s="1"/>
  <c r="BW36" i="10" s="1"/>
  <c r="BW37" i="10" s="1"/>
  <c r="BW38" i="10" s="1"/>
  <c r="BW39" i="10" s="1"/>
  <c r="BW40" i="10" s="1"/>
  <c r="CO34" i="10" l="1"/>
  <c r="CO35" i="10" s="1"/>
  <c r="CO36" i="10" s="1"/>
  <c r="CO37" i="10" s="1"/>
  <c r="CO38" i="10" s="1"/>
  <c r="CO39" i="10" s="1"/>
</calcChain>
</file>

<file path=xl/sharedStrings.xml><?xml version="1.0" encoding="utf-8"?>
<sst xmlns="http://schemas.openxmlformats.org/spreadsheetml/2006/main" count="1200" uniqueCount="583">
  <si>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</si>
  <si>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</si>
  <si>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</si>
  <si>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</si>
  <si>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</si>
  <si>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</si>
  <si>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</si>
  <si>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</si>
  <si>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</si>
  <si>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</si>
  <si>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</si>
  <si>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</si>
  <si>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</si>
  <si>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</si>
  <si>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</si>
  <si>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</si>
  <si>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</si>
  <si>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</si>
  <si>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</si>
  <si>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</si>
  <si>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</si>
  <si>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</si>
  <si>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</si>
  <si>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</si>
  <si>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</si>
  <si>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</si>
  <si>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</si>
  <si>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</si>
  <si>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</si>
  <si>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</si>
  <si>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</si>
  <si>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</si>
  <si>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</si>
  <si>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</si>
  <si>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</si>
  <si>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</si>
  <si>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</si>
  <si>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</si>
  <si>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</si>
  <si>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</si>
  <si>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</si>
  <si>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</si>
  <si>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</si>
  <si>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</si>
  <si>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</si>
  <si>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</si>
  <si>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</si>
  <si>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</si>
  <si>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</si>
  <si>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</si>
  <si>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</si>
  <si>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</si>
  <si>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</si>
  <si>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</si>
  <si>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</si>
  <si>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</si>
  <si>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</si>
  <si>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</si>
  <si>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</si>
  <si>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</si>
  <si>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</si>
  <si>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</si>
  <si>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</si>
  <si>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</si>
  <si>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</si>
  <si>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</si>
  <si>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</si>
  <si>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</si>
  <si>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</si>
  <si>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</si>
  <si>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</si>
  <si>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</si>
  <si>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</si>
  <si>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</si>
  <si>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</si>
  <si>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</si>
  <si>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</si>
  <si>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</si>
  <si>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</si>
  <si>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</si>
  <si>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</si>
  <si>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</si>
  <si>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</si>
  <si>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</si>
  <si>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</si>
  <si>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</si>
  <si>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</si>
  <si>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</si>
  <si>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</si>
  <si>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</si>
  <si>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</si>
  <si>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</si>
  <si>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</si>
  <si>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</si>
  <si>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</si>
  <si>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</si>
  <si>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</si>
  <si>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</si>
  <si>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</si>
  <si>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</si>
  <si>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</si>
  <si>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</si>
  <si>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</si>
  <si>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</si>
  <si>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</si>
  <si>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</si>
  <si>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</si>
  <si>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</si>
  <si>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</si>
  <si>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</si>
  <si>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</si>
  <si>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</si>
  <si>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</si>
  <si>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</si>
  <si>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</si>
  <si>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</si>
  <si>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</si>
  <si>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</si>
  <si>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</si>
  <si>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</si>
  <si>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</si>
  <si>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</si>
  <si>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</si>
  <si>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</si>
  <si>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</si>
  <si>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</si>
  <si>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</si>
  <si>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</si>
  <si>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</si>
  <si>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</si>
  <si>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</si>
  <si>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</si>
  <si>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</si>
  <si>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</si>
  <si>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</si>
  <si>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</si>
  <si>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</si>
  <si>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</si>
  <si>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</si>
  <si>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</si>
  <si>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</si>
  <si>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</si>
  <si>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</si>
  <si>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</si>
  <si>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</si>
  <si>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</si>
  <si>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</si>
  <si>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</si>
  <si>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</si>
  <si>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</si>
  <si>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</si>
  <si>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</si>
  <si>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</si>
  <si>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</si>
  <si>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</si>
  <si>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</si>
  <si>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</si>
  <si>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</si>
  <si>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</si>
  <si>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</si>
  <si>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</si>
  <si>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</si>
  <si>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</si>
  <si>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</si>
  <si>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</si>
  <si>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</si>
  <si>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</si>
  <si>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</si>
  <si>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</si>
  <si>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</si>
  <si>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</si>
  <si>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</si>
  <si>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</si>
  <si>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</si>
  <si>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</si>
  <si>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</si>
  <si>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</si>
  <si>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</si>
  <si>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</si>
  <si>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</si>
  <si>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</si>
  <si>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</si>
  <si>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</si>
  <si>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</si>
  <si>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</si>
  <si>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</si>
  <si>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</si>
  <si>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</si>
  <si>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</si>
  <si>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</si>
  <si>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</si>
  <si>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</si>
  <si>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</si>
  <si>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</si>
  <si>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</si>
  <si>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</si>
  <si>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</si>
  <si>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</si>
  <si>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</si>
  <si>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</si>
  <si>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</si>
  <si>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</si>
  <si>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</si>
  <si>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</si>
  <si>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岐阜県白川町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</si>
  <si>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</si>
  <si>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</si>
  <si>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</si>
  <si>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</si>
  <si>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</si>
  <si>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</si>
  <si>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</si>
  <si>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</si>
  <si>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</si>
  <si>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</si>
  <si>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</si>
  <si>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</si>
  <si>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</si>
  <si>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</si>
  <si>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</si>
  <si>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</si>
  <si>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</si>
  <si>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</si>
  <si>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</si>
  <si>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</si>
  <si>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</si>
  <si>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</si>
  <si>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</si>
  <si>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</si>
  <si>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</si>
  <si>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</si>
  <si>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</si>
  <si>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</si>
  <si>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</si>
  <si>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</si>
  <si>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</si>
  <si>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</si>
  <si>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</si>
  <si>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</si>
  <si>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</si>
  <si>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</si>
  <si>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</si>
  <si>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</si>
  <si>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</si>
  <si>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</si>
  <si>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</si>
  <si>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</si>
  <si>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</si>
  <si>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</si>
  <si>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</si>
  <si>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</si>
  <si>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</si>
  <si>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</si>
  <si>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</si>
  <si>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</si>
  <si>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</si>
  <si>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</si>
  <si>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</si>
  <si>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</si>
  <si>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</si>
  <si>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</si>
  <si>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</si>
  <si>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</si>
  <si>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</si>
  <si>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</si>
  <si>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</si>
  <si>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</si>
  <si>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</si>
  <si>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</si>
  <si>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</si>
  <si>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</si>
  <si>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</si>
  <si>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</si>
  <si>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</si>
  <si>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</si>
  <si>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</si>
  <si>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</si>
  <si>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</si>
  <si>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</si>
  <si>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</si>
  <si>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</si>
  <si>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</si>
  <si>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</si>
  <si>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</si>
  <si>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</si>
  <si>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</si>
  <si>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</si>
  <si>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</si>
  <si>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</si>
  <si>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</si>
  <si>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</si>
  <si>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</si>
  <si>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</si>
  <si>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</si>
  <si>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</si>
  <si>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</si>
  <si>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</si>
  <si>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</si>
  <si>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</si>
  <si>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</si>
  <si>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</si>
  <si>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</si>
  <si>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</si>
  <si>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</si>
  <si>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</si>
  <si>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</si>
  <si>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</si>
  <si>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</si>
  <si>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</si>
  <si>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</si>
  <si>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</si>
  <si>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</si>
  <si>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</si>
  <si>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</si>
  <si>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</si>
  <si>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</si>
  <si>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</si>
  <si>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</si>
  <si>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</si>
  <si>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</si>
  <si>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</si>
  <si>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</si>
  <si>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</si>
  <si>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</si>
  <si>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</si>
  <si>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</si>
  <si>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</si>
  <si>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</si>
  <si>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</si>
  <si>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</si>
  <si>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</si>
  <si>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</si>
  <si>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</si>
  <si>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</si>
  <si>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</si>
  <si>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</si>
  <si>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</si>
  <si>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</si>
  <si>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</si>
  <si>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</si>
  <si>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</si>
  <si>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</si>
  <si>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</si>
  <si>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</si>
  <si>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</si>
  <si>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</si>
  <si>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</si>
  <si>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</si>
  <si>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</si>
  <si>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</si>
  <si>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</si>
  <si>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</si>
  <si>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</si>
  <si>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</si>
  <si>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</si>
  <si>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岐阜県白川町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</si>
  <si>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</si>
  <si>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</si>
  <si>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</si>
  <si>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</si>
  <si>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</si>
  <si>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</si>
  <si>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</si>
  <si>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</si>
  <si>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</si>
  <si>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</si>
  <si>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</si>
  <si>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</si>
  <si>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</si>
  <si>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</si>
  <si>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</si>
  <si>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</si>
  <si>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</si>
  <si>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</si>
  <si>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</si>
  <si>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</si>
  <si>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地域振興券交付事業特別会計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</si>
  <si>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</si>
  <si>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</si>
  <si>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</si>
  <si>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</si>
  <si>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</si>
  <si>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</si>
  <si>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</si>
  <si>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</si>
  <si>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</si>
  <si>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</si>
  <si>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</si>
  <si>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</si>
  <si>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</si>
  <si>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</si>
  <si>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</si>
  <si>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</si>
  <si>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</si>
  <si>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</si>
  <si>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</si>
  <si>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</si>
  <si>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</si>
  <si>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</si>
  <si>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</si>
  <si>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</si>
  <si>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</si>
  <si>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</si>
  <si>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</si>
  <si>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</si>
  <si>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</si>
  <si>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</si>
  <si>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</si>
  <si>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</si>
  <si>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</si>
  <si>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</si>
  <si>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</si>
  <si>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</si>
  <si>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</si>
  <si>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</si>
  <si>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</si>
  <si>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</si>
  <si>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</si>
  <si>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</si>
  <si>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</si>
  <si>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</si>
  <si>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</si>
  <si>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</si>
  <si>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</si>
  <si>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</si>
  <si>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</si>
  <si>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</si>
  <si>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</si>
  <si>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</si>
  <si>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</si>
  <si>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</si>
  <si>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</si>
  <si>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</si>
  <si>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</si>
  <si>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</si>
  <si>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</si>
  <si>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</si>
  <si>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</si>
  <si>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</si>
  <si>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</si>
  <si>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</si>
  <si>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</si>
  <si>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</si>
  <si>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</si>
  <si>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</si>
  <si>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</si>
  <si>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</si>
  <si>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</si>
  <si>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</si>
  <si>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</si>
  <si>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</si>
  <si>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</si>
  <si>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</si>
  <si>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</si>
  <si>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</si>
  <si>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</si>
  <si>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</si>
  <si>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</si>
  <si>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</si>
  <si>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</si>
  <si>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</si>
  <si>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</si>
  <si>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</si>
  <si>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</si>
  <si>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</si>
  <si>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</si>
  <si>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</si>
  <si>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</si>
  <si>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</si>
  <si>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</si>
  <si>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</si>
  <si>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</si>
  <si>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</si>
  <si>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</si>
  <si>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</si>
  <si>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</si>
  <si>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</si>
  <si>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</si>
  <si>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</si>
  <si>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</si>
  <si>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</si>
  <si>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</si>
  <si>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</si>
  <si>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</si>
  <si>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</si>
  <si>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</si>
  <si>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</si>
  <si>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</si>
  <si>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</si>
  <si>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</si>
  <si>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</si>
  <si>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</si>
  <si>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</si>
  <si>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</si>
  <si>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</si>
  <si>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</si>
  <si>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</si>
  <si>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</si>
  <si>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</si>
  <si>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</si>
  <si>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</si>
  <si>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</si>
  <si>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</si>
  <si>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</si>
  <si>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</si>
  <si>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</si>
  <si>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</si>
  <si>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</si>
  <si>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</si>
  <si>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</si>
  <si>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</si>
  <si>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</si>
  <si>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</si>
  <si>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</si>
  <si>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</si>
  <si>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</si>
  <si>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</si>
  <si>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</si>
  <si>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</si>
  <si>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</si>
  <si>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</si>
  <si>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</si>
  <si>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</si>
  <si>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</si>
  <si>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</si>
  <si>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</si>
  <si>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</si>
  <si>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</si>
  <si>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</si>
  <si>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</si>
  <si>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</si>
  <si>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 0.43</t>
  </si>
  <si>
    <t>▲ 1.52</t>
  </si>
  <si>
    <t>一般会計</t>
  </si>
  <si>
    <t>介護保険特別会計</t>
  </si>
  <si>
    <t>簡易水道特別会計</t>
  </si>
  <si>
    <t>国民健康保険特別会計</t>
  </si>
  <si>
    <t>地域振興券交付事業特別会計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</si>
  <si>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</si>
  <si>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</si>
  <si>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</si>
  <si>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</si>
  <si>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</si>
  <si>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</si>
  <si>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</si>
  <si>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</si>
  <si>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</si>
  <si>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6"/>
  </si>
  <si>
    <t>岐阜県市町村会館組合</t>
    <rPh sb="0" eb="3">
      <t>ギフケン</t>
    </rPh>
    <rPh sb="3" eb="6">
      <t>シチョウソン</t>
    </rPh>
    <rPh sb="6" eb="8">
      <t>カイカン</t>
    </rPh>
    <rPh sb="8" eb="10">
      <t>クミアイ</t>
    </rPh>
    <phoneticPr fontId="6"/>
  </si>
  <si>
    <t>可茂衛生施設利用組合</t>
    <rPh sb="0" eb="2">
      <t>カモ</t>
    </rPh>
    <rPh sb="2" eb="4">
      <t>エイセイ</t>
    </rPh>
    <rPh sb="4" eb="6">
      <t>シセツ</t>
    </rPh>
    <rPh sb="6" eb="8">
      <t>リヨウ</t>
    </rPh>
    <rPh sb="8" eb="10">
      <t>クミアイ</t>
    </rPh>
    <phoneticPr fontId="6"/>
  </si>
  <si>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6"/>
  </si>
  <si>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6"/>
  </si>
  <si>
    <t>可茂消防事務組合</t>
    <rPh sb="0" eb="2">
      <t>カモ</t>
    </rPh>
    <rPh sb="2" eb="4">
      <t>ショウボウ</t>
    </rPh>
    <rPh sb="4" eb="6">
      <t>ジム</t>
    </rPh>
    <rPh sb="6" eb="8">
      <t>クミアイ</t>
    </rPh>
    <phoneticPr fontId="6"/>
  </si>
  <si>
    <t>可茂公設地方卸売市場</t>
    <rPh sb="0" eb="2">
      <t>カモ</t>
    </rPh>
    <rPh sb="2" eb="4">
      <t>コウセツ</t>
    </rPh>
    <rPh sb="4" eb="6">
      <t>チホウ</t>
    </rPh>
    <rPh sb="6" eb="7">
      <t>オロシ</t>
    </rPh>
    <rPh sb="7" eb="8">
      <t>ウ</t>
    </rPh>
    <rPh sb="8" eb="10">
      <t>イチバ</t>
    </rPh>
    <phoneticPr fontId="6"/>
  </si>
  <si>
    <t>法非適用企業</t>
    <rPh sb="0" eb="4">
      <t>ホウヒテキヨウ</t>
    </rPh>
    <rPh sb="4" eb="6">
      <t>キギョウ</t>
    </rPh>
    <phoneticPr fontId="6"/>
  </si>
  <si>
    <t>庁舎整備基金</t>
    <rPh sb="0" eb="6">
      <t>チョウシャセイビキキン</t>
    </rPh>
    <phoneticPr fontId="2"/>
  </si>
  <si>
    <t>教育施設整備基金</t>
    <rPh sb="0" eb="8">
      <t>キョウイクシセツセイビキキン</t>
    </rPh>
    <phoneticPr fontId="1"/>
  </si>
  <si>
    <t>地域振興基金</t>
    <rPh sb="0" eb="6">
      <t>チイキシンコウキキン</t>
    </rPh>
    <phoneticPr fontId="1"/>
  </si>
  <si>
    <t>産業振興基金</t>
    <rPh sb="0" eb="6">
      <t>サンギョウシンコウキキン</t>
    </rPh>
    <phoneticPr fontId="1"/>
  </si>
  <si>
    <t>地域福祉基金</t>
    <rPh sb="0" eb="6">
      <t>チイキフクシキキン</t>
    </rPh>
    <phoneticPr fontId="1"/>
  </si>
  <si>
    <t>基金繰入33百万円</t>
    <rPh sb="0" eb="2">
      <t>キキン</t>
    </rPh>
    <rPh sb="2" eb="4">
      <t>クリイレ</t>
    </rPh>
    <rPh sb="6" eb="9">
      <t>ヒャクマンエン</t>
    </rPh>
    <phoneticPr fontId="2"/>
  </si>
  <si>
    <t>基金繰入30百万円</t>
    <phoneticPr fontId="2"/>
  </si>
  <si>
    <t>白川町農業開発</t>
    <rPh sb="0" eb="3">
      <t>シラカワチョウ</t>
    </rPh>
    <rPh sb="3" eb="5">
      <t>ノウギョウ</t>
    </rPh>
    <rPh sb="5" eb="7">
      <t>カイハツ</t>
    </rPh>
    <phoneticPr fontId="10"/>
  </si>
  <si>
    <t>白川野菜村チャオ</t>
    <rPh sb="0" eb="2">
      <t>シラカワ</t>
    </rPh>
    <rPh sb="2" eb="4">
      <t>ヤサイ</t>
    </rPh>
    <rPh sb="4" eb="5">
      <t>ムラ</t>
    </rPh>
    <phoneticPr fontId="10"/>
  </si>
  <si>
    <t>てまひまグループ</t>
  </si>
  <si>
    <t>美濃白川クオーレの里</t>
    <rPh sb="0" eb="4">
      <t>ミノシラカワ</t>
    </rPh>
    <rPh sb="9" eb="10">
      <t>サト</t>
    </rPh>
    <phoneticPr fontId="10"/>
  </si>
  <si>
    <t>美濃白川楽集館</t>
    <rPh sb="0" eb="2">
      <t>ミノ</t>
    </rPh>
    <rPh sb="2" eb="4">
      <t>シラカワ</t>
    </rPh>
    <rPh sb="4" eb="5">
      <t>ガク</t>
    </rPh>
    <rPh sb="5" eb="7">
      <t>シュウカン</t>
    </rPh>
    <phoneticPr fontId="10"/>
  </si>
  <si>
    <t>佐見とうふ豆の力</t>
    <rPh sb="0" eb="1">
      <t>サ</t>
    </rPh>
    <rPh sb="1" eb="2">
      <t>ミ</t>
    </rPh>
    <rPh sb="5" eb="6">
      <t>マメ</t>
    </rPh>
    <rPh sb="7" eb="8">
      <t>チカラ</t>
    </rPh>
    <phoneticPr fontId="10"/>
  </si>
  <si>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</si>
  <si>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</si>
  <si>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</si>
  <si>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</si>
  <si>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</si>
  <si>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</si>
  <si>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</si>
  <si>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</si>
  <si>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</si>
  <si>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発生していない一方、実質公債費比率は類似団体と比較して高い水準にある。過疎債や辺地債などの後年度交付税措置のある有利な地方債の借入を進めていくことが必要である。また、実質公債費比率が減少するように、毎年の地方債の新規発行額を元金償還額以内に設定し、新規発行の抑制に努める。</t>
    <rPh sb="34" eb="35">
      <t>タカ</t>
    </rPh>
    <rPh sb="36" eb="38">
      <t>スイジュン</t>
    </rPh>
    <rPh sb="139" eb="140">
      <t>ツト</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</si>
  <si>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</si>
  <si>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</si>
  <si>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</si>
  <si>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過去5年間にわたり類似団体内平均値を上回る状況が続いている。主な要因として、認定こども園・幼稚園・保育園の償却率が98％を超えていることや、庁舎の償却率が約88％となっていることが挙げられる。本町では、令和3年度に改定した公共施設等総合管理計画に基づき、今後、老朽化対策に積極に取り組んでいく。</t>
    <rPh sb="31" eb="32">
      <t>ウエ</t>
    </rPh>
    <rPh sb="32" eb="33">
      <t>マワ</t>
    </rPh>
    <rPh sb="34" eb="36">
      <t>ジョウキョウ</t>
    </rPh>
    <rPh sb="37" eb="38">
      <t>ツヅ</t>
    </rPh>
    <rPh sb="45" eb="47">
      <t>ヨウイン</t>
    </rPh>
    <rPh sb="74" eb="75">
      <t>コ</t>
    </rPh>
    <rPh sb="90" eb="91">
      <t>ヤク</t>
    </rPh>
    <rPh sb="109" eb="111">
      <t>ホンチョウ</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</si>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</sst>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7EC9217-A010-4AE6-A6C7-93102273FA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0030-4674-8762-B5319F7975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117372</c:v>
                </c:pt>
                <c:pt idx="1">
                  <c:v>111123</c:v>
                </c:pt>
                <c:pt idx="2">
                  <c:v>105261</c:v>
                </c:pt>
                <c:pt idx="3">
                  <c:v>148590</c:v>
                </c:pt>
                <c:pt idx="4">
                  <c:v>114362</c:v>
                </c:pt>
              </c:numCache>
            </c:numRef>
          </c:val>
          <c:smooth val="0"/>
          <c:extLst>
            <c:ext xmlns:c16="http://schemas.microsoft.com/office/drawing/2014/chart" uri="{C3380CC4-5D6E-409C-BE32-E72D297353CC}">
              <c16:uniqueId val="{00000001-0030-4674-8762-B5319F7975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6.34</c:v>
                </c:pt>
                <c:pt idx="1">
                  <c:v>8.81</c:v>
                </c:pt>
                <c:pt idx="2">
                  <c:v>9.74</c:v>
                </c:pt>
                <c:pt idx="3">
                  <c:v>9.51</c:v>
                </c:pt>
                <c:pt idx="4">
                  <c:v>7.97</c:v>
                </c:pt>
              </c:numCache>
            </c:numRef>
          </c:val>
          <c:extLst>
            <c:ext xmlns:c16="http://schemas.microsoft.com/office/drawing/2014/chart" uri="{C3380CC4-5D6E-409C-BE32-E72D297353CC}">
              <c16:uniqueId val="{00000000-62F6-4F03-BA4A-DCF5C4539E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24.65</c:v>
                </c:pt>
                <c:pt idx="1">
                  <c:v>20.87</c:v>
                </c:pt>
                <c:pt idx="2">
                  <c:v>19.43</c:v>
                </c:pt>
                <c:pt idx="3">
                  <c:v>19.829999999999998</c:v>
                </c:pt>
                <c:pt idx="4">
                  <c:v>19.79</c:v>
                </c:pt>
              </c:numCache>
            </c:numRef>
          </c:val>
          <c:extLst>
            <c:ext xmlns:c16="http://schemas.microsoft.com/office/drawing/2014/chart" uri="{C3380CC4-5D6E-409C-BE32-E72D297353CC}">
              <c16:uniqueId val="{00000001-62F6-4F03-BA4A-DCF5C4539E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-1.79</c:v>
                </c:pt>
                <c:pt idx="1">
                  <c:v>0.16</c:v>
                </c:pt>
                <c:pt idx="2">
                  <c:v>1.54</c:v>
                </c:pt>
                <c:pt idx="3">
                  <c:v>-0.43</c:v>
                </c:pt>
                <c:pt idx="4">
                  <c:v>-1.52</c:v>
                </c:pt>
              </c:numCache>
            </c:numRef>
          </c:val>
          <c:smooth val="0"/>
          <c:extLst>
            <c:ext xmlns:c16="http://schemas.microsoft.com/office/drawing/2014/chart" uri="{C3380CC4-5D6E-409C-BE32-E72D297353CC}">
              <c16:uniqueId val="{00000002-62F6-4F03-BA4A-DCF5C4539E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98-41F4-853C-D485A2419F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98-41F4-853C-D485A2419F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98-41F4-853C-D485A2419F8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98-41F4-853C-D485A2419F8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4-5E98-41F4-853C-D485A2419F8B}"/>
            </c:ext>
          </c:extLst>
        </c:ser>
        <c:ser>
          <c:idx val="5"/>
          <c:order val="5"/>
          <c:tx>
            <c:strRef>
              <c:f>データシート!$A$32</c:f>
              <c:strCache>
                <c:ptCount val="1"/>
                <c:pt idx="0">
                  <c:v>地域振興券交付事業特別会計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0.28000000000000003</c:v>
                </c:pt>
                <c:pt idx="2">
                  <c:v>#N/A</c:v>
                </c:pt>
                <c:pt idx="3">
                  <c:v>0.28000000000000003</c:v>
                </c:pt>
                <c:pt idx="4">
                  <c:v>#N/A</c:v>
                </c:pt>
                <c:pt idx="5">
                  <c:v>0.3</c:v>
                </c:pt>
                <c:pt idx="6">
                  <c:v>#N/A</c:v>
                </c:pt>
                <c:pt idx="7">
                  <c:v>0.56000000000000005</c:v>
                </c:pt>
                <c:pt idx="8">
                  <c:v>#N/A</c:v>
                </c:pt>
                <c:pt idx="9">
                  <c:v>0.54</c:v>
                </c:pt>
              </c:numCache>
            </c:numRef>
          </c:val>
          <c:extLst>
            <c:ext xmlns:c16="http://schemas.microsoft.com/office/drawing/2014/chart" uri="{C3380CC4-5D6E-409C-BE32-E72D297353CC}">
              <c16:uniqueId val="{00000005-5E98-41F4-853C-D485A2419F8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0.28000000000000003</c:v>
                </c:pt>
                <c:pt idx="4">
                  <c:v>#N/A</c:v>
                </c:pt>
                <c:pt idx="5">
                  <c:v>0.69</c:v>
                </c:pt>
                <c:pt idx="6">
                  <c:v>#N/A</c:v>
                </c:pt>
                <c:pt idx="7">
                  <c:v>0.59</c:v>
                </c:pt>
                <c:pt idx="8">
                  <c:v>#N/A</c:v>
                </c:pt>
                <c:pt idx="9">
                  <c:v>0.66</c:v>
                </c:pt>
              </c:numCache>
            </c:numRef>
          </c:val>
          <c:extLst>
            <c:ext xmlns:c16="http://schemas.microsoft.com/office/drawing/2014/chart" uri="{C3380CC4-5D6E-409C-BE32-E72D297353CC}">
              <c16:uniqueId val="{00000006-5E98-41F4-853C-D485A2419F8B}"/>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7.0000000000000007E-2</c:v>
                </c:pt>
                <c:pt idx="2">
                  <c:v>#N/A</c:v>
                </c:pt>
                <c:pt idx="3">
                  <c:v>0.22</c:v>
                </c:pt>
                <c:pt idx="4">
                  <c:v>#N/A</c:v>
                </c:pt>
                <c:pt idx="5">
                  <c:v>0.22</c:v>
                </c:pt>
                <c:pt idx="6">
                  <c:v>#N/A</c:v>
                </c:pt>
                <c:pt idx="7">
                  <c:v>0.21</c:v>
                </c:pt>
                <c:pt idx="8">
                  <c:v>#N/A</c:v>
                </c:pt>
                <c:pt idx="9">
                  <c:v>1.18</c:v>
                </c:pt>
              </c:numCache>
            </c:numRef>
          </c:val>
          <c:extLst>
            <c:ext xmlns:c16="http://schemas.microsoft.com/office/drawing/2014/chart" uri="{C3380CC4-5D6E-409C-BE32-E72D297353CC}">
              <c16:uniqueId val="{00000007-5E98-41F4-853C-D485A2419F8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0.16</c:v>
                </c:pt>
                <c:pt idx="2">
                  <c:v>#N/A</c:v>
                </c:pt>
                <c:pt idx="3">
                  <c:v>0.45</c:v>
                </c:pt>
                <c:pt idx="4">
                  <c:v>#N/A</c:v>
                </c:pt>
                <c:pt idx="5">
                  <c:v>1.96</c:v>
                </c:pt>
                <c:pt idx="6">
                  <c:v>#N/A</c:v>
                </c:pt>
                <c:pt idx="7">
                  <c:v>3.5</c:v>
                </c:pt>
                <c:pt idx="8">
                  <c:v>#N/A</c:v>
                </c:pt>
                <c:pt idx="9">
                  <c:v>2.63</c:v>
                </c:pt>
              </c:numCache>
            </c:numRef>
          </c:val>
          <c:extLst>
            <c:ext xmlns:c16="http://schemas.microsoft.com/office/drawing/2014/chart" uri="{C3380CC4-5D6E-409C-BE32-E72D297353CC}">
              <c16:uniqueId val="{00000008-5E98-41F4-853C-D485A2419F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6.05</c:v>
                </c:pt>
                <c:pt idx="2">
                  <c:v>#N/A</c:v>
                </c:pt>
                <c:pt idx="3">
                  <c:v>8.52</c:v>
                </c:pt>
                <c:pt idx="4">
                  <c:v>#N/A</c:v>
                </c:pt>
                <c:pt idx="5">
                  <c:v>9.43</c:v>
                </c:pt>
                <c:pt idx="6">
                  <c:v>#N/A</c:v>
                </c:pt>
                <c:pt idx="7">
                  <c:v>8.94</c:v>
                </c:pt>
                <c:pt idx="8">
                  <c:v>#N/A</c:v>
                </c:pt>
                <c:pt idx="9">
                  <c:v>7.42</c:v>
                </c:pt>
              </c:numCache>
            </c:numRef>
          </c:val>
          <c:extLst>
            <c:ext xmlns:c16="http://schemas.microsoft.com/office/drawing/2014/chart" uri="{C3380CC4-5D6E-409C-BE32-E72D297353CC}">
              <c16:uniqueId val="{00000009-5E98-41F4-853C-D485A2419F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583</c:v>
                </c:pt>
                <c:pt idx="5">
                  <c:v>581</c:v>
                </c:pt>
                <c:pt idx="8">
                  <c:v>584</c:v>
                </c:pt>
                <c:pt idx="11">
                  <c:v>617</c:v>
                </c:pt>
                <c:pt idx="14">
                  <c:v>612</c:v>
                </c:pt>
              </c:numCache>
            </c:numRef>
          </c:val>
          <c:extLst>
            <c:ext xmlns:c16="http://schemas.microsoft.com/office/drawing/2014/chart" uri="{C3380CC4-5D6E-409C-BE32-E72D297353CC}">
              <c16:uniqueId val="{00000000-F02E-4156-8A81-9D18E609BE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2E-4156-8A81-9D18E609BE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2E-4156-8A81-9D18E609BE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16</c:v>
                </c:pt>
                <c:pt idx="6">
                  <c:v>22</c:v>
                </c:pt>
                <c:pt idx="9">
                  <c:v>24</c:v>
                </c:pt>
                <c:pt idx="12">
                  <c:v>28</c:v>
                </c:pt>
              </c:numCache>
            </c:numRef>
          </c:val>
          <c:extLst>
            <c:ext xmlns:c16="http://schemas.microsoft.com/office/drawing/2014/chart" uri="{C3380CC4-5D6E-409C-BE32-E72D297353CC}">
              <c16:uniqueId val="{00000003-F02E-4156-8A81-9D18E609BE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171</c:v>
                </c:pt>
                <c:pt idx="3">
                  <c:v>168</c:v>
                </c:pt>
                <c:pt idx="6">
                  <c:v>179</c:v>
                </c:pt>
                <c:pt idx="9">
                  <c:v>196</c:v>
                </c:pt>
                <c:pt idx="12">
                  <c:v>210</c:v>
                </c:pt>
              </c:numCache>
            </c:numRef>
          </c:val>
          <c:extLst>
            <c:ext xmlns:c16="http://schemas.microsoft.com/office/drawing/2014/chart" uri="{C3380CC4-5D6E-409C-BE32-E72D297353CC}">
              <c16:uniqueId val="{00000004-F02E-4156-8A81-9D18E609BE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2E-4156-8A81-9D18E609BE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2E-4156-8A81-9D18E609BE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709</c:v>
                </c:pt>
                <c:pt idx="3">
                  <c:v>700</c:v>
                </c:pt>
                <c:pt idx="6">
                  <c:v>718</c:v>
                </c:pt>
                <c:pt idx="9">
                  <c:v>759</c:v>
                </c:pt>
                <c:pt idx="12">
                  <c:v>719</c:v>
                </c:pt>
              </c:numCache>
            </c:numRef>
          </c:val>
          <c:extLst>
            <c:ext xmlns:c16="http://schemas.microsoft.com/office/drawing/2014/chart" uri="{C3380CC4-5D6E-409C-BE32-E72D297353CC}">
              <c16:uniqueId val="{00000007-F02E-4156-8A81-9D18E609BE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306</c:v>
                </c:pt>
                <c:pt idx="2">
                  <c:v>#N/A</c:v>
                </c:pt>
                <c:pt idx="3">
                  <c:v>#N/A</c:v>
                </c:pt>
                <c:pt idx="4">
                  <c:v>303</c:v>
                </c:pt>
                <c:pt idx="5">
                  <c:v>#N/A</c:v>
                </c:pt>
                <c:pt idx="6">
                  <c:v>#N/A</c:v>
                </c:pt>
                <c:pt idx="7">
                  <c:v>335</c:v>
                </c:pt>
                <c:pt idx="8">
                  <c:v>#N/A</c:v>
                </c:pt>
                <c:pt idx="9">
                  <c:v>#N/A</c:v>
                </c:pt>
                <c:pt idx="10">
                  <c:v>362</c:v>
                </c:pt>
                <c:pt idx="11">
                  <c:v>#N/A</c:v>
                </c:pt>
                <c:pt idx="12">
                  <c:v>#N/A</c:v>
                </c:pt>
                <c:pt idx="13">
                  <c:v>345</c:v>
                </c:pt>
                <c:pt idx="14">
                  <c:v>#N/A</c:v>
                </c:pt>
              </c:numCache>
            </c:numRef>
          </c:val>
          <c:smooth val="0"/>
          <c:extLst>
            <c:ext xmlns:c16="http://schemas.microsoft.com/office/drawing/2014/chart" uri="{C3380CC4-5D6E-409C-BE32-E72D297353CC}">
              <c16:uniqueId val="{00000008-F02E-4156-8A81-9D18E609BE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5390</c:v>
                </c:pt>
                <c:pt idx="5">
                  <c:v>5427</c:v>
                </c:pt>
                <c:pt idx="8">
                  <c:v>5233</c:v>
                </c:pt>
                <c:pt idx="11">
                  <c:v>5289</c:v>
                </c:pt>
                <c:pt idx="14">
                  <c:v>4669</c:v>
                </c:pt>
              </c:numCache>
            </c:numRef>
          </c:val>
          <c:extLst>
            <c:ext xmlns:c16="http://schemas.microsoft.com/office/drawing/2014/chart" uri="{C3380CC4-5D6E-409C-BE32-E72D297353CC}">
              <c16:uniqueId val="{00000000-0F1B-45AC-84E7-CF9B9F70A0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F1B-45AC-84E7-CF9B9F70A0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3131</c:v>
                </c:pt>
                <c:pt idx="5">
                  <c:v>3145</c:v>
                </c:pt>
                <c:pt idx="8">
                  <c:v>3651</c:v>
                </c:pt>
                <c:pt idx="11">
                  <c:v>4001</c:v>
                </c:pt>
                <c:pt idx="14">
                  <c:v>4488</c:v>
                </c:pt>
              </c:numCache>
            </c:numRef>
          </c:val>
          <c:extLst>
            <c:ext xmlns:c16="http://schemas.microsoft.com/office/drawing/2014/chart" uri="{C3380CC4-5D6E-409C-BE32-E72D297353CC}">
              <c16:uniqueId val="{00000002-0F1B-45AC-84E7-CF9B9F70A0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1B-45AC-84E7-CF9B9F70A0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1B-45AC-84E7-CF9B9F70A0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1B-45AC-84E7-CF9B9F70A0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995</c:v>
                </c:pt>
                <c:pt idx="3">
                  <c:v>974</c:v>
                </c:pt>
                <c:pt idx="6">
                  <c:v>660</c:v>
                </c:pt>
                <c:pt idx="9">
                  <c:v>738</c:v>
                </c:pt>
                <c:pt idx="12">
                  <c:v>952</c:v>
                </c:pt>
              </c:numCache>
            </c:numRef>
          </c:val>
          <c:extLst>
            <c:ext xmlns:c16="http://schemas.microsoft.com/office/drawing/2014/chart" uri="{C3380CC4-5D6E-409C-BE32-E72D297353CC}">
              <c16:uniqueId val="{00000006-0F1B-45AC-84E7-CF9B9F70A0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85</c:v>
                </c:pt>
                <c:pt idx="3">
                  <c:v>96</c:v>
                </c:pt>
                <c:pt idx="6">
                  <c:v>103</c:v>
                </c:pt>
                <c:pt idx="9">
                  <c:v>116</c:v>
                </c:pt>
                <c:pt idx="12">
                  <c:v>107</c:v>
                </c:pt>
              </c:numCache>
            </c:numRef>
          </c:val>
          <c:extLst>
            <c:ext xmlns:c16="http://schemas.microsoft.com/office/drawing/2014/chart" uri="{C3380CC4-5D6E-409C-BE32-E72D297353CC}">
              <c16:uniqueId val="{00000007-0F1B-45AC-84E7-CF9B9F70A0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2112</c:v>
                </c:pt>
                <c:pt idx="3">
                  <c:v>2053</c:v>
                </c:pt>
                <c:pt idx="6">
                  <c:v>2591</c:v>
                </c:pt>
                <c:pt idx="9">
                  <c:v>2574</c:v>
                </c:pt>
                <c:pt idx="12">
                  <c:v>2541</c:v>
                </c:pt>
              </c:numCache>
            </c:numRef>
          </c:val>
          <c:extLst>
            <c:ext xmlns:c16="http://schemas.microsoft.com/office/drawing/2014/chart" uri="{C3380CC4-5D6E-409C-BE32-E72D297353CC}">
              <c16:uniqueId val="{00000008-0F1B-45AC-84E7-CF9B9F70A0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F1B-45AC-84E7-CF9B9F70A0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5416</c:v>
                </c:pt>
                <c:pt idx="3">
                  <c:v>5319</c:v>
                </c:pt>
                <c:pt idx="6">
                  <c:v>5248</c:v>
                </c:pt>
                <c:pt idx="9">
                  <c:v>5214</c:v>
                </c:pt>
                <c:pt idx="12">
                  <c:v>5012</c:v>
                </c:pt>
              </c:numCache>
            </c:numRef>
          </c:val>
          <c:extLst>
            <c:ext xmlns:c16="http://schemas.microsoft.com/office/drawing/2014/chart" uri="{C3380CC4-5D6E-409C-BE32-E72D297353CC}">
              <c16:uniqueId val="{0000000A-0F1B-45AC-84E7-CF9B9F70A0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1B-45AC-84E7-CF9B9F70A0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800</c:v>
                </c:pt>
                <c:pt idx="1">
                  <c:v>800</c:v>
                </c:pt>
                <c:pt idx="2">
                  <c:v>800</c:v>
                </c:pt>
              </c:numCache>
            </c:numRef>
          </c:val>
          <c:extLst>
            <c:ext xmlns:c16="http://schemas.microsoft.com/office/drawing/2014/chart" uri="{C3380CC4-5D6E-409C-BE32-E72D297353CC}">
              <c16:uniqueId val="{00000000-CABB-4615-9A99-EE9DF0B993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87</c:v>
                </c:pt>
                <c:pt idx="1">
                  <c:v>88</c:v>
                </c:pt>
                <c:pt idx="2">
                  <c:v>95</c:v>
                </c:pt>
              </c:numCache>
            </c:numRef>
          </c:val>
          <c:extLst>
            <c:ext xmlns:c16="http://schemas.microsoft.com/office/drawing/2014/chart" uri="{C3380CC4-5D6E-409C-BE32-E72D297353CC}">
              <c16:uniqueId val="{00000001-CABB-4615-9A99-EE9DF0B993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2470</c:v>
                </c:pt>
                <c:pt idx="1">
                  <c:v>2777</c:v>
                </c:pt>
                <c:pt idx="2">
                  <c:v>3264</c:v>
                </c:pt>
              </c:numCache>
            </c:numRef>
          </c:val>
          <c:extLst>
            <c:ext xmlns:c16="http://schemas.microsoft.com/office/drawing/2014/chart" uri="{C3380CC4-5D6E-409C-BE32-E72D297353CC}">
              <c16:uniqueId val="{00000002-CABB-4615-9A99-EE9DF0B993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{92AA6F88-F0E1-40AD-91AC-760ED16FB587}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20-44CD-B8F0-59AAD6B1D4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{0A867DEF-0C70-4317-877C-7AD140ABEF09}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20-44CD-B8F0-59AAD6B1D4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{D151CEC2-AE7C-4F5C-8BCA-A23FF4E782EB}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20-44CD-B8F0-59AAD6B1D4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{7903B979-3626-475B-8ECE-11DB3ED4FEB7}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20-44CD-B8F0-59AAD6B1D4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{905ED30A-1FB9-4F92-A31C-417D839B1691}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20-44CD-B8F0-59AAD6B1D42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{EBC944DA-9219-48E6-AE48-44AA501C7872}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20-44CD-B8F0-59AAD6B1D42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{710D7825-5CB5-48BE-9D94-0EC28EBBBBE9}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20-44CD-B8F0-59AAD6B1D42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{C527DB3B-EDE9-46DC-AE81-E88B1D204347}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20-44CD-B8F0-59AAD6B1D42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{2D8A3292-76CD-4C4D-AEEE-7711BE8429BE}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20-44CD-B8F0-59AAD6B1D4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69.7</c:v>
                </c:pt>
                <c:pt idx="8">
                  <c:v>70.400000000000006</c:v>
                </c:pt>
                <c:pt idx="16">
                  <c:v>75.400000000000006</c:v>
                </c:pt>
                <c:pt idx="24">
                  <c:v>76.099999999999994</c:v>
                </c:pt>
                <c:pt idx="32">
                  <c:v>76.900000000000006</c:v>
                </c:pt>
              </c:numCache>
            </c:numRef>
          </c:xVal>
          <c:yVal>
            <c:numRef>
              <c:f>公会計指標分析・財政指標組合せ分析表!$BP$51:$DC$51</c:f>
              <c:numCache>
                <c:formatCode>#,##0.0;"▲ "#,##0.0</c:formatCode>
                <c:ptCount val="40"/>
                <c:pt idx="0">
                  <c:v>2.8</c:v>
                </c:pt>
              </c:numCache>
            </c:numRef>
          </c:yVal>
          <c:smooth val="0"/>
          <c:extLst>
            <c:ext xmlns:c16="http://schemas.microsoft.com/office/drawing/2014/chart" uri="{C3380CC4-5D6E-409C-BE32-E72D297353CC}">
              <c16:uniqueId val="{00000009-F320-44CD-B8F0-59AAD6B1D4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{885B268A-BDA8-4882-9B60-5F7442A8F21C}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20-44CD-B8F0-59AAD6B1D4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{86507D6C-2FD6-46D9-8038-1DA00C7D8444}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20-44CD-B8F0-59AAD6B1D4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{01856681-F940-42AA-82DD-9B7BF5F2BEFD}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20-44CD-B8F0-59AAD6B1D4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{B4BB7E29-AAD7-4556-B7B9-1EC642C58B61}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20-44CD-B8F0-59AAD6B1D4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{FBD18236-7621-4FF5-8077-4BAB00B16169}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20-44CD-B8F0-59AAD6B1D42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{F5672952-0BED-4C15-B5EC-3999098440DF}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20-44CD-B8F0-59AAD6B1D42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{DDBA79D7-28B5-4BB2-8A07-D3B5DD3D1D2F}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20-44CD-B8F0-59AAD6B1D423}"/>
                </c:ext>
              </c:extLst>
            </c:dLbl>
            <c:dLbl>
              <c:idx val="24"/>
              <c:layout>
                <c:manualLayout>
                  <c:x val="-4.077334399607660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{D48DDABA-99BD-4DAF-AD93-5D14B1E2C3AE}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20-44CD-B8F0-59AAD6B1D423}"/>
                </c:ext>
              </c:extLst>
            </c:dLbl>
            <c:dLbl>
              <c:idx val="32"/>
              <c:layout>
                <c:manualLayout>
                  <c:x val="-2.325815730439178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{76093D6E-620C-487A-9BB0-6BDC30C9A23B}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20-44CD-B8F0-59AAD6B1D4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20-44CD-B8F0-59AAD6B1D423}"/>
            </c:ext>
          </c:extLst>
        </c:ser>
        <c:dLbls>
          <c:showLegendKey val="0"/>
          <c:showVal val="1"/>
          <c:showCatName val="0"/>
          <c:showSerName val="0"/>
          <c:showPercent val="0"/>
          <c:showBubbleSize val="0"/>
        </c:dLbls>
        <c:axId val="46179840"/>
        <c:axId val="46181760"/>
      </c:scatterChart>
      <c:valAx>
        <c:axId val="46179840"/>
        <c:scaling>
          <c:orientation val="maxMin"/>
          <c:max val="71"/>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{34863DD2-EEA6-42B5-9977-673B022675F6}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FFE-4B6D-80BD-87501B5A80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{41D999FE-12A2-4087-913A-892BBE6CC09F}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FE-4B6D-80BD-87501B5A80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{06277C2B-7E4A-43F3-A42B-4DE72A5D99C4}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FE-4B6D-80BD-87501B5A80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{009D4750-0110-4394-BE64-D6B4CDE8CE63}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FE-4B6D-80BD-87501B5A80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{BF6207AC-0CDB-4353-ABB3-71D0FA3D8ADB}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FE-4B6D-80BD-87501B5A80E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{3454969B-CC21-4BBB-B5E2-6D43BB01B202}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FFE-4B6D-80BD-87501B5A80E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{CA1CE949-4749-4611-8327-5C9B052801CB}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FFE-4B6D-80BD-87501B5A80E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{4F3593F4-27CC-43C4-BC6B-2FFC84436601}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FFE-4B6D-80BD-87501B5A80E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{4A0FF798-6E4B-4069-8697-E679FC32191C}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FFE-4B6D-80BD-87501B5A80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9.3000000000000007</c:v>
                </c:pt>
                <c:pt idx="16">
                  <c:v>9.5</c:v>
                </c:pt>
                <c:pt idx="24">
                  <c:v>9.8000000000000007</c:v>
                </c:pt>
                <c:pt idx="32">
                  <c:v>10</c:v>
                </c:pt>
              </c:numCache>
            </c:numRef>
          </c:xVal>
          <c:yVal>
            <c:numRef>
              <c:f>公会計指標分析・財政指標組合せ分析表!$BP$73:$DC$73</c:f>
              <c:numCache>
                <c:formatCode>#,##0.0;"▲ "#,##0.0</c:formatCode>
                <c:ptCount val="40"/>
                <c:pt idx="0">
                  <c:v>2.8</c:v>
                </c:pt>
              </c:numCache>
            </c:numRef>
          </c:yVal>
          <c:smooth val="0"/>
          <c:extLst>
            <c:ext xmlns:c16="http://schemas.microsoft.com/office/drawing/2014/chart" uri="{C3380CC4-5D6E-409C-BE32-E72D297353CC}">
              <c16:uniqueId val="{00000009-7FFE-4B6D-80BD-87501B5A80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{67227497-3FE9-4B9A-BFED-07000D7A029D}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FFE-4B6D-80BD-87501B5A80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{D690D261-99E0-4E69-99CF-81B4F4640954}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FE-4B6D-80BD-87501B5A80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{EEFA651F-EE63-4866-88C8-A0068C6CEFFE}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FE-4B6D-80BD-87501B5A80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{C130FFBE-B1EC-43A1-B1AA-B08BBDEC98FF}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FE-4B6D-80BD-87501B5A80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{C6311B3F-153D-4333-A5E7-5F87E324CD0D}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FE-4B6D-80BD-87501B5A80E2}"/>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{70BA1AD4-9249-4030-BB99-248CC00E79A6}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FFE-4B6D-80BD-87501B5A80E2}"/>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{60E62E6D-93F2-4473-9E97-B0E3B735A400}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FFE-4B6D-80BD-87501B5A80E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{04717403-365E-489E-B9F4-2272554DAD16}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FFE-4B6D-80BD-87501B5A80E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{652E16FA-1893-4DC0-9287-78D950326C14}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FFE-4B6D-80BD-87501B5A80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FFE-4B6D-80BD-87501B5A80E2}"/>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簡易水道改良事業や本格始動する庁舎整備、今後控えている校舎建設などにより、今後上昇する可能性がある。引き続き、後年度に交付税算入のある地方債を活用し、大規模事業等についてはできる範囲で整理・縮小を図るなど、起債依存型の事業実施を見直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の減少、充当可能基金の増加により、全体として比率が減少した。庁舎建設や学校建設に向けて基金積立を行ってきたことから、充当可能基金が増加しているが、今後、建設事業が本格すると充当可能基金が減少していくことに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地方債についても、庁舎建設や学校建設、簡易水道施設の改良に伴う公営企業債等が今後増加する可能性があるため、起債依存型の事業実施を見直していく必要がある。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岐阜県白川町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庁舎建設に向けた庁舎整備基金や校舎建設に向けた教育施設整備基金に積み立てをしたため増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庁舎整備、学校再編による統合事業に向けて財源をさらに確保しつつ、整備時に充当していく。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地域振興基金は今後も必要に応じて取り崩しを行い、寄付目的に応じた施策へ充当していく。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は、新庁舎建設に向けた庁舎整備基金と学校教育施設建設を見据えた教育施設整備基金であり、その他としてふるさと応援寄附金を一時的に受け入れる地域振興基金や、農林商工事業に充当される産業振興基金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庁舎整備基金：庁舎建設事業に充てる基金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教育施設整備基金：小中学校等の教育施設整備に充てる基金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地域振興基金：青少年の健全育成対策及び高齢化対策としての教育活動の促進及び福祉活動の促進並びに快適な生活環境の形成等に充てる基金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産業振興基金：農林業など町の基幹産業の振興や事業改善に充てる基金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地域福祉基金：地域の福祉振興のために公共、民間が行う事業に充てる基金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庁舎整備基金に３億円積立てたことによる増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教育施設整備基金に１億２千万円積立てたことによる増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を見据えて積み立てを行ってきた庁舎整備基金は、事業の着手に伴い今後は取り崩しに転ずることとなる。また、学校再編に伴い校舎整備計画も本格化することになり教育施設整備基金も今後も取り崩す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変化なし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庁舎建設、学校建設には目的基金を持っていることから、基本的に年度間の財政調整、災害等の臨時的な支出のための基金として、今後も、標準財政規模の２割を目安として運用していく。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利子分、臨時財政対策債償還分の積立による増加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臨時財政対策償還分について計画的に繰入を行う。庁舎建設、学校建設の事業が終了した段階で、目的基金の残額を減債基金に積み替えを検討したい。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A9C3F5-3EAE-41D2-8EFC-997E58628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15BAC7A-9292-4D29-9DA5-C494633AC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87D7C8BB-C2A2-4ED0-8375-BDFB76D378A1}"/>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20A43130-BFD6-46A4-AA98-A4E965B002B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5A79B37-6DAD-40AA-A896-284603516B9D}"/>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DE605AA-1461-419B-91A2-6B9B4EF38639}"/>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ED13AE40-56B2-4EA6-9C6B-70C4F6C08661}"/>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BFDC229-8B30-4AF8-8B23-D6300820F316}"/>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DEA14173-834E-4D28-80F8-B6665067773B}"/>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14D075B3-4A7E-4C9B-AB20-F0E6776F4089}"/>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14FA5AF-5119-4C16-8A07-CD8A9EE45387}"/>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3806F656-E262-4089-9B72-6A81D96A8F92}"/>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F0B93484-05B1-4E05-BAED-F2B14E1907BB}"/>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9CF5A24-4506-4B09-A6B0-3E165F57751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532646E2-220A-4853-B565-92DF4C831EAD}"/>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6D5E1ED6-8740-477B-8905-26E31A97951F}"/>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2C54641-FDBF-4B11-A203-26DB61B366AC}"/>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A64739D4-3CC5-41AA-A114-2CF5EFEADBD9}"/>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6D7A4765-03B2-40DC-B4C1-675BF083C8C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23BDA4C-517D-4E8C-B9D3-AF54A032178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
7,029
237.90
6,884,670
6,487,732
322,142
4,043,258
4,204,070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66A6E7B-F4F2-4511-BB50-AB5CBC45048A}"/>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632C8E93-634A-44B6-B6BF-6CAE681035F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A6126909-9789-45DA-8B8D-A9F3A6347639}"/>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B6DECC7C-2CBD-4768-96DA-9812BA076D35}"/>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8567922-0AD5-4A54-AA30-EAAA6954D38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36713F9-A0AE-42E7-9D6A-AB5DACEE0F8E}"/>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CED56FC3-42A0-4A2E-907C-DEE25931360D}"/>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54FFC2F-4BD3-482B-BCC2-46B7DC707D8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E0A51C2-6693-4940-85BF-CFD7CD801F12}"/>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A33861F5-90A1-45EC-AF23-7A51FC72A18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1591A8D4-2B70-434A-BD83-52205754AC0D}"/>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22FA24E6-235D-44D5-9D2D-67C6FF96580D}"/>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93C591E-6CC6-4EF2-971E-8AED823192BD}"/>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654B5C78-1EB2-457C-9ABA-640B8FB3FEE7}"/>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2F0C58-FDC7-491E-9BB0-F885C8BA2951}"/>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2421B6C7-4EED-414B-AB63-C8BE7FE0942F}"/>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F0AE1E95-693B-404D-B1ED-6122572DA21A}"/>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49BFB16B-132C-410C-8D6A-480BD9E1946E}"/>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AEA2A5-C7CD-49A2-8849-BFF6B798B81F}"/>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DE1542C7-5463-4D10-B191-0B1953832147}"/>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1C9FE490-70B7-47F5-839E-D203A5128493}"/>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7A89607A-63E2-4375-8D4E-6176B155E819}"/>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34F07C6B-F769-47E7-A9D4-4FDF7C6EBD88}"/>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A6A7BD2-80BC-431D-BC98-7E02D876DB2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AE3D8400-9290-456E-8B2F-0AE797B66CD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FE7C9375-2163-4F3D-835A-4A2DE2FD7329}"/>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EFFAC3D-922D-4B80-91FD-CD098E66041D}"/>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C163D326-421E-4E97-9951-C8B39CDD594B}"/>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6A9D5888-1C59-4CFC-A2EE-6A5DCD35C32C}"/>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9747A08-A242-4137-8EB4-24C11550271D}"/>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3F9ACC1E-EAA7-4A24-B2B8-B10BB1069F6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FF7A91F5-BDFE-4851-B0B4-386D09314E67}"/>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C3F56645-69A0-4BA8-BF79-7882A2002444}"/>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162A3634-1652-414B-962A-A602DF0BDD16}"/>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A5D571DC-F55D-41C3-B1D9-3A71EBF5F194}"/>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令和元年度以降、有形固定資産減価償却率は上昇傾向にあり、令和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年度は前年度に比べて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ポイントの上昇となり、類似団体内及び岐阜県平均値と比較して高い水準にある。本町では、令和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年度に策定した公共施設等総合管理計画に基づき、今後、老朽化対策に積極に取り組んでいく。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D70A2C7E-7968-4BD1-A9E3-3CC6098D1ECA}"/>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D2C67B6A-D189-4DC3-B2D7-AE08241598E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18B39FCD-760A-4F13-84F7-0FE3C4E18E0C}"/>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3CE11D29-9A27-446D-83F5-925D28B74EBC}"/>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EA85CBEF-3CC5-4D4D-A155-D16694D8355A}"/>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3DF9EC15-7C75-4E08-B5F1-673ADC7639D7}"/>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F3E61F27-8446-455E-9906-AAB738F6D074}"/>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532B6E47-01F7-4B28-82B9-B714DB8148B8}"/>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A6E5D09C-0DF3-4F61-8FEE-5C5B87898FB8}"/>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6F08A215-32B5-4BA0-A995-9EE6F6D3E74A}"/>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65D715CF-FE75-4C12-9637-F40D515F830C}"/>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3E799F68-5360-4485-9201-09D5A324F41E}"/>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2F03FE0-101E-4335-8BE4-ADCECCCBB68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13FB255-01D6-48BE-B116-EC80EE58EBCA}"/>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1" name="直線コネクタ 70">
          <a:extLst>
            <a:ext uri="{FF2B5EF4-FFF2-40B4-BE49-F238E27FC236}">
              <a16:creationId xmlns:a16="http://schemas.microsoft.com/office/drawing/2014/main" id="{EC1DB4D2-BEEE-47E5-8EEA-41267C4BC31B}"/>
            </a:ext>
          </a:extLst>
        </xdr:cNvPr>
        <xdr:cNvCxnSpPr/>
      </xdr:nvCxnSpPr>
      <xdr:spPr>
        <a:xfrm flipV="1">
          <a:off x="4206240" y="444728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2" name="有形固定資産減価償却率最小値テキスト">
          <a:extLst>
            <a:ext uri="{FF2B5EF4-FFF2-40B4-BE49-F238E27FC236}">
              <a16:creationId xmlns:a16="http://schemas.microsoft.com/office/drawing/2014/main" id="{B5024CA5-81D2-4AAC-BD25-D600443658C1}"/>
            </a:ext>
          </a:extLst>
        </xdr:cNvPr>
        <xdr:cNvSpPr txBox="1"/>
      </xdr:nvSpPr>
      <xdr:spPr>
        <a:xfrm>
          <a:off x="425894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3" name="直線コネクタ 72">
          <a:extLst>
            <a:ext uri="{FF2B5EF4-FFF2-40B4-BE49-F238E27FC236}">
              <a16:creationId xmlns:a16="http://schemas.microsoft.com/office/drawing/2014/main" id="{586478CD-6144-4D84-A378-C0A29D65C968}"/>
            </a:ext>
          </a:extLst>
        </xdr:cNvPr>
        <xdr:cNvCxnSpPr/>
      </xdr:nvCxnSpPr>
      <xdr:spPr>
        <a:xfrm>
          <a:off x="4119245" y="55125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4" name="有形固定資産減価償却率最大値テキスト">
          <a:extLst>
            <a:ext uri="{FF2B5EF4-FFF2-40B4-BE49-F238E27FC236}">
              <a16:creationId xmlns:a16="http://schemas.microsoft.com/office/drawing/2014/main" id="{65C2E73B-1A64-4740-9C84-A378386589EA}"/>
            </a:ext>
          </a:extLst>
        </xdr:cNvPr>
        <xdr:cNvSpPr txBox="1"/>
      </xdr:nvSpPr>
      <xdr:spPr>
        <a:xfrm>
          <a:off x="4258945" y="422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5" name="直線コネクタ 74">
          <a:extLst>
            <a:ext uri="{FF2B5EF4-FFF2-40B4-BE49-F238E27FC236}">
              <a16:creationId xmlns:a16="http://schemas.microsoft.com/office/drawing/2014/main" id="{4E146928-883B-4A73-B998-6D928088CD21}"/>
            </a:ext>
          </a:extLst>
        </xdr:cNvPr>
        <xdr:cNvCxnSpPr/>
      </xdr:nvCxnSpPr>
      <xdr:spPr>
        <a:xfrm>
          <a:off x="4119245" y="44472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6" name="有形固定資産減価償却率平均値テキスト">
          <a:extLst>
            <a:ext uri="{FF2B5EF4-FFF2-40B4-BE49-F238E27FC236}">
              <a16:creationId xmlns:a16="http://schemas.microsoft.com/office/drawing/2014/main" id="{F855AC49-D4F6-425E-9C8D-B0BC84E2FEF9}"/>
            </a:ext>
          </a:extLst>
        </xdr:cNvPr>
        <xdr:cNvSpPr txBox="1"/>
      </xdr:nvSpPr>
      <xdr:spPr>
        <a:xfrm>
          <a:off x="4258945" y="4886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7" name="フローチャート: 判断 76">
          <a:extLst>
            <a:ext uri="{FF2B5EF4-FFF2-40B4-BE49-F238E27FC236}">
              <a16:creationId xmlns:a16="http://schemas.microsoft.com/office/drawing/2014/main" id="{C3EE0663-BDB6-4FC0-975F-5E3C6072E960}"/>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8" name="フローチャート: 判断 77">
          <a:extLst>
            <a:ext uri="{FF2B5EF4-FFF2-40B4-BE49-F238E27FC236}">
              <a16:creationId xmlns:a16="http://schemas.microsoft.com/office/drawing/2014/main" id="{BE6233E9-A633-4377-97FD-4F8A70763ACA}"/>
            </a:ext>
          </a:extLst>
        </xdr:cNvPr>
        <xdr:cNvSpPr/>
      </xdr:nvSpPr>
      <xdr:spPr>
        <a:xfrm>
          <a:off x="3537585" y="50332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9" name="フローチャート: 判断 78">
          <a:extLst>
            <a:ext uri="{FF2B5EF4-FFF2-40B4-BE49-F238E27FC236}">
              <a16:creationId xmlns:a16="http://schemas.microsoft.com/office/drawing/2014/main" id="{D326A9A1-02F9-42F0-966E-2255D243DCD0}"/>
            </a:ext>
          </a:extLst>
        </xdr:cNvPr>
        <xdr:cNvSpPr/>
      </xdr:nvSpPr>
      <xdr:spPr>
        <a:xfrm>
          <a:off x="2867025" y="5017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0" name="フローチャート: 判断 79">
          <a:extLst>
            <a:ext uri="{FF2B5EF4-FFF2-40B4-BE49-F238E27FC236}">
              <a16:creationId xmlns:a16="http://schemas.microsoft.com/office/drawing/2014/main" id="{922A25EA-0478-4A5F-87BB-ABBDF428A5C2}"/>
            </a:ext>
          </a:extLst>
        </xdr:cNvPr>
        <xdr:cNvSpPr/>
      </xdr:nvSpPr>
      <xdr:spPr>
        <a:xfrm>
          <a:off x="219646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1" name="フローチャート: 判断 80">
          <a:extLst>
            <a:ext uri="{FF2B5EF4-FFF2-40B4-BE49-F238E27FC236}">
              <a16:creationId xmlns:a16="http://schemas.microsoft.com/office/drawing/2014/main" id="{75198F67-EDDE-4559-A0AC-C8B32E4432AF}"/>
            </a:ext>
          </a:extLst>
        </xdr:cNvPr>
        <xdr:cNvSpPr/>
      </xdr:nvSpPr>
      <xdr:spPr>
        <a:xfrm>
          <a:off x="1525905" y="4944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8DD664D-C695-4900-9476-C37C32ACB2E8}"/>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1C8AE0F-3FCC-4723-ACF7-CB7FE228B137}"/>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160880B-140B-4FD9-AEF1-6678CF85837D}"/>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5BAD9B0-5694-442F-A628-F4B30DBA62C3}"/>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15EC575-8E96-4685-80D2-47FC69355576}"/>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44196</xdr:rowOff>
    </xdr:from>
    <xdr:to>
      <xdr:col>23</xdr:col>
      <xdr:colOff>136525</xdr:colOff>
      <xdr:row>31</xdr:row>
      <xdr:rowOff>145796</xdr:rowOff>
    </xdr:to>
    <xdr:sp macro="" textlink="">
      <xdr:nvSpPr>
        <xdr:cNvPr id="87" name="楕円 86">
          <a:extLst>
            <a:ext uri="{FF2B5EF4-FFF2-40B4-BE49-F238E27FC236}">
              <a16:creationId xmlns:a16="http://schemas.microsoft.com/office/drawing/2014/main" id="{1DCFC0B4-AD86-4919-B780-CE66035A3D8A}"/>
            </a:ext>
          </a:extLst>
        </xdr:cNvPr>
        <xdr:cNvSpPr/>
      </xdr:nvSpPr>
      <xdr:spPr>
        <a:xfrm>
          <a:off x="4157345" y="52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22623</xdr:rowOff>
    </xdr:from>
    <xdr:ext cx="405111" cy="259045"/>
    <xdr:sp macro="" textlink="">
      <xdr:nvSpPr>
        <xdr:cNvPr id="88" name="有形固定資産減価償却率該当値テキスト">
          <a:extLst>
            <a:ext uri="{FF2B5EF4-FFF2-40B4-BE49-F238E27FC236}">
              <a16:creationId xmlns:a16="http://schemas.microsoft.com/office/drawing/2014/main" id="{04D75052-2F0E-45B8-8A0E-035D679AD26F}"/>
            </a:ext>
          </a:extLst>
        </xdr:cNvPr>
        <xdr:cNvSpPr txBox="1"/>
      </xdr:nvSpPr>
      <xdr:spPr>
        <a:xfrm>
          <a:off x="4258945" y="52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26924</xdr:rowOff>
    </xdr:from>
    <xdr:to>
      <xdr:col>19</xdr:col>
      <xdr:colOff>187325</xdr:colOff>
      <xdr:row>31</xdr:row>
      <xdr:rowOff>128524</xdr:rowOff>
    </xdr:to>
    <xdr:sp macro="" textlink="">
      <xdr:nvSpPr>
        <xdr:cNvPr id="89" name="楕円 88">
          <a:extLst>
            <a:ext uri="{FF2B5EF4-FFF2-40B4-BE49-F238E27FC236}">
              <a16:creationId xmlns:a16="http://schemas.microsoft.com/office/drawing/2014/main" id="{3291E3DA-CA58-47BA-8357-50DB229A487A}"/>
            </a:ext>
          </a:extLst>
        </xdr:cNvPr>
        <xdr:cNvSpPr/>
      </xdr:nvSpPr>
      <xdr:spPr>
        <a:xfrm>
          <a:off x="3537585" y="5223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77724</xdr:rowOff>
    </xdr:from>
    <xdr:to>
      <xdr:col>23</xdr:col>
      <xdr:colOff>85725</xdr:colOff>
      <xdr:row>31</xdr:row>
      <xdr:rowOff>94996</xdr:rowOff>
    </xdr:to>
    <xdr:cxnSp macro="">
      <xdr:nvCxnSpPr>
        <xdr:cNvPr id="90" name="直線コネクタ 89">
          <a:extLst>
            <a:ext uri="{FF2B5EF4-FFF2-40B4-BE49-F238E27FC236}">
              <a16:creationId xmlns:a16="http://schemas.microsoft.com/office/drawing/2014/main" id="{8D66B99C-CD2F-470D-8EAB-0087E0D83430}"/>
            </a:ext>
          </a:extLst>
        </xdr:cNvPr>
        <xdr:cNvCxnSpPr/>
      </xdr:nvCxnSpPr>
      <xdr:spPr>
        <a:xfrm>
          <a:off x="3588385" y="5274564"/>
          <a:ext cx="6197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11811</xdr:rowOff>
    </xdr:from>
    <xdr:to>
      <xdr:col>15</xdr:col>
      <xdr:colOff>187325</xdr:colOff>
      <xdr:row>31</xdr:row>
      <xdr:rowOff>113411</xdr:rowOff>
    </xdr:to>
    <xdr:sp macro="" textlink="">
      <xdr:nvSpPr>
        <xdr:cNvPr id="91" name="楕円 90">
          <a:extLst>
            <a:ext uri="{FF2B5EF4-FFF2-40B4-BE49-F238E27FC236}">
              <a16:creationId xmlns:a16="http://schemas.microsoft.com/office/drawing/2014/main" id="{AB704F4E-04CA-4480-A239-9164C81E6654}"/>
            </a:ext>
          </a:extLst>
        </xdr:cNvPr>
        <xdr:cNvSpPr/>
      </xdr:nvSpPr>
      <xdr:spPr>
        <a:xfrm>
          <a:off x="2867025" y="52086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62611</xdr:rowOff>
    </xdr:from>
    <xdr:to>
      <xdr:col>19</xdr:col>
      <xdr:colOff>136525</xdr:colOff>
      <xdr:row>31</xdr:row>
      <xdr:rowOff>77724</xdr:rowOff>
    </xdr:to>
    <xdr:cxnSp macro="">
      <xdr:nvCxnSpPr>
        <xdr:cNvPr id="92" name="直線コネクタ 91">
          <a:extLst>
            <a:ext uri="{FF2B5EF4-FFF2-40B4-BE49-F238E27FC236}">
              <a16:creationId xmlns:a16="http://schemas.microsoft.com/office/drawing/2014/main" id="{4572A9E2-4A3B-4310-8E0F-11A6E9CACAB3}"/>
            </a:ext>
          </a:extLst>
        </xdr:cNvPr>
        <xdr:cNvCxnSpPr/>
      </xdr:nvCxnSpPr>
      <xdr:spPr>
        <a:xfrm>
          <a:off x="2917825" y="5259451"/>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75311</xdr:rowOff>
    </xdr:from>
    <xdr:to>
      <xdr:col>11</xdr:col>
      <xdr:colOff>187325</xdr:colOff>
      <xdr:row>31</xdr:row>
      <xdr:rowOff>5461</xdr:rowOff>
    </xdr:to>
    <xdr:sp macro="" textlink="">
      <xdr:nvSpPr>
        <xdr:cNvPr id="93" name="楕円 92">
          <a:extLst>
            <a:ext uri="{FF2B5EF4-FFF2-40B4-BE49-F238E27FC236}">
              <a16:creationId xmlns:a16="http://schemas.microsoft.com/office/drawing/2014/main" id="{E0821A02-3601-4170-8B44-CCC3C871C634}"/>
            </a:ext>
          </a:extLst>
        </xdr:cNvPr>
        <xdr:cNvSpPr/>
      </xdr:nvSpPr>
      <xdr:spPr>
        <a:xfrm>
          <a:off x="2196465" y="5104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126111</xdr:rowOff>
    </xdr:from>
    <xdr:to>
      <xdr:col>15</xdr:col>
      <xdr:colOff>136525</xdr:colOff>
      <xdr:row>31</xdr:row>
      <xdr:rowOff>62611</xdr:rowOff>
    </xdr:to>
    <xdr:cxnSp macro="">
      <xdr:nvCxnSpPr>
        <xdr:cNvPr id="94" name="直線コネクタ 93">
          <a:extLst>
            <a:ext uri="{FF2B5EF4-FFF2-40B4-BE49-F238E27FC236}">
              <a16:creationId xmlns:a16="http://schemas.microsoft.com/office/drawing/2014/main" id="{BE93CD1C-827D-490E-A44F-0C3435378035}"/>
            </a:ext>
          </a:extLst>
        </xdr:cNvPr>
        <xdr:cNvCxnSpPr/>
      </xdr:nvCxnSpPr>
      <xdr:spPr>
        <a:xfrm>
          <a:off x="2247265" y="5155311"/>
          <a:ext cx="67056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60198</xdr:rowOff>
    </xdr:from>
    <xdr:to>
      <xdr:col>7</xdr:col>
      <xdr:colOff>187325</xdr:colOff>
      <xdr:row>30</xdr:row>
      <xdr:rowOff>161798</xdr:rowOff>
    </xdr:to>
    <xdr:sp macro="" textlink="">
      <xdr:nvSpPr>
        <xdr:cNvPr id="95" name="楕円 94">
          <a:extLst>
            <a:ext uri="{FF2B5EF4-FFF2-40B4-BE49-F238E27FC236}">
              <a16:creationId xmlns:a16="http://schemas.microsoft.com/office/drawing/2014/main" id="{3E42F60A-C6E8-43CC-980E-C56A268A46A5}"/>
            </a:ext>
          </a:extLst>
        </xdr:cNvPr>
        <xdr:cNvSpPr/>
      </xdr:nvSpPr>
      <xdr:spPr>
        <a:xfrm>
          <a:off x="1525905" y="5089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110998</xdr:rowOff>
    </xdr:from>
    <xdr:to>
      <xdr:col>11</xdr:col>
      <xdr:colOff>136525</xdr:colOff>
      <xdr:row>30</xdr:row>
      <xdr:rowOff>126111</xdr:rowOff>
    </xdr:to>
    <xdr:cxnSp macro="">
      <xdr:nvCxnSpPr>
        <xdr:cNvPr id="96" name="直線コネクタ 95">
          <a:extLst>
            <a:ext uri="{FF2B5EF4-FFF2-40B4-BE49-F238E27FC236}">
              <a16:creationId xmlns:a16="http://schemas.microsoft.com/office/drawing/2014/main" id="{9BA8450C-D508-47B6-BE14-84004CBDAD29}"/>
            </a:ext>
          </a:extLst>
        </xdr:cNvPr>
        <xdr:cNvCxnSpPr/>
      </xdr:nvCxnSpPr>
      <xdr:spPr>
        <a:xfrm>
          <a:off x="1576705" y="5140198"/>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7" name="n_1aveValue有形固定資産減価償却率">
          <a:extLst>
            <a:ext uri="{FF2B5EF4-FFF2-40B4-BE49-F238E27FC236}">
              <a16:creationId xmlns:a16="http://schemas.microsoft.com/office/drawing/2014/main" id="{7FF1E0DC-A22B-4E3B-BF98-92FC59043814}"/>
            </a:ext>
          </a:extLst>
        </xdr:cNvPr>
        <xdr:cNvSpPr txBox="1"/>
      </xdr:nvSpPr>
      <xdr:spPr>
        <a:xfrm>
          <a:off x="3395989" y="48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8" name="n_2aveValue有形固定資産減価償却率">
          <a:extLst>
            <a:ext uri="{FF2B5EF4-FFF2-40B4-BE49-F238E27FC236}">
              <a16:creationId xmlns:a16="http://schemas.microsoft.com/office/drawing/2014/main" id="{FF021302-6D6D-431D-9E9D-BCE4644A0025}"/>
            </a:ext>
          </a:extLst>
        </xdr:cNvPr>
        <xdr:cNvSpPr txBox="1"/>
      </xdr:nvSpPr>
      <xdr:spPr>
        <a:xfrm>
          <a:off x="2738129" y="479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9" name="n_3aveValue有形固定資産減価償却率">
          <a:extLst>
            <a:ext uri="{FF2B5EF4-FFF2-40B4-BE49-F238E27FC236}">
              <a16:creationId xmlns:a16="http://schemas.microsoft.com/office/drawing/2014/main" id="{C106E353-1327-4628-9798-3704E5987808}"/>
            </a:ext>
          </a:extLst>
        </xdr:cNvPr>
        <xdr:cNvSpPr txBox="1"/>
      </xdr:nvSpPr>
      <xdr:spPr>
        <a:xfrm>
          <a:off x="2067569" y="474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100" name="n_4aveValue有形固定資産減価償却率">
          <a:extLst>
            <a:ext uri="{FF2B5EF4-FFF2-40B4-BE49-F238E27FC236}">
              <a16:creationId xmlns:a16="http://schemas.microsoft.com/office/drawing/2014/main" id="{3E41711E-E0F0-4309-B10C-F878E53FBCAB}"/>
            </a:ext>
          </a:extLst>
        </xdr:cNvPr>
        <xdr:cNvSpPr txBox="1"/>
      </xdr:nvSpPr>
      <xdr:spPr>
        <a:xfrm>
          <a:off x="1397009" y="47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119651</xdr:rowOff>
    </xdr:from>
    <xdr:ext cx="405111" cy="259045"/>
    <xdr:sp macro="" textlink="">
      <xdr:nvSpPr>
        <xdr:cNvPr id="101" name="n_1mainValue有形固定資産減価償却率">
          <a:extLst>
            <a:ext uri="{FF2B5EF4-FFF2-40B4-BE49-F238E27FC236}">
              <a16:creationId xmlns:a16="http://schemas.microsoft.com/office/drawing/2014/main" id="{282BE746-40B1-4C98-B172-1A304A92B418}"/>
            </a:ext>
          </a:extLst>
        </xdr:cNvPr>
        <xdr:cNvSpPr txBox="1"/>
      </xdr:nvSpPr>
      <xdr:spPr>
        <a:xfrm>
          <a:off x="3395989" y="53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104538</xdr:rowOff>
    </xdr:from>
    <xdr:ext cx="405111" cy="259045"/>
    <xdr:sp macro="" textlink="">
      <xdr:nvSpPr>
        <xdr:cNvPr id="102" name="n_2mainValue有形固定資産減価償却率">
          <a:extLst>
            <a:ext uri="{FF2B5EF4-FFF2-40B4-BE49-F238E27FC236}">
              <a16:creationId xmlns:a16="http://schemas.microsoft.com/office/drawing/2014/main" id="{225A98E9-6005-4AFB-8615-47D0BC105382}"/>
            </a:ext>
          </a:extLst>
        </xdr:cNvPr>
        <xdr:cNvSpPr txBox="1"/>
      </xdr:nvSpPr>
      <xdr:spPr>
        <a:xfrm>
          <a:off x="2738129" y="530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168038</xdr:rowOff>
    </xdr:from>
    <xdr:ext cx="405111" cy="259045"/>
    <xdr:sp macro="" textlink="">
      <xdr:nvSpPr>
        <xdr:cNvPr id="103" name="n_3mainValue有形固定資産減価償却率">
          <a:extLst>
            <a:ext uri="{FF2B5EF4-FFF2-40B4-BE49-F238E27FC236}">
              <a16:creationId xmlns:a16="http://schemas.microsoft.com/office/drawing/2014/main" id="{F9592CE0-7A08-40BA-BEFF-946FC207A1B7}"/>
            </a:ext>
          </a:extLst>
        </xdr:cNvPr>
        <xdr:cNvSpPr txBox="1"/>
      </xdr:nvSpPr>
      <xdr:spPr>
        <a:xfrm>
          <a:off x="2067569" y="519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152925</xdr:rowOff>
    </xdr:from>
    <xdr:ext cx="405111" cy="259045"/>
    <xdr:sp macro="" textlink="">
      <xdr:nvSpPr>
        <xdr:cNvPr id="104" name="n_4mainValue有形固定資産減価償却率">
          <a:extLst>
            <a:ext uri="{FF2B5EF4-FFF2-40B4-BE49-F238E27FC236}">
              <a16:creationId xmlns:a16="http://schemas.microsoft.com/office/drawing/2014/main" id="{117BD8DC-3F09-4AD8-BDC7-43F752DF8473}"/>
            </a:ext>
          </a:extLst>
        </xdr:cNvPr>
        <xdr:cNvSpPr txBox="1"/>
      </xdr:nvSpPr>
      <xdr:spPr>
        <a:xfrm>
          <a:off x="1397009" y="51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28DBD4D-1480-42C1-B484-4E6F3E2BA85B}"/>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DDF67BB2-2C95-4B18-84FC-C887330CFC4E}"/>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532689EC-380C-4213-8FC3-B90FDAEBEFF7}"/>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645BA3FE-F406-4DF5-A4D7-4AAF7E18DBF6}"/>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5974D9A-C33C-4020-A95E-7CFB90DEA761}"/>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7596185-E9E2-4271-B79F-452AE9781739}"/>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19862AE7-3402-484F-B6FF-7C6AE30E3B31}"/>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CF91A20C-020C-46FE-96C2-54DDBF450E92}"/>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A4CCDEE1-9AB6-44C9-AB4A-951D6DFCA435}"/>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4570EA04-E318-4CB4-92C2-5737ED5190F6}"/>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BAB6D0F8-7D1A-45E7-9AB1-6CFDE37872C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17F438E-7566-4D59-B623-A5172140BE4E}"/>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0B99040-E5E4-4A39-B6DA-C8912EA6527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債務償還比率は減少傾向にあり、類似団体平均を下回る水準で、前年より</a:t>
          </a:r>
          <a:r>
            <a:rPr kumimoji="1" lang="en-US" altLang="ja-JP" sz="1100">
              <a:latin typeface="ＭＳ Ｐゴシック" panose="020B0600070205080204" pitchFamily="50" charset="-128"/>
              <a:ea typeface="ＭＳ Ｐゴシック" panose="020B0600070205080204" pitchFamily="50" charset="-128"/>
            </a:rPr>
            <a:t>40.9</a:t>
          </a:r>
          <a:r>
            <a:rPr kumimoji="1" lang="ja-JP" altLang="en-US" sz="1100">
              <a:latin typeface="ＭＳ Ｐゴシック" panose="020B0600070205080204" pitchFamily="50" charset="-128"/>
              <a:ea typeface="ＭＳ Ｐゴシック" panose="020B0600070205080204" pitchFamily="50" charset="-128"/>
            </a:rPr>
            <a:t>ポイント減少した。地方債の残高は前年から約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億円減少し、約</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億円となっている。今後も、元金償還金額を超えない地方債の借入や交付税措置のある有利な地方債の借入を心掛け、取り組んでいく。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254347D-F1F7-4B05-9007-CF012F476313}"/>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2F1A98B-9AA0-47B1-B995-369EFF91D431}"/>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4EF7BE9D-2491-4A25-AAEA-B70B39F90AF4}"/>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2CB3733C-A5D1-4B64-9157-8BF6FE991A91}"/>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AAB5D01B-5E71-430F-8703-5C4517BD0D55}"/>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BE3DF826-C589-4A71-93F4-5E5983976941}"/>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F6AD6653-7281-49DB-98A4-ABEA9B91EE54}"/>
            </a:ext>
          </a:extLst>
        </xdr:cNvPr>
        <xdr:cNvSpPr txBox="1"/>
      </xdr:nvSpPr>
      <xdr:spPr>
        <a:xfrm>
          <a:off x="9486041" y="54050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9190E250-7B67-48F7-AE75-D383BA7E0C4D}"/>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6" name="テキスト ボックス 125">
          <a:extLst>
            <a:ext uri="{FF2B5EF4-FFF2-40B4-BE49-F238E27FC236}">
              <a16:creationId xmlns:a16="http://schemas.microsoft.com/office/drawing/2014/main" id="{3185E586-291A-435E-A711-03B1F05C4DDD}"/>
            </a:ext>
          </a:extLst>
        </xdr:cNvPr>
        <xdr:cNvSpPr txBox="1"/>
      </xdr:nvSpPr>
      <xdr:spPr>
        <a:xfrm>
          <a:off x="9486041" y="5052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EE07621-2B9B-4FED-A8B3-8B850CF14424}"/>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9AA8D989-F43C-4F61-8159-BC00B9B129D3}"/>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1AF648B9-6FB4-4177-8DB4-588C183861A7}"/>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F74151F2-A241-4278-859F-AA1D9651C47E}"/>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35A1512-9109-416E-B414-00525984EBE6}"/>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3E20CEEC-DE10-4353-8C9C-D0A5410AFB91}"/>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3" name="直線コネクタ 132">
          <a:extLst>
            <a:ext uri="{FF2B5EF4-FFF2-40B4-BE49-F238E27FC236}">
              <a16:creationId xmlns:a16="http://schemas.microsoft.com/office/drawing/2014/main" id="{C8AB99A9-B9E0-4892-8260-B2EC45F32D7F}"/>
            </a:ext>
          </a:extLst>
        </xdr:cNvPr>
        <xdr:cNvCxnSpPr/>
      </xdr:nvCxnSpPr>
      <xdr:spPr>
        <a:xfrm flipV="1">
          <a:off x="13027660" y="444224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4" name="債務償還比率最小値テキスト">
          <a:extLst>
            <a:ext uri="{FF2B5EF4-FFF2-40B4-BE49-F238E27FC236}">
              <a16:creationId xmlns:a16="http://schemas.microsoft.com/office/drawing/2014/main" id="{06DEE75F-D74D-4B63-ADBD-D061A5DC221F}"/>
            </a:ext>
          </a:extLst>
        </xdr:cNvPr>
        <xdr:cNvSpPr txBox="1"/>
      </xdr:nvSpPr>
      <xdr:spPr>
        <a:xfrm>
          <a:off x="13080365" y="5647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5" name="直線コネクタ 134">
          <a:extLst>
            <a:ext uri="{FF2B5EF4-FFF2-40B4-BE49-F238E27FC236}">
              <a16:creationId xmlns:a16="http://schemas.microsoft.com/office/drawing/2014/main" id="{DD137EE9-C0BB-4191-A82C-57CC56C86531}"/>
            </a:ext>
          </a:extLst>
        </xdr:cNvPr>
        <xdr:cNvCxnSpPr/>
      </xdr:nvCxnSpPr>
      <xdr:spPr>
        <a:xfrm>
          <a:off x="12963525" y="5643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AA893014-8141-4D68-B6CE-B20AE985625E}"/>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28F97C5E-A1A6-4700-A9A9-D4D509DA80C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38" name="債務償還比率平均値テキスト">
          <a:extLst>
            <a:ext uri="{FF2B5EF4-FFF2-40B4-BE49-F238E27FC236}">
              <a16:creationId xmlns:a16="http://schemas.microsoft.com/office/drawing/2014/main" id="{825E7E2D-1065-4785-BCA8-C821A8F11DE1}"/>
            </a:ext>
          </a:extLst>
        </xdr:cNvPr>
        <xdr:cNvSpPr txBox="1"/>
      </xdr:nvSpPr>
      <xdr:spPr>
        <a:xfrm>
          <a:off x="13080365" y="4593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9" name="フローチャート: 判断 138">
          <a:extLst>
            <a:ext uri="{FF2B5EF4-FFF2-40B4-BE49-F238E27FC236}">
              <a16:creationId xmlns:a16="http://schemas.microsoft.com/office/drawing/2014/main" id="{86D11FA3-0A55-4111-839A-A21D7D763CD2}"/>
            </a:ext>
          </a:extLst>
        </xdr:cNvPr>
        <xdr:cNvSpPr/>
      </xdr:nvSpPr>
      <xdr:spPr>
        <a:xfrm>
          <a:off x="13001625" y="4614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0" name="フローチャート: 判断 139">
          <a:extLst>
            <a:ext uri="{FF2B5EF4-FFF2-40B4-BE49-F238E27FC236}">
              <a16:creationId xmlns:a16="http://schemas.microsoft.com/office/drawing/2014/main" id="{90C25A69-6E1A-4B2C-B5CE-8A5AFB909963}"/>
            </a:ext>
          </a:extLst>
        </xdr:cNvPr>
        <xdr:cNvSpPr/>
      </xdr:nvSpPr>
      <xdr:spPr>
        <a:xfrm>
          <a:off x="12359005" y="4627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1" name="フローチャート: 判断 140">
          <a:extLst>
            <a:ext uri="{FF2B5EF4-FFF2-40B4-BE49-F238E27FC236}">
              <a16:creationId xmlns:a16="http://schemas.microsoft.com/office/drawing/2014/main" id="{5243C4AD-8F94-4918-81BD-DF7B67CCA6DD}"/>
            </a:ext>
          </a:extLst>
        </xdr:cNvPr>
        <xdr:cNvSpPr/>
      </xdr:nvSpPr>
      <xdr:spPr>
        <a:xfrm>
          <a:off x="11688445" y="4620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2" name="フローチャート: 判断 141">
          <a:extLst>
            <a:ext uri="{FF2B5EF4-FFF2-40B4-BE49-F238E27FC236}">
              <a16:creationId xmlns:a16="http://schemas.microsoft.com/office/drawing/2014/main" id="{8E464538-0FCE-425A-8C4B-7B63F60F3AEC}"/>
            </a:ext>
          </a:extLst>
        </xdr:cNvPr>
        <xdr:cNvSpPr/>
      </xdr:nvSpPr>
      <xdr:spPr>
        <a:xfrm>
          <a:off x="11017885" y="46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3" name="フローチャート: 判断 142">
          <a:extLst>
            <a:ext uri="{FF2B5EF4-FFF2-40B4-BE49-F238E27FC236}">
              <a16:creationId xmlns:a16="http://schemas.microsoft.com/office/drawing/2014/main" id="{00FBF666-2CE6-4B2A-9A4E-31EB841CC13B}"/>
            </a:ext>
          </a:extLst>
        </xdr:cNvPr>
        <xdr:cNvSpPr/>
      </xdr:nvSpPr>
      <xdr:spPr>
        <a:xfrm>
          <a:off x="10347325" y="472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F024AA7-5B0B-4624-927C-FB0498FB623A}"/>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5483143-D006-4E10-9B02-81CF3836D262}"/>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2311B03-62F2-42F4-BB59-6872DBE05B0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41A3023-D512-4494-B035-AC3605C09083}"/>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6718B09-A5B1-4422-B166-57F732FD5B09}"/>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46241</xdr:rowOff>
    </xdr:from>
    <xdr:to>
      <xdr:col>76</xdr:col>
      <xdr:colOff>73025</xdr:colOff>
      <xdr:row>27</xdr:row>
      <xdr:rowOff>147841</xdr:rowOff>
    </xdr:to>
    <xdr:sp macro="" textlink="">
      <xdr:nvSpPr>
        <xdr:cNvPr id="149" name="楕円 148">
          <a:extLst>
            <a:ext uri="{FF2B5EF4-FFF2-40B4-BE49-F238E27FC236}">
              <a16:creationId xmlns:a16="http://schemas.microsoft.com/office/drawing/2014/main" id="{543C3067-1420-4BA0-8D6C-998745CF476C}"/>
            </a:ext>
          </a:extLst>
        </xdr:cNvPr>
        <xdr:cNvSpPr/>
      </xdr:nvSpPr>
      <xdr:spPr>
        <a:xfrm>
          <a:off x="13001625" y="45725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69118</xdr:rowOff>
    </xdr:from>
    <xdr:ext cx="469744" cy="259045"/>
    <xdr:sp macro="" textlink="">
      <xdr:nvSpPr>
        <xdr:cNvPr id="150" name="債務償還比率該当値テキスト">
          <a:extLst>
            <a:ext uri="{FF2B5EF4-FFF2-40B4-BE49-F238E27FC236}">
              <a16:creationId xmlns:a16="http://schemas.microsoft.com/office/drawing/2014/main" id="{CBF07375-F14A-4DAC-B8AB-00F0860B033E}"/>
            </a:ext>
          </a:extLst>
        </xdr:cNvPr>
        <xdr:cNvSpPr txBox="1"/>
      </xdr:nvSpPr>
      <xdr:spPr>
        <a:xfrm>
          <a:off x="13080365" y="442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75675</xdr:rowOff>
    </xdr:from>
    <xdr:to>
      <xdr:col>72</xdr:col>
      <xdr:colOff>123825</xdr:colOff>
      <xdr:row>28</xdr:row>
      <xdr:rowOff>5825</xdr:rowOff>
    </xdr:to>
    <xdr:sp macro="" textlink="">
      <xdr:nvSpPr>
        <xdr:cNvPr id="151" name="楕円 150">
          <a:extLst>
            <a:ext uri="{FF2B5EF4-FFF2-40B4-BE49-F238E27FC236}">
              <a16:creationId xmlns:a16="http://schemas.microsoft.com/office/drawing/2014/main" id="{F05DADE4-E91C-48AF-8776-B25E8C772960}"/>
            </a:ext>
          </a:extLst>
        </xdr:cNvPr>
        <xdr:cNvSpPr/>
      </xdr:nvSpPr>
      <xdr:spPr>
        <a:xfrm>
          <a:off x="12359005" y="460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97041</xdr:rowOff>
    </xdr:from>
    <xdr:to>
      <xdr:col>76</xdr:col>
      <xdr:colOff>22225</xdr:colOff>
      <xdr:row>27</xdr:row>
      <xdr:rowOff>126475</xdr:rowOff>
    </xdr:to>
    <xdr:cxnSp macro="">
      <xdr:nvCxnSpPr>
        <xdr:cNvPr id="152" name="直線コネクタ 151">
          <a:extLst>
            <a:ext uri="{FF2B5EF4-FFF2-40B4-BE49-F238E27FC236}">
              <a16:creationId xmlns:a16="http://schemas.microsoft.com/office/drawing/2014/main" id="{B34EA9B0-9E71-436D-BE50-26234C74E08F}"/>
            </a:ext>
          </a:extLst>
        </xdr:cNvPr>
        <xdr:cNvCxnSpPr/>
      </xdr:nvCxnSpPr>
      <xdr:spPr>
        <a:xfrm flipV="1">
          <a:off x="12409805" y="4623321"/>
          <a:ext cx="619760" cy="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83160</xdr:rowOff>
    </xdr:from>
    <xdr:to>
      <xdr:col>68</xdr:col>
      <xdr:colOff>123825</xdr:colOff>
      <xdr:row>28</xdr:row>
      <xdr:rowOff>13310</xdr:rowOff>
    </xdr:to>
    <xdr:sp macro="" textlink="">
      <xdr:nvSpPr>
        <xdr:cNvPr id="153" name="楕円 152">
          <a:extLst>
            <a:ext uri="{FF2B5EF4-FFF2-40B4-BE49-F238E27FC236}">
              <a16:creationId xmlns:a16="http://schemas.microsoft.com/office/drawing/2014/main" id="{69288CB0-2A98-4B99-A1B6-FC6F00BAFD14}"/>
            </a:ext>
          </a:extLst>
        </xdr:cNvPr>
        <xdr:cNvSpPr/>
      </xdr:nvSpPr>
      <xdr:spPr>
        <a:xfrm>
          <a:off x="11688445" y="4609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126475</xdr:rowOff>
    </xdr:from>
    <xdr:to>
      <xdr:col>72</xdr:col>
      <xdr:colOff>73025</xdr:colOff>
      <xdr:row>27</xdr:row>
      <xdr:rowOff>133960</xdr:rowOff>
    </xdr:to>
    <xdr:cxnSp macro="">
      <xdr:nvCxnSpPr>
        <xdr:cNvPr id="154" name="直線コネクタ 153">
          <a:extLst>
            <a:ext uri="{FF2B5EF4-FFF2-40B4-BE49-F238E27FC236}">
              <a16:creationId xmlns:a16="http://schemas.microsoft.com/office/drawing/2014/main" id="{70F76C09-8488-466A-BF91-1CDF0AAE7D8D}"/>
            </a:ext>
          </a:extLst>
        </xdr:cNvPr>
        <xdr:cNvCxnSpPr/>
      </xdr:nvCxnSpPr>
      <xdr:spPr>
        <a:xfrm flipV="1">
          <a:off x="11739245" y="4652755"/>
          <a:ext cx="670560" cy="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123821</xdr:rowOff>
    </xdr:from>
    <xdr:to>
      <xdr:col>64</xdr:col>
      <xdr:colOff>123825</xdr:colOff>
      <xdr:row>28</xdr:row>
      <xdr:rowOff>53971</xdr:rowOff>
    </xdr:to>
    <xdr:sp macro="" textlink="">
      <xdr:nvSpPr>
        <xdr:cNvPr id="155" name="楕円 154">
          <a:extLst>
            <a:ext uri="{FF2B5EF4-FFF2-40B4-BE49-F238E27FC236}">
              <a16:creationId xmlns:a16="http://schemas.microsoft.com/office/drawing/2014/main" id="{B20DE4F5-0A44-49A5-8284-E1ECA5A72F4C}"/>
            </a:ext>
          </a:extLst>
        </xdr:cNvPr>
        <xdr:cNvSpPr/>
      </xdr:nvSpPr>
      <xdr:spPr>
        <a:xfrm>
          <a:off x="11017885" y="4650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133960</xdr:rowOff>
    </xdr:from>
    <xdr:to>
      <xdr:col>68</xdr:col>
      <xdr:colOff>73025</xdr:colOff>
      <xdr:row>28</xdr:row>
      <xdr:rowOff>3171</xdr:rowOff>
    </xdr:to>
    <xdr:cxnSp macro="">
      <xdr:nvCxnSpPr>
        <xdr:cNvPr id="156" name="直線コネクタ 155">
          <a:extLst>
            <a:ext uri="{FF2B5EF4-FFF2-40B4-BE49-F238E27FC236}">
              <a16:creationId xmlns:a16="http://schemas.microsoft.com/office/drawing/2014/main" id="{5C61A6B8-8F9A-4629-95DA-99C9D41D0C5E}"/>
            </a:ext>
          </a:extLst>
        </xdr:cNvPr>
        <xdr:cNvCxnSpPr/>
      </xdr:nvCxnSpPr>
      <xdr:spPr>
        <a:xfrm flipV="1">
          <a:off x="11068685" y="4660240"/>
          <a:ext cx="67056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130802</xdr:rowOff>
    </xdr:from>
    <xdr:to>
      <xdr:col>60</xdr:col>
      <xdr:colOff>123825</xdr:colOff>
      <xdr:row>28</xdr:row>
      <xdr:rowOff>60952</xdr:rowOff>
    </xdr:to>
    <xdr:sp macro="" textlink="">
      <xdr:nvSpPr>
        <xdr:cNvPr id="157" name="楕円 156">
          <a:extLst>
            <a:ext uri="{FF2B5EF4-FFF2-40B4-BE49-F238E27FC236}">
              <a16:creationId xmlns:a16="http://schemas.microsoft.com/office/drawing/2014/main" id="{CD73393A-3039-4720-A48C-607DBA088109}"/>
            </a:ext>
          </a:extLst>
        </xdr:cNvPr>
        <xdr:cNvSpPr/>
      </xdr:nvSpPr>
      <xdr:spPr>
        <a:xfrm>
          <a:off x="10347325" y="4657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3171</xdr:rowOff>
    </xdr:from>
    <xdr:to>
      <xdr:col>64</xdr:col>
      <xdr:colOff>73025</xdr:colOff>
      <xdr:row>28</xdr:row>
      <xdr:rowOff>10152</xdr:rowOff>
    </xdr:to>
    <xdr:cxnSp macro="">
      <xdr:nvCxnSpPr>
        <xdr:cNvPr id="158" name="直線コネクタ 157">
          <a:extLst>
            <a:ext uri="{FF2B5EF4-FFF2-40B4-BE49-F238E27FC236}">
              <a16:creationId xmlns:a16="http://schemas.microsoft.com/office/drawing/2014/main" id="{27BF3360-FA80-4147-8C7F-B02D1DF12F44}"/>
            </a:ext>
          </a:extLst>
        </xdr:cNvPr>
        <xdr:cNvCxnSpPr/>
      </xdr:nvCxnSpPr>
      <xdr:spPr>
        <a:xfrm flipV="1">
          <a:off x="10398125" y="4697091"/>
          <a:ext cx="67056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59" name="n_1aveValue債務償還比率">
          <a:extLst>
            <a:ext uri="{FF2B5EF4-FFF2-40B4-BE49-F238E27FC236}">
              <a16:creationId xmlns:a16="http://schemas.microsoft.com/office/drawing/2014/main" id="{3294D151-1CCB-4BF2-AD38-04B76C0B46F0}"/>
            </a:ext>
          </a:extLst>
        </xdr:cNvPr>
        <xdr:cNvSpPr txBox="1"/>
      </xdr:nvSpPr>
      <xdr:spPr>
        <a:xfrm>
          <a:off x="12185092" y="471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0" name="n_2aveValue債務償還比率">
          <a:extLst>
            <a:ext uri="{FF2B5EF4-FFF2-40B4-BE49-F238E27FC236}">
              <a16:creationId xmlns:a16="http://schemas.microsoft.com/office/drawing/2014/main" id="{D65436BA-9309-452E-A39B-68E393763613}"/>
            </a:ext>
          </a:extLst>
        </xdr:cNvPr>
        <xdr:cNvSpPr txBox="1"/>
      </xdr:nvSpPr>
      <xdr:spPr>
        <a:xfrm>
          <a:off x="11527232" y="470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1" name="n_3aveValue債務償還比率">
          <a:extLst>
            <a:ext uri="{FF2B5EF4-FFF2-40B4-BE49-F238E27FC236}">
              <a16:creationId xmlns:a16="http://schemas.microsoft.com/office/drawing/2014/main" id="{4EC8A014-1997-4CD1-9F4F-F13A7C750AFA}"/>
            </a:ext>
          </a:extLst>
        </xdr:cNvPr>
        <xdr:cNvSpPr txBox="1"/>
      </xdr:nvSpPr>
      <xdr:spPr>
        <a:xfrm>
          <a:off x="10856672" y="47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2" name="n_4aveValue債務償還比率">
          <a:extLst>
            <a:ext uri="{FF2B5EF4-FFF2-40B4-BE49-F238E27FC236}">
              <a16:creationId xmlns:a16="http://schemas.microsoft.com/office/drawing/2014/main" id="{FEC51C47-3271-4F39-89E4-907B12F198BF}"/>
            </a:ext>
          </a:extLst>
        </xdr:cNvPr>
        <xdr:cNvSpPr txBox="1"/>
      </xdr:nvSpPr>
      <xdr:spPr>
        <a:xfrm>
          <a:off x="10186112" y="4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22352</xdr:rowOff>
    </xdr:from>
    <xdr:ext cx="469744" cy="259045"/>
    <xdr:sp macro="" textlink="">
      <xdr:nvSpPr>
        <xdr:cNvPr id="163" name="n_1mainValue債務償還比率">
          <a:extLst>
            <a:ext uri="{FF2B5EF4-FFF2-40B4-BE49-F238E27FC236}">
              <a16:creationId xmlns:a16="http://schemas.microsoft.com/office/drawing/2014/main" id="{6837B551-5340-461B-87F4-4B5712073DE4}"/>
            </a:ext>
          </a:extLst>
        </xdr:cNvPr>
        <xdr:cNvSpPr txBox="1"/>
      </xdr:nvSpPr>
      <xdr:spPr>
        <a:xfrm>
          <a:off x="12185092" y="438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29837</xdr:rowOff>
    </xdr:from>
    <xdr:ext cx="469744" cy="259045"/>
    <xdr:sp macro="" textlink="">
      <xdr:nvSpPr>
        <xdr:cNvPr id="164" name="n_2mainValue債務償還比率">
          <a:extLst>
            <a:ext uri="{FF2B5EF4-FFF2-40B4-BE49-F238E27FC236}">
              <a16:creationId xmlns:a16="http://schemas.microsoft.com/office/drawing/2014/main" id="{7AA4B108-63C1-4705-92AD-F19B6A6C7E6B}"/>
            </a:ext>
          </a:extLst>
        </xdr:cNvPr>
        <xdr:cNvSpPr txBox="1"/>
      </xdr:nvSpPr>
      <xdr:spPr>
        <a:xfrm>
          <a:off x="11527232" y="43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70498</xdr:rowOff>
    </xdr:from>
    <xdr:ext cx="469744" cy="259045"/>
    <xdr:sp macro="" textlink="">
      <xdr:nvSpPr>
        <xdr:cNvPr id="165" name="n_3mainValue債務償還比率">
          <a:extLst>
            <a:ext uri="{FF2B5EF4-FFF2-40B4-BE49-F238E27FC236}">
              <a16:creationId xmlns:a16="http://schemas.microsoft.com/office/drawing/2014/main" id="{747322CF-F45F-4E26-821E-2DA16874380B}"/>
            </a:ext>
          </a:extLst>
        </xdr:cNvPr>
        <xdr:cNvSpPr txBox="1"/>
      </xdr:nvSpPr>
      <xdr:spPr>
        <a:xfrm>
          <a:off x="10856672" y="442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77479</xdr:rowOff>
    </xdr:from>
    <xdr:ext cx="469744" cy="259045"/>
    <xdr:sp macro="" textlink="">
      <xdr:nvSpPr>
        <xdr:cNvPr id="166" name="n_4mainValue債務償還比率">
          <a:extLst>
            <a:ext uri="{FF2B5EF4-FFF2-40B4-BE49-F238E27FC236}">
              <a16:creationId xmlns:a16="http://schemas.microsoft.com/office/drawing/2014/main" id="{82E652D4-A0C4-45E6-8947-ADA634ACF546}"/>
            </a:ext>
          </a:extLst>
        </xdr:cNvPr>
        <xdr:cNvSpPr txBox="1"/>
      </xdr:nvSpPr>
      <xdr:spPr>
        <a:xfrm>
          <a:off x="10186112" y="443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8B555D5C-A361-4FD0-8063-72C7B66BC2B1}"/>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95C13CCD-3419-42D0-A36D-F79653D15C26}"/>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C49B6FD-B931-4FCF-B6BF-EAC11297A29C}"/>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6497ECA0-B9B1-42B2-83EB-D812B08AF23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64A145C-A18D-4AE3-82FC-62B3C2031392}"/>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248AF04-A917-428D-91A9-83C4C7AB6A85}"/>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134CDF-0308-4D8A-8299-553ED498ECD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079BA1-873A-4464-A2C0-07629D57D27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AB271F-5AFA-4D85-9D65-4F076E99015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76CCE8-C543-4BD8-8C08-C5F68F7ADE6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F92000-D066-4509-8E42-A51A507FBB9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BA3064-06DE-49FF-9275-7FD3879A692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B02E12-34E7-44C6-9469-C71456E3D9B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E4146D-2B9F-477C-9A65-153A91F9952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BE06E9-891C-42C8-8D28-F67F03C02D4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43B3BD-B1F8-4B8D-BF9E-AC4386235F2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
7,029
237.90
6,884,670
6,487,732
322,142
4,043,258
4,204,070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4060AE-D93C-44F7-93C8-5790493321E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900319-F6A0-43B9-96B7-70A6267646A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D22604-29F7-4C43-9DE4-977AAEA82C3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E9DBF7-B444-4721-8C2F-06C77FA041C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68EA3D-28B1-4BD9-BE7C-EBFAFCCD5A8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6F82113-15FA-42A1-8DA1-E8FC5554D42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D59FFC-0F92-47DF-A556-E413C8F7A9A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A8CB2D-411B-4694-A5A5-4632CFECF26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A03ACF-2A85-420B-80F2-FEF7DC7AB49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916240-3AE8-41A9-9AB9-62ACAA02B02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C2D9D3-1061-4EED-A572-CD3C2847EE2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59487D-CE69-45A1-9DA2-027065BFAD3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4384CE-F4F2-4DFA-9E0D-27E65627CA8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029F58-3AE4-477C-89FC-F4CF7342262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FF2326-4C54-42F2-972E-B6A3912397A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96C841-DF7E-4B55-902B-A4AE40398A1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C6BCF3-70D9-4704-9296-33EC6C8ABC8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5533F0-7EAF-415E-A056-55A41596543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66AB57-10E0-4893-A426-EC71676F2CD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B8BBE7-0290-4369-BC73-6C0F574CD59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EA71CDA-79BE-496A-BEBD-576EAA4E4CF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313A52F-1E08-4BDD-9561-31EA7D85A26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433A91-F75D-408B-9019-7A147C0D61A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3E6E7B-EEC7-4586-8045-6DF7175FD8A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0578A3-B664-4FD1-834C-FA70F7654F6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AE966D-1B4B-4DE6-BE09-DB994164AEA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EF2325-ADDD-4FBD-9594-57ADB303ECC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7A078F-80AD-450E-A890-F93CD47C4DB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D4BB14-576B-401F-A1A7-147C8A5461D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F4ADAA-CF63-4ACD-861F-9AAF9720307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94400E-A896-46DD-8585-1A0E89469C7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CDBF9D-5557-41F9-B19F-34381F9BDDE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41B1A54-2540-4541-8DB3-35F34AD9E8E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C6B1CC-4946-4A2E-BAA1-18E0FD8639D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CF7983A-106F-4CBF-AD93-EC1F4AFD42E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A2F70F3-C1BA-435B-BA20-AD2EE9CAED6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EFB6EF5-CD24-4D51-ADD0-F94001BA2B0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07F325B-D632-4FB5-B440-70F1FDD003F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6DD10AE-D767-41A2-822E-9DE8FB347543}"/>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130D01F-0229-4600-802F-26CCEF43E3A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FE172B-618D-4391-AFD4-143072B0ADD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3F825DA-4481-499A-9A6A-DFE0F340CE1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137FA29-43C9-42F5-87CE-D1302F74CDA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3BBC59B-FB68-434C-A0B6-DF8AEDD134AD}"/>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BA934A1-E98C-4F9B-B13F-ED9D71D193D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C9D43999-22DC-4622-A123-B69774807F21}"/>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2C85D153-3F81-480C-82DC-A7EB95BACC92}"/>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4DAFB6F6-02CA-4EA8-9AF5-3694D3D81DD0}"/>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BE18805C-CF44-478D-A6B0-006CEC6D3174}"/>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AC5B3D28-5076-40C2-A722-EB898485E544}"/>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17929F56-E21F-4AAD-8F12-474AABFDA80A}"/>
            </a:ext>
          </a:extLst>
        </xdr:cNvPr>
        <xdr:cNvSpPr txBox="1"/>
      </xdr:nvSpPr>
      <xdr:spPr>
        <a:xfrm>
          <a:off x="412496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3861A4CC-5B59-46EF-B83D-9FC20D9A32D9}"/>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8C398DB1-37AD-424B-A43A-57BCACD834F9}"/>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FC6B74A0-23A1-4A01-BD1D-6BC71F664AEB}"/>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CA71C4AA-CD15-4CD0-A993-9904E04A01E0}"/>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953E7F01-E0B4-45A0-97CE-B700F62CC1B0}"/>
            </a:ext>
          </a:extLst>
        </xdr:cNvPr>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18F7D3-1EA9-4B7B-8E76-F8016F3E1A7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63BCF0-2046-4A41-B628-F223DCA7678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13A080-564E-41D5-BF36-340AD71E31B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CD8C45-29FC-41D5-B711-90CAADB900E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267AEB-D694-4532-AF7E-C66626CEEEB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61595</xdr:rowOff>
    </xdr:from>
    <xdr:to>
      <xdr:col>24</xdr:col>
      <xdr:colOff>114300</xdr:colOff>
      <xdr:row>39</xdr:row>
      <xdr:rowOff>163195</xdr:rowOff>
    </xdr:to>
    <xdr:sp macro="" textlink="">
      <xdr:nvSpPr>
        <xdr:cNvPr id="73" name="楕円 72">
          <a:extLst>
            <a:ext uri="{FF2B5EF4-FFF2-40B4-BE49-F238E27FC236}">
              <a16:creationId xmlns:a16="http://schemas.microsoft.com/office/drawing/2014/main" id="{DB73B6E1-81FF-41AC-9288-591775D62769}"/>
            </a:ext>
          </a:extLst>
        </xdr:cNvPr>
        <xdr:cNvSpPr/>
      </xdr:nvSpPr>
      <xdr:spPr>
        <a:xfrm>
          <a:off x="403606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40022</xdr:rowOff>
    </xdr:from>
    <xdr:ext cx="405111" cy="259045"/>
    <xdr:sp macro="" textlink="">
      <xdr:nvSpPr>
        <xdr:cNvPr id="74" name="【道路】&#10;有形固定資産減価償却率該当値テキスト">
          <a:extLst>
            <a:ext uri="{FF2B5EF4-FFF2-40B4-BE49-F238E27FC236}">
              <a16:creationId xmlns:a16="http://schemas.microsoft.com/office/drawing/2014/main" id="{AC76C080-20C2-4669-9C36-9EB25A429DD8}"/>
            </a:ext>
          </a:extLst>
        </xdr:cNvPr>
        <xdr:cNvSpPr txBox="1"/>
      </xdr:nvSpPr>
      <xdr:spPr>
        <a:xfrm>
          <a:off x="412496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73025</xdr:rowOff>
    </xdr:from>
    <xdr:to>
      <xdr:col>20</xdr:col>
      <xdr:colOff>38100</xdr:colOff>
      <xdr:row>40</xdr:row>
      <xdr:rowOff>3175</xdr:rowOff>
    </xdr:to>
    <xdr:sp macro="" textlink="">
      <xdr:nvSpPr>
        <xdr:cNvPr id="75" name="楕円 74">
          <a:extLst>
            <a:ext uri="{FF2B5EF4-FFF2-40B4-BE49-F238E27FC236}">
              <a16:creationId xmlns:a16="http://schemas.microsoft.com/office/drawing/2014/main" id="{93906632-F09E-444C-9B9A-F2090916D125}"/>
            </a:ext>
          </a:extLst>
        </xdr:cNvPr>
        <xdr:cNvSpPr/>
      </xdr:nvSpPr>
      <xdr:spPr>
        <a:xfrm>
          <a:off x="3312160" y="6610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112395</xdr:rowOff>
    </xdr:from>
    <xdr:to>
      <xdr:col>24</xdr:col>
      <xdr:colOff>63500</xdr:colOff>
      <xdr:row>39</xdr:row>
      <xdr:rowOff>123825</xdr:rowOff>
    </xdr:to>
    <xdr:cxnSp macro="">
      <xdr:nvCxnSpPr>
        <xdr:cNvPr id="76" name="直線コネクタ 75">
          <a:extLst>
            <a:ext uri="{FF2B5EF4-FFF2-40B4-BE49-F238E27FC236}">
              <a16:creationId xmlns:a16="http://schemas.microsoft.com/office/drawing/2014/main" id="{EAB9807A-B560-4336-ADFB-E448A693428D}"/>
            </a:ext>
          </a:extLst>
        </xdr:cNvPr>
        <xdr:cNvCxnSpPr/>
      </xdr:nvCxnSpPr>
      <xdr:spPr>
        <a:xfrm flipV="1">
          <a:off x="3355340" y="665035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67310</xdr:rowOff>
    </xdr:from>
    <xdr:to>
      <xdr:col>15</xdr:col>
      <xdr:colOff>101600</xdr:colOff>
      <xdr:row>39</xdr:row>
      <xdr:rowOff>168910</xdr:rowOff>
    </xdr:to>
    <xdr:sp macro="" textlink="">
      <xdr:nvSpPr>
        <xdr:cNvPr id="77" name="楕円 76">
          <a:extLst>
            <a:ext uri="{FF2B5EF4-FFF2-40B4-BE49-F238E27FC236}">
              <a16:creationId xmlns:a16="http://schemas.microsoft.com/office/drawing/2014/main" id="{3F11E5D9-8AFF-4F8B-B2FE-18CAB98B173E}"/>
            </a:ext>
          </a:extLst>
        </xdr:cNvPr>
        <xdr:cNvSpPr/>
      </xdr:nvSpPr>
      <xdr:spPr>
        <a:xfrm>
          <a:off x="25146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118110</xdr:rowOff>
    </xdr:from>
    <xdr:to>
      <xdr:col>19</xdr:col>
      <xdr:colOff>177800</xdr:colOff>
      <xdr:row>39</xdr:row>
      <xdr:rowOff>123825</xdr:rowOff>
    </xdr:to>
    <xdr:cxnSp macro="">
      <xdr:nvCxnSpPr>
        <xdr:cNvPr id="78" name="直線コネクタ 77">
          <a:extLst>
            <a:ext uri="{FF2B5EF4-FFF2-40B4-BE49-F238E27FC236}">
              <a16:creationId xmlns:a16="http://schemas.microsoft.com/office/drawing/2014/main" id="{5E906D44-F348-4DAD-9D4E-C756BB8CB1CA}"/>
            </a:ext>
          </a:extLst>
        </xdr:cNvPr>
        <xdr:cNvCxnSpPr/>
      </xdr:nvCxnSpPr>
      <xdr:spPr>
        <a:xfrm>
          <a:off x="2565400" y="665607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90170</xdr:rowOff>
    </xdr:from>
    <xdr:to>
      <xdr:col>10</xdr:col>
      <xdr:colOff>165100</xdr:colOff>
      <xdr:row>40</xdr:row>
      <xdr:rowOff>20320</xdr:rowOff>
    </xdr:to>
    <xdr:sp macro="" textlink="">
      <xdr:nvSpPr>
        <xdr:cNvPr id="79" name="楕円 78">
          <a:extLst>
            <a:ext uri="{FF2B5EF4-FFF2-40B4-BE49-F238E27FC236}">
              <a16:creationId xmlns:a16="http://schemas.microsoft.com/office/drawing/2014/main" id="{D2CC4DAA-AC55-4E5E-A019-00D57B56D49B}"/>
            </a:ext>
          </a:extLst>
        </xdr:cNvPr>
        <xdr:cNvSpPr/>
      </xdr:nvSpPr>
      <xdr:spPr>
        <a:xfrm>
          <a:off x="1739900" y="662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118110</xdr:rowOff>
    </xdr:from>
    <xdr:to>
      <xdr:col>15</xdr:col>
      <xdr:colOff>50800</xdr:colOff>
      <xdr:row>39</xdr:row>
      <xdr:rowOff>140970</xdr:rowOff>
    </xdr:to>
    <xdr:cxnSp macro="">
      <xdr:nvCxnSpPr>
        <xdr:cNvPr id="80" name="直線コネクタ 79">
          <a:extLst>
            <a:ext uri="{FF2B5EF4-FFF2-40B4-BE49-F238E27FC236}">
              <a16:creationId xmlns:a16="http://schemas.microsoft.com/office/drawing/2014/main" id="{9DB78BC3-B902-41E5-A629-62ACFA652061}"/>
            </a:ext>
          </a:extLst>
        </xdr:cNvPr>
        <xdr:cNvCxnSpPr/>
      </xdr:nvCxnSpPr>
      <xdr:spPr>
        <a:xfrm flipV="1">
          <a:off x="1790700" y="665607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90170</xdr:rowOff>
    </xdr:from>
    <xdr:to>
      <xdr:col>6</xdr:col>
      <xdr:colOff>38100</xdr:colOff>
      <xdr:row>40</xdr:row>
      <xdr:rowOff>20320</xdr:rowOff>
    </xdr:to>
    <xdr:sp macro="" textlink="">
      <xdr:nvSpPr>
        <xdr:cNvPr id="81" name="楕円 80">
          <a:extLst>
            <a:ext uri="{FF2B5EF4-FFF2-40B4-BE49-F238E27FC236}">
              <a16:creationId xmlns:a16="http://schemas.microsoft.com/office/drawing/2014/main" id="{968B61FE-60C6-4B61-B39A-7E2D45DEFD95}"/>
            </a:ext>
          </a:extLst>
        </xdr:cNvPr>
        <xdr:cNvSpPr/>
      </xdr:nvSpPr>
      <xdr:spPr>
        <a:xfrm>
          <a:off x="965200" y="662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140970</xdr:rowOff>
    </xdr:from>
    <xdr:to>
      <xdr:col>10</xdr:col>
      <xdr:colOff>114300</xdr:colOff>
      <xdr:row>39</xdr:row>
      <xdr:rowOff>140970</xdr:rowOff>
    </xdr:to>
    <xdr:cxnSp macro="">
      <xdr:nvCxnSpPr>
        <xdr:cNvPr id="82" name="直線コネクタ 81">
          <a:extLst>
            <a:ext uri="{FF2B5EF4-FFF2-40B4-BE49-F238E27FC236}">
              <a16:creationId xmlns:a16="http://schemas.microsoft.com/office/drawing/2014/main" id="{BD64F7CE-7108-4DBC-AE43-E3E21752DF66}"/>
            </a:ext>
          </a:extLst>
        </xdr:cNvPr>
        <xdr:cNvCxnSpPr/>
      </xdr:nvCxnSpPr>
      <xdr:spPr>
        <a:xfrm>
          <a:off x="1008380" y="66789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6D18AA2E-AFF0-4F0A-B8F1-E602C8F787C8}"/>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910B6700-7D07-480A-88AD-7F25594F09F9}"/>
            </a:ext>
          </a:extLst>
        </xdr:cNvPr>
        <xdr:cNvSpPr txBox="1"/>
      </xdr:nvSpPr>
      <xdr:spPr>
        <a:xfrm>
          <a:off x="238570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73307C12-43D8-4D5A-B49F-E31B90A5A7CA}"/>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870B6A71-E1F9-4795-9CC9-3573235E9E80}"/>
            </a:ext>
          </a:extLst>
        </xdr:cNvPr>
        <xdr:cNvSpPr txBox="1"/>
      </xdr:nvSpPr>
      <xdr:spPr>
        <a:xfrm>
          <a:off x="83630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75983A95-00B0-402D-98C6-EA8F879C1B2A}"/>
            </a:ext>
          </a:extLst>
        </xdr:cNvPr>
        <xdr:cNvSpPr txBox="1"/>
      </xdr:nvSpPr>
      <xdr:spPr>
        <a:xfrm>
          <a:off x="317056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160037</xdr:rowOff>
    </xdr:from>
    <xdr:ext cx="405111" cy="259045"/>
    <xdr:sp macro="" textlink="">
      <xdr:nvSpPr>
        <xdr:cNvPr id="88" name="n_2mainValue【道路】&#10;有形固定資産減価償却率">
          <a:extLst>
            <a:ext uri="{FF2B5EF4-FFF2-40B4-BE49-F238E27FC236}">
              <a16:creationId xmlns:a16="http://schemas.microsoft.com/office/drawing/2014/main" id="{F58FF0B5-648A-49AA-9E1C-F6AC850CEDA3}"/>
            </a:ext>
          </a:extLst>
        </xdr:cNvPr>
        <xdr:cNvSpPr txBox="1"/>
      </xdr:nvSpPr>
      <xdr:spPr>
        <a:xfrm>
          <a:off x="238570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11447</xdr:rowOff>
    </xdr:from>
    <xdr:ext cx="405111" cy="259045"/>
    <xdr:sp macro="" textlink="">
      <xdr:nvSpPr>
        <xdr:cNvPr id="89" name="n_3mainValue【道路】&#10;有形固定資産減価償却率">
          <a:extLst>
            <a:ext uri="{FF2B5EF4-FFF2-40B4-BE49-F238E27FC236}">
              <a16:creationId xmlns:a16="http://schemas.microsoft.com/office/drawing/2014/main" id="{FD5E60EF-5EBF-4482-AF22-D2894ED1C640}"/>
            </a:ext>
          </a:extLst>
        </xdr:cNvPr>
        <xdr:cNvSpPr txBox="1"/>
      </xdr:nvSpPr>
      <xdr:spPr>
        <a:xfrm>
          <a:off x="161100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7BA18E5C-054E-4F12-89BD-6372A9D84A2B}"/>
            </a:ext>
          </a:extLst>
        </xdr:cNvPr>
        <xdr:cNvSpPr txBox="1"/>
      </xdr:nvSpPr>
      <xdr:spPr>
        <a:xfrm>
          <a:off x="83630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688089-32E9-4BA8-9905-F1BF85878E7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F2D9E86-5033-47B3-9BD8-F76FAA63266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A308DE7-882C-4579-993C-64BDD920568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35A34A0-C2DA-4FFC-8617-62FBC2FE22B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359EA2F-6635-4CE1-A78F-5F050A00644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4CE44D7-E42E-4A80-A9CB-89C63635255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0C96B4F-CAE1-4489-B02A-B6B41C01E21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D943859-6BA5-4813-B10F-82DBE8EF69A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D4068FC-4157-4764-9A84-255A401CDD4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01D1C99-8928-44BA-8F3C-CDAA42752BF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3C92D1F-8746-439F-BA70-571E9C51EF7D}"/>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0A5BEF7-6608-4FE2-B0BC-727B3BE1F665}"/>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594E1E1-09BE-42D8-A670-AF3B62BFA081}"/>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5472E9A8-CC1C-4E34-ADE4-4BD18CA01AD3}"/>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695A56A-E060-4FFB-91C4-CA40EF5A623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6B95922-CA32-4CDD-9285-41289A8146C4}"/>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466411D-9669-44DE-9E37-7BFBC957D41D}"/>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22B992EA-EF5B-4812-B2CA-26EE3893E35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2636161-7EC3-4B34-BE16-69BC7AADE4FC}"/>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26E5F72-C971-4D76-96BB-8B60FD2397F5}"/>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F811ED5-48EC-4919-AA88-A797A936EB76}"/>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B601DF81-22A1-49F9-8A0F-59F9251CF0F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8938F1B-C821-43E5-BDFA-E4D4580CB1A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32CC07B-D633-4319-AC27-E4BA5F3B6E4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58EDAF7-6872-43FA-973D-1D01F445684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6B79B4C1-784A-43C4-908C-DAB814DDB976}"/>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5A4D280B-53A5-470D-ADFE-EA48D1DE5D91}"/>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BD559C34-AED8-444F-BD41-E40F43F13921}"/>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629F1755-067C-4453-8D45-F858F621B8B6}"/>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4D85380A-0471-4216-9ACD-4EE13FD1849F}"/>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3486572B-1D07-4545-84D5-A11407F37FF3}"/>
            </a:ext>
          </a:extLst>
        </xdr:cNvPr>
        <xdr:cNvSpPr txBox="1"/>
      </xdr:nvSpPr>
      <xdr:spPr>
        <a:xfrm>
          <a:off x="9258300" y="649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813BCC93-7B2C-471F-BC9E-8CFB2253E549}"/>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9E36B343-A66C-40C0-A346-D845C29CF3FE}"/>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4E022DC9-FDAF-4289-9E1D-5D10391274C1}"/>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EF9AE036-CAD0-475A-AFDA-0C195887D3FC}"/>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3760D07-0A01-4943-92EE-0ADAF3E64875}"/>
            </a:ext>
          </a:extLst>
        </xdr:cNvPr>
        <xdr:cNvSpPr/>
      </xdr:nvSpPr>
      <xdr:spPr>
        <a:xfrm>
          <a:off x="60985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81A29C0-56FB-4343-B518-C14718E5E54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CB7080E-DAC7-49B0-9FEC-F7BD48A05B7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4FC67AA-89E3-4100-9F08-232DC492407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AA4FA09-15AB-4ED6-B1B5-A42926B32CF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548D2CC-86C5-41C9-86A7-FE7E49D3EFF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62286</xdr:rowOff>
    </xdr:from>
    <xdr:to>
      <xdr:col>55</xdr:col>
      <xdr:colOff>50800</xdr:colOff>
      <xdr:row>35</xdr:row>
      <xdr:rowOff>163886</xdr:rowOff>
    </xdr:to>
    <xdr:sp macro="" textlink="">
      <xdr:nvSpPr>
        <xdr:cNvPr id="132" name="楕円 131">
          <a:extLst>
            <a:ext uri="{FF2B5EF4-FFF2-40B4-BE49-F238E27FC236}">
              <a16:creationId xmlns:a16="http://schemas.microsoft.com/office/drawing/2014/main" id="{1199E69F-9FBF-4FC7-9265-C935102B9EE7}"/>
            </a:ext>
          </a:extLst>
        </xdr:cNvPr>
        <xdr:cNvSpPr/>
      </xdr:nvSpPr>
      <xdr:spPr>
        <a:xfrm>
          <a:off x="9192260" y="59296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85163</xdr:rowOff>
    </xdr:from>
    <xdr:ext cx="534377" cy="259045"/>
    <xdr:sp macro="" textlink="">
      <xdr:nvSpPr>
        <xdr:cNvPr id="133" name="【道路】&#10;一人当たり延長該当値テキスト">
          <a:extLst>
            <a:ext uri="{FF2B5EF4-FFF2-40B4-BE49-F238E27FC236}">
              <a16:creationId xmlns:a16="http://schemas.microsoft.com/office/drawing/2014/main" id="{1A167EFE-3DD2-4AF4-933A-0C9B977EF65E}"/>
            </a:ext>
          </a:extLst>
        </xdr:cNvPr>
        <xdr:cNvSpPr txBox="1"/>
      </xdr:nvSpPr>
      <xdr:spPr>
        <a:xfrm>
          <a:off x="9258300" y="57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108774</xdr:rowOff>
    </xdr:from>
    <xdr:to>
      <xdr:col>50</xdr:col>
      <xdr:colOff>165100</xdr:colOff>
      <xdr:row>36</xdr:row>
      <xdr:rowOff>38924</xdr:rowOff>
    </xdr:to>
    <xdr:sp macro="" textlink="">
      <xdr:nvSpPr>
        <xdr:cNvPr id="134" name="楕円 133">
          <a:extLst>
            <a:ext uri="{FF2B5EF4-FFF2-40B4-BE49-F238E27FC236}">
              <a16:creationId xmlns:a16="http://schemas.microsoft.com/office/drawing/2014/main" id="{13C11AC0-B16F-4F7A-B0A8-353B6C74D244}"/>
            </a:ext>
          </a:extLst>
        </xdr:cNvPr>
        <xdr:cNvSpPr/>
      </xdr:nvSpPr>
      <xdr:spPr>
        <a:xfrm>
          <a:off x="8445500" y="5976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113086</xdr:rowOff>
    </xdr:from>
    <xdr:to>
      <xdr:col>55</xdr:col>
      <xdr:colOff>0</xdr:colOff>
      <xdr:row>35</xdr:row>
      <xdr:rowOff>159574</xdr:rowOff>
    </xdr:to>
    <xdr:cxnSp macro="">
      <xdr:nvCxnSpPr>
        <xdr:cNvPr id="135" name="直線コネクタ 134">
          <a:extLst>
            <a:ext uri="{FF2B5EF4-FFF2-40B4-BE49-F238E27FC236}">
              <a16:creationId xmlns:a16="http://schemas.microsoft.com/office/drawing/2014/main" id="{44E8E244-7EBF-4F53-8D56-FE3F9FAD311F}"/>
            </a:ext>
          </a:extLst>
        </xdr:cNvPr>
        <xdr:cNvCxnSpPr/>
      </xdr:nvCxnSpPr>
      <xdr:spPr>
        <a:xfrm flipV="1">
          <a:off x="8496300" y="5980486"/>
          <a:ext cx="723900" cy="4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131618</xdr:rowOff>
    </xdr:from>
    <xdr:to>
      <xdr:col>46</xdr:col>
      <xdr:colOff>38100</xdr:colOff>
      <xdr:row>36</xdr:row>
      <xdr:rowOff>61768</xdr:rowOff>
    </xdr:to>
    <xdr:sp macro="" textlink="">
      <xdr:nvSpPr>
        <xdr:cNvPr id="136" name="楕円 135">
          <a:extLst>
            <a:ext uri="{FF2B5EF4-FFF2-40B4-BE49-F238E27FC236}">
              <a16:creationId xmlns:a16="http://schemas.microsoft.com/office/drawing/2014/main" id="{AA5D96FC-4B62-4DA6-B7A2-0FB289E359EB}"/>
            </a:ext>
          </a:extLst>
        </xdr:cNvPr>
        <xdr:cNvSpPr/>
      </xdr:nvSpPr>
      <xdr:spPr>
        <a:xfrm>
          <a:off x="7670800" y="5999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159574</xdr:rowOff>
    </xdr:from>
    <xdr:to>
      <xdr:col>50</xdr:col>
      <xdr:colOff>114300</xdr:colOff>
      <xdr:row>36</xdr:row>
      <xdr:rowOff>10968</xdr:rowOff>
    </xdr:to>
    <xdr:cxnSp macro="">
      <xdr:nvCxnSpPr>
        <xdr:cNvPr id="137" name="直線コネクタ 136">
          <a:extLst>
            <a:ext uri="{FF2B5EF4-FFF2-40B4-BE49-F238E27FC236}">
              <a16:creationId xmlns:a16="http://schemas.microsoft.com/office/drawing/2014/main" id="{B497ADA2-8EF9-4C92-9331-D9B94557B021}"/>
            </a:ext>
          </a:extLst>
        </xdr:cNvPr>
        <xdr:cNvCxnSpPr/>
      </xdr:nvCxnSpPr>
      <xdr:spPr>
        <a:xfrm flipV="1">
          <a:off x="7713980" y="6026974"/>
          <a:ext cx="782320" cy="1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166610</xdr:rowOff>
    </xdr:from>
    <xdr:to>
      <xdr:col>41</xdr:col>
      <xdr:colOff>101600</xdr:colOff>
      <xdr:row>36</xdr:row>
      <xdr:rowOff>96760</xdr:rowOff>
    </xdr:to>
    <xdr:sp macro="" textlink="">
      <xdr:nvSpPr>
        <xdr:cNvPr id="138" name="楕円 137">
          <a:extLst>
            <a:ext uri="{FF2B5EF4-FFF2-40B4-BE49-F238E27FC236}">
              <a16:creationId xmlns:a16="http://schemas.microsoft.com/office/drawing/2014/main" id="{AA787ADD-BEB6-496E-9857-752C216138B5}"/>
            </a:ext>
          </a:extLst>
        </xdr:cNvPr>
        <xdr:cNvSpPr/>
      </xdr:nvSpPr>
      <xdr:spPr>
        <a:xfrm>
          <a:off x="6873240" y="603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10968</xdr:rowOff>
    </xdr:from>
    <xdr:to>
      <xdr:col>45</xdr:col>
      <xdr:colOff>177800</xdr:colOff>
      <xdr:row>36</xdr:row>
      <xdr:rowOff>45960</xdr:rowOff>
    </xdr:to>
    <xdr:cxnSp macro="">
      <xdr:nvCxnSpPr>
        <xdr:cNvPr id="139" name="直線コネクタ 138">
          <a:extLst>
            <a:ext uri="{FF2B5EF4-FFF2-40B4-BE49-F238E27FC236}">
              <a16:creationId xmlns:a16="http://schemas.microsoft.com/office/drawing/2014/main" id="{849C852C-D5B9-46B8-AAB5-873232CFE613}"/>
            </a:ext>
          </a:extLst>
        </xdr:cNvPr>
        <xdr:cNvCxnSpPr/>
      </xdr:nvCxnSpPr>
      <xdr:spPr>
        <a:xfrm flipV="1">
          <a:off x="6924040" y="6046008"/>
          <a:ext cx="789940" cy="3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108692</xdr:rowOff>
    </xdr:from>
    <xdr:to>
      <xdr:col>36</xdr:col>
      <xdr:colOff>165100</xdr:colOff>
      <xdr:row>42</xdr:row>
      <xdr:rowOff>38842</xdr:rowOff>
    </xdr:to>
    <xdr:sp macro="" textlink="">
      <xdr:nvSpPr>
        <xdr:cNvPr id="140" name="楕円 139">
          <a:extLst>
            <a:ext uri="{FF2B5EF4-FFF2-40B4-BE49-F238E27FC236}">
              <a16:creationId xmlns:a16="http://schemas.microsoft.com/office/drawing/2014/main" id="{1703BEA4-9DE7-4020-9799-BC5D70FCBB89}"/>
            </a:ext>
          </a:extLst>
        </xdr:cNvPr>
        <xdr:cNvSpPr/>
      </xdr:nvSpPr>
      <xdr:spPr>
        <a:xfrm>
          <a:off x="6098540" y="6981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45960</xdr:rowOff>
    </xdr:from>
    <xdr:to>
      <xdr:col>41</xdr:col>
      <xdr:colOff>50800</xdr:colOff>
      <xdr:row>41</xdr:row>
      <xdr:rowOff>159492</xdr:rowOff>
    </xdr:to>
    <xdr:cxnSp macro="">
      <xdr:nvCxnSpPr>
        <xdr:cNvPr id="141" name="直線コネクタ 140">
          <a:extLst>
            <a:ext uri="{FF2B5EF4-FFF2-40B4-BE49-F238E27FC236}">
              <a16:creationId xmlns:a16="http://schemas.microsoft.com/office/drawing/2014/main" id="{EABCCAD8-ECEB-4A11-B44E-4096013AFFCB}"/>
            </a:ext>
          </a:extLst>
        </xdr:cNvPr>
        <xdr:cNvCxnSpPr/>
      </xdr:nvCxnSpPr>
      <xdr:spPr>
        <a:xfrm flipV="1">
          <a:off x="6149340" y="6081000"/>
          <a:ext cx="774700" cy="95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E98763AB-E548-4CE9-AA58-5EE88F1A7379}"/>
            </a:ext>
          </a:extLst>
        </xdr:cNvPr>
        <xdr:cNvSpPr txBox="1"/>
      </xdr:nvSpPr>
      <xdr:spPr>
        <a:xfrm>
          <a:off x="8239271" y="66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8AD36381-C816-4500-B9C2-81D6606FA510}"/>
            </a:ext>
          </a:extLst>
        </xdr:cNvPr>
        <xdr:cNvSpPr txBox="1"/>
      </xdr:nvSpPr>
      <xdr:spPr>
        <a:xfrm>
          <a:off x="7477271" y="66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5B6B9845-3C97-4189-8259-E31FAE403D00}"/>
            </a:ext>
          </a:extLst>
        </xdr:cNvPr>
        <xdr:cNvSpPr txBox="1"/>
      </xdr:nvSpPr>
      <xdr:spPr>
        <a:xfrm>
          <a:off x="6702571" y="663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77E7D645-9048-4B57-AC1B-8AA62CFE1904}"/>
            </a:ext>
          </a:extLst>
        </xdr:cNvPr>
        <xdr:cNvSpPr txBox="1"/>
      </xdr:nvSpPr>
      <xdr:spPr>
        <a:xfrm>
          <a:off x="590501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55451</xdr:rowOff>
    </xdr:from>
    <xdr:ext cx="534377" cy="259045"/>
    <xdr:sp macro="" textlink="">
      <xdr:nvSpPr>
        <xdr:cNvPr id="146" name="n_1mainValue【道路】&#10;一人当たり延長">
          <a:extLst>
            <a:ext uri="{FF2B5EF4-FFF2-40B4-BE49-F238E27FC236}">
              <a16:creationId xmlns:a16="http://schemas.microsoft.com/office/drawing/2014/main" id="{53CEFD59-3AC7-4274-BCF7-4649B20295DD}"/>
            </a:ext>
          </a:extLst>
        </xdr:cNvPr>
        <xdr:cNvSpPr txBox="1"/>
      </xdr:nvSpPr>
      <xdr:spPr>
        <a:xfrm>
          <a:off x="8239271" y="57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78295</xdr:rowOff>
    </xdr:from>
    <xdr:ext cx="534377" cy="259045"/>
    <xdr:sp macro="" textlink="">
      <xdr:nvSpPr>
        <xdr:cNvPr id="147" name="n_2mainValue【道路】&#10;一人当たり延長">
          <a:extLst>
            <a:ext uri="{FF2B5EF4-FFF2-40B4-BE49-F238E27FC236}">
              <a16:creationId xmlns:a16="http://schemas.microsoft.com/office/drawing/2014/main" id="{8CAAC076-B4C0-4DE1-8FB5-0B0A19C6D016}"/>
            </a:ext>
          </a:extLst>
        </xdr:cNvPr>
        <xdr:cNvSpPr txBox="1"/>
      </xdr:nvSpPr>
      <xdr:spPr>
        <a:xfrm>
          <a:off x="7477271" y="57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113287</xdr:rowOff>
    </xdr:from>
    <xdr:ext cx="534377" cy="259045"/>
    <xdr:sp macro="" textlink="">
      <xdr:nvSpPr>
        <xdr:cNvPr id="148" name="n_3mainValue【道路】&#10;一人当たり延長">
          <a:extLst>
            <a:ext uri="{FF2B5EF4-FFF2-40B4-BE49-F238E27FC236}">
              <a16:creationId xmlns:a16="http://schemas.microsoft.com/office/drawing/2014/main" id="{C63AA0ED-130F-4617-A19B-1112739C908E}"/>
            </a:ext>
          </a:extLst>
        </xdr:cNvPr>
        <xdr:cNvSpPr txBox="1"/>
      </xdr:nvSpPr>
      <xdr:spPr>
        <a:xfrm>
          <a:off x="6702571" y="58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29969</xdr:rowOff>
    </xdr:from>
    <xdr:ext cx="469744" cy="259045"/>
    <xdr:sp macro="" textlink="">
      <xdr:nvSpPr>
        <xdr:cNvPr id="149" name="n_4mainValue【道路】&#10;一人当たり延長">
          <a:extLst>
            <a:ext uri="{FF2B5EF4-FFF2-40B4-BE49-F238E27FC236}">
              <a16:creationId xmlns:a16="http://schemas.microsoft.com/office/drawing/2014/main" id="{7D44EAC1-2F8D-46AC-B03F-455068FB3845}"/>
            </a:ext>
          </a:extLst>
        </xdr:cNvPr>
        <xdr:cNvSpPr txBox="1"/>
      </xdr:nvSpPr>
      <xdr:spPr>
        <a:xfrm>
          <a:off x="5937327" y="707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05FF32C-9B49-4314-A028-94E59B61BC5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DC5D2B2-60F0-4BFF-B1AB-B025783D96D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D70AABA-1C21-4C27-8C43-D1C5AB46192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F36B7DD-13E0-476D-B0F5-15D4AC4FD0C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E6CC49C-6917-4C82-A738-CC0018BA436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839344C-F229-403C-B729-B9671D3D16A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6DFCA6B-C3C7-4A6F-907D-F5CE3B2654D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9AB1C1F-FF63-4BD2-B9D1-D6AC745BDD8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B5F2F76-F736-4D2E-8AD2-2C4398FA144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D09F374-8892-48AE-A439-678F10C8701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BD700C6-B229-463C-BC6F-FAFB66CE6EC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74B5592-7B48-428E-99C8-5D87C65DBC7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87780B8D-3FF2-4A22-AE6B-089E5B99064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6C42593D-B6BD-4EE1-9C58-EBD4440036EA}"/>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2E0570FE-6B57-46F1-98D8-6C3740A46DF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DB2AA0ED-5E04-4405-BCFB-E35AC1A85A7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412576F-4910-4704-A837-93ED4EFB5C6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FF14735-32BD-444D-B3A3-45A49D523BB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2E4539C2-3821-49F6-807D-85EC04A176E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4D726D8-1CCB-4D89-93B2-28DB7A270C3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3313599-9C4F-43F3-BF07-F22FCF8EB32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F07DD2CC-8AB9-4159-AE30-225A620501C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66AA617-4735-4488-B605-98554BDD87A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E88CD5C-C38F-412F-B9F6-90C90D16EE3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868401E-EA7F-440B-BE95-27CF0A62CC5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877F04A1-55B5-4E29-BDE7-A6B23D90AC2B}"/>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506071F8-8153-4F95-A59A-6394C5ABEB1C}"/>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47D7F1BC-3008-4064-BCB0-E3B619812087}"/>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81669B85-2EDF-4492-BE81-8D601B26422C}"/>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C393FA7A-AEBC-4E09-807E-3DCDA21E0BD0}"/>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4562D1C-E8AA-4D12-BDE4-73543263BB64}"/>
            </a:ext>
          </a:extLst>
        </xdr:cNvPr>
        <xdr:cNvSpPr txBox="1"/>
      </xdr:nvSpPr>
      <xdr:spPr>
        <a:xfrm>
          <a:off x="4124960" y="1021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253558DA-743E-4252-93F3-A90D7C64EEB8}"/>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F76EBFF0-C52C-4572-A37F-81F53A6253B7}"/>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5C0B773D-8E38-44D6-91FA-502810C488A1}"/>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98B4EB14-5799-4194-A131-440ACA832C3E}"/>
            </a:ext>
          </a:extLst>
        </xdr:cNvPr>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F1039C40-84CA-4826-86F2-ADEA40C12364}"/>
            </a:ext>
          </a:extLst>
        </xdr:cNvPr>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62A6983-8282-4CB1-9BF2-5CA5DEC64E0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D6B4D3F-6083-40B6-8DCB-13F32F2D53C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3C38929-7F22-4C87-A7B5-D9FC9DDFB18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A1D6F92-D30F-4E29-9897-716E4A29030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EFA4F26-D7DB-4EB6-A531-75EA15D6C8D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104322</xdr:rowOff>
    </xdr:from>
    <xdr:to>
      <xdr:col>24</xdr:col>
      <xdr:colOff>114300</xdr:colOff>
      <xdr:row>58</xdr:row>
      <xdr:rowOff>34472</xdr:rowOff>
    </xdr:to>
    <xdr:sp macro="" textlink="">
      <xdr:nvSpPr>
        <xdr:cNvPr id="191" name="楕円 190">
          <a:extLst>
            <a:ext uri="{FF2B5EF4-FFF2-40B4-BE49-F238E27FC236}">
              <a16:creationId xmlns:a16="http://schemas.microsoft.com/office/drawing/2014/main" id="{972CCFC3-2DC7-493F-B8BD-D935C216A349}"/>
            </a:ext>
          </a:extLst>
        </xdr:cNvPr>
        <xdr:cNvSpPr/>
      </xdr:nvSpPr>
      <xdr:spPr>
        <a:xfrm>
          <a:off x="4036060" y="965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127199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CAC2707-0718-4258-B67C-54CF0D982AC8}"/>
            </a:ext>
          </a:extLst>
        </xdr:cNvPr>
        <xdr:cNvSpPr txBox="1"/>
      </xdr:nvSpPr>
      <xdr:spPr>
        <a:xfrm>
          <a:off x="4124960"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70ED2424-1E65-4706-877B-D32059A0D4DE}"/>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53AE4592-7755-4774-991C-C6B05F50B594}"/>
            </a:ext>
          </a:extLst>
        </xdr:cNvPr>
        <xdr:cNvSpPr txBox="1"/>
      </xdr:nvSpPr>
      <xdr:spPr>
        <a:xfrm>
          <a:off x="2385704" y="999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1A22DB4C-6A5D-4C00-AC85-6ACD0AE2F430}"/>
            </a:ext>
          </a:extLst>
        </xdr:cNvPr>
        <xdr:cNvSpPr txBox="1"/>
      </xdr:nvSpPr>
      <xdr:spPr>
        <a:xfrm>
          <a:off x="16110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72A2FC62-DF2A-4AE4-B106-F399FD1EF355}"/>
            </a:ext>
          </a:extLst>
        </xdr:cNvPr>
        <xdr:cNvSpPr txBox="1"/>
      </xdr:nvSpPr>
      <xdr:spPr>
        <a:xfrm>
          <a:off x="83630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7208C6E0-3B50-4080-8BD9-EFED9079CAF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3A74FDE6-D020-42ED-BDB5-2A8955B65A3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4CED05A2-61C2-442E-822C-8F1B19A7264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82BB9172-DDC0-4AB5-8545-FAE16CB11B2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C8D87367-D71A-42C0-AF96-7C7444FBA8A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DBD0AB11-1F7C-42EA-9FEB-A0731928CBA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91075AF-3F9B-442C-9E92-E3356533052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7559AD83-B307-4773-B787-49C3C5C8D8F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B75DD1C8-3185-49A7-A293-F44B166EE8E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997A87A2-971D-42FB-BAD4-F71D13C0349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89A5DECA-2BA3-4E55-9D28-F8F29E6A2E7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54E7DABE-2B77-4299-A208-7F82412882A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15F85630-5E43-4161-8F61-DA298529FD2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a:extLst>
            <a:ext uri="{FF2B5EF4-FFF2-40B4-BE49-F238E27FC236}">
              <a16:creationId xmlns:a16="http://schemas.microsoft.com/office/drawing/2014/main" id="{6A2F0BB9-D487-4601-BA88-1B369B7DFF81}"/>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3CB9F9FD-30A3-4E5B-AB85-EBC452187A4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a:extLst>
            <a:ext uri="{FF2B5EF4-FFF2-40B4-BE49-F238E27FC236}">
              <a16:creationId xmlns:a16="http://schemas.microsoft.com/office/drawing/2014/main" id="{16DBEEAE-8B58-4AA4-82BC-946AC6979598}"/>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63989182-6294-48A6-A34D-FA37EFB7D72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a:extLst>
            <a:ext uri="{FF2B5EF4-FFF2-40B4-BE49-F238E27FC236}">
              <a16:creationId xmlns:a16="http://schemas.microsoft.com/office/drawing/2014/main" id="{06852A6D-969C-4823-B1D2-C3EBC5D45872}"/>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EA990ECF-1312-4C17-81C5-F784B7722A3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a:extLst>
            <a:ext uri="{FF2B5EF4-FFF2-40B4-BE49-F238E27FC236}">
              <a16:creationId xmlns:a16="http://schemas.microsoft.com/office/drawing/2014/main" id="{CE2EFF31-373F-43DA-B175-4DBE8A3DB75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D502839C-E104-4877-84C7-F4B9C71AFD1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563009C4-3107-4956-9296-86BC674708C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4D9FA754-3D34-4580-A21C-17469B63803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0" name="直線コネクタ 219">
          <a:extLst>
            <a:ext uri="{FF2B5EF4-FFF2-40B4-BE49-F238E27FC236}">
              <a16:creationId xmlns:a16="http://schemas.microsoft.com/office/drawing/2014/main" id="{15A22E81-8AE9-4CC0-9DF0-0BDC817A9631}"/>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7AC6715E-8FC0-454E-968C-EB25C5E20A0A}"/>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2" name="直線コネクタ 221">
          <a:extLst>
            <a:ext uri="{FF2B5EF4-FFF2-40B4-BE49-F238E27FC236}">
              <a16:creationId xmlns:a16="http://schemas.microsoft.com/office/drawing/2014/main" id="{1ED7ADC0-2901-49AB-98A5-7906E1B1B88E}"/>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313A00F4-2F87-4BF7-9B46-25B74D7CC1E1}"/>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4" name="直線コネクタ 223">
          <a:extLst>
            <a:ext uri="{FF2B5EF4-FFF2-40B4-BE49-F238E27FC236}">
              <a16:creationId xmlns:a16="http://schemas.microsoft.com/office/drawing/2014/main" id="{73B29ABC-BB26-44EB-8778-4090D1A72FA3}"/>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9A9EDE29-E554-46D4-9B4F-4978CC2E60A1}"/>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6" name="フローチャート: 判断 225">
          <a:extLst>
            <a:ext uri="{FF2B5EF4-FFF2-40B4-BE49-F238E27FC236}">
              <a16:creationId xmlns:a16="http://schemas.microsoft.com/office/drawing/2014/main" id="{933AF3AA-B6AD-465B-B25E-4D7A2ACDE002}"/>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27" name="フローチャート: 判断 226">
          <a:extLst>
            <a:ext uri="{FF2B5EF4-FFF2-40B4-BE49-F238E27FC236}">
              <a16:creationId xmlns:a16="http://schemas.microsoft.com/office/drawing/2014/main" id="{9408660D-7EA1-4C84-BEAB-63E0F1712D56}"/>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28" name="フローチャート: 判断 227">
          <a:extLst>
            <a:ext uri="{FF2B5EF4-FFF2-40B4-BE49-F238E27FC236}">
              <a16:creationId xmlns:a16="http://schemas.microsoft.com/office/drawing/2014/main" id="{79EB801C-4D37-4234-A769-EF345D0BDDD6}"/>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29" name="フローチャート: 判断 228">
          <a:extLst>
            <a:ext uri="{FF2B5EF4-FFF2-40B4-BE49-F238E27FC236}">
              <a16:creationId xmlns:a16="http://schemas.microsoft.com/office/drawing/2014/main" id="{C54DCA6D-DBC0-42F6-9F64-26607DD486CE}"/>
            </a:ext>
          </a:extLst>
        </xdr:cNvPr>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0" name="フローチャート: 判断 229">
          <a:extLst>
            <a:ext uri="{FF2B5EF4-FFF2-40B4-BE49-F238E27FC236}">
              <a16:creationId xmlns:a16="http://schemas.microsoft.com/office/drawing/2014/main" id="{1C9AD7FF-3622-460C-AEE4-34C1AF6C480B}"/>
            </a:ext>
          </a:extLst>
        </xdr:cNvPr>
        <xdr:cNvSpPr/>
      </xdr:nvSpPr>
      <xdr:spPr>
        <a:xfrm>
          <a:off x="60985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64403B3-0B47-48C1-B7F3-31DF43AB4A8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CAACAC7-CDA0-41AE-AE56-E100D8BD418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8FE1FDA-D37F-4970-BBBC-7E5B97450F4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3025F5C-63E3-4E41-8FCB-E10BD442920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E966D0C5-DEBA-4C0A-BB8F-358E10581CF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21963</xdr:rowOff>
    </xdr:from>
    <xdr:to>
      <xdr:col>55</xdr:col>
      <xdr:colOff>50800</xdr:colOff>
      <xdr:row>64</xdr:row>
      <xdr:rowOff>123563</xdr:rowOff>
    </xdr:to>
    <xdr:sp macro="" textlink="">
      <xdr:nvSpPr>
        <xdr:cNvPr id="236" name="楕円 235">
          <a:extLst>
            <a:ext uri="{FF2B5EF4-FFF2-40B4-BE49-F238E27FC236}">
              <a16:creationId xmlns:a16="http://schemas.microsoft.com/office/drawing/2014/main" id="{058C54BE-7B50-49C9-9D4D-B680C3B5B70C}"/>
            </a:ext>
          </a:extLst>
        </xdr:cNvPr>
        <xdr:cNvSpPr/>
      </xdr:nvSpPr>
      <xdr:spPr>
        <a:xfrm>
          <a:off x="9192260" y="10750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108340</xdr:rowOff>
    </xdr:from>
    <xdr:ext cx="469744" cy="259045"/>
    <xdr:sp macro="" textlink="">
      <xdr:nvSpPr>
        <xdr:cNvPr id="237" name="【橋りょう・トンネル】&#10;一人当たり有形固定資産（償却資産）額該当値テキスト">
          <a:extLst>
            <a:ext uri="{FF2B5EF4-FFF2-40B4-BE49-F238E27FC236}">
              <a16:creationId xmlns:a16="http://schemas.microsoft.com/office/drawing/2014/main" id="{5ED71073-2E05-42EF-B545-FEBB6726EEDF}"/>
            </a:ext>
          </a:extLst>
        </xdr:cNvPr>
        <xdr:cNvSpPr txBox="1"/>
      </xdr:nvSpPr>
      <xdr:spPr>
        <a:xfrm>
          <a:off x="9258300" y="1066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79022</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D4110088-A24B-4E2D-933C-20CB60609A81}"/>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BD28D1F4-CF4D-4734-B3F5-53ED5E95843C}"/>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C2CB3F8B-77A6-4D3E-A84B-DFF527D8CBD1}"/>
            </a:ext>
          </a:extLst>
        </xdr:cNvPr>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41" name="n_4aveValue【橋りょう・トンネル】&#10;一人当たり有形固定資産（償却資産）額">
          <a:extLst>
            <a:ext uri="{FF2B5EF4-FFF2-40B4-BE49-F238E27FC236}">
              <a16:creationId xmlns:a16="http://schemas.microsoft.com/office/drawing/2014/main" id="{9CCBA908-3291-4763-9B7E-C67EECDE631B}"/>
            </a:ext>
          </a:extLst>
        </xdr:cNvPr>
        <xdr:cNvSpPr txBox="1"/>
      </xdr:nvSpPr>
      <xdr:spPr>
        <a:xfrm>
          <a:off x="587269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AE8D6B2D-6C2D-4142-B231-A3808C942E0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D3AB3653-1FBF-4C8D-A9CE-BC53E1D21CD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95EA1D8F-72CA-4205-8141-5E3F301D774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98E48C33-3CFF-4275-9F0F-7FB732CDB26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29C1CC87-93DF-4F3C-8BC2-724998718FB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2EEBECC1-8F1B-47BE-8280-59AC2B4D7F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DBAA9B7B-C4A8-459A-A330-A648C5EB948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8D0FDC32-667C-4CF3-8FA7-E53CBA00817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5E85F181-4828-4A75-8A73-18B28B4D2B6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B0F687F3-DB1E-49BF-813E-C3F2E3257DF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a:extLst>
            <a:ext uri="{FF2B5EF4-FFF2-40B4-BE49-F238E27FC236}">
              <a16:creationId xmlns:a16="http://schemas.microsoft.com/office/drawing/2014/main" id="{18402143-6EB6-470E-908F-D0477F186E6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078351F0-336E-4FE4-89F2-CCE580BBD81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a:extLst>
            <a:ext uri="{FF2B5EF4-FFF2-40B4-BE49-F238E27FC236}">
              <a16:creationId xmlns:a16="http://schemas.microsoft.com/office/drawing/2014/main" id="{58B0B7B0-CF93-478B-A76D-41A3F03C15E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3107EB9E-C891-4512-8490-249151561AE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DD793F9A-0CBF-4407-8178-A84B5A2D23A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FAE8558E-D3A8-4E22-97F7-65FE4581F9F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71971FEC-AB1A-452F-B0A2-7E500C99145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F9DDBEE0-A6CC-481E-A55C-D25773F581A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EB73C8AC-0160-4463-BC37-32708417B96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79964898-720D-41E6-A741-EEAAA93E6C0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a:extLst>
            <a:ext uri="{FF2B5EF4-FFF2-40B4-BE49-F238E27FC236}">
              <a16:creationId xmlns:a16="http://schemas.microsoft.com/office/drawing/2014/main" id="{14725C03-A524-4F95-98FD-19623AD153A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E8554AAA-DEF7-4656-B24A-F3E62B7ACAF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a:extLst>
            <a:ext uri="{FF2B5EF4-FFF2-40B4-BE49-F238E27FC236}">
              <a16:creationId xmlns:a16="http://schemas.microsoft.com/office/drawing/2014/main" id="{37437F75-E48F-43DC-9349-F264B0F976B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DE25AC88-FD39-4D43-BF5D-2F96D1AA216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66" name="直線コネクタ 265">
          <a:extLst>
            <a:ext uri="{FF2B5EF4-FFF2-40B4-BE49-F238E27FC236}">
              <a16:creationId xmlns:a16="http://schemas.microsoft.com/office/drawing/2014/main" id="{BE2EF3DB-3857-4853-B206-F4CF4543AE09}"/>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7" name="【公営住宅】&#10;有形固定資産減価償却率最小値テキスト">
          <a:extLst>
            <a:ext uri="{FF2B5EF4-FFF2-40B4-BE49-F238E27FC236}">
              <a16:creationId xmlns:a16="http://schemas.microsoft.com/office/drawing/2014/main" id="{CCDA242E-CB90-4128-B45F-A3212D16C8B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8" name="直線コネクタ 267">
          <a:extLst>
            <a:ext uri="{FF2B5EF4-FFF2-40B4-BE49-F238E27FC236}">
              <a16:creationId xmlns:a16="http://schemas.microsoft.com/office/drawing/2014/main" id="{F22542FF-FF5B-4BBA-BB18-784A271B2C0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69" name="【公営住宅】&#10;有形固定資産減価償却率最大値テキスト">
          <a:extLst>
            <a:ext uri="{FF2B5EF4-FFF2-40B4-BE49-F238E27FC236}">
              <a16:creationId xmlns:a16="http://schemas.microsoft.com/office/drawing/2014/main" id="{B6E6614F-36F5-4E94-BEB2-EDEE0D72E460}"/>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70" name="直線コネクタ 269">
          <a:extLst>
            <a:ext uri="{FF2B5EF4-FFF2-40B4-BE49-F238E27FC236}">
              <a16:creationId xmlns:a16="http://schemas.microsoft.com/office/drawing/2014/main" id="{BD97FEAD-56A9-42DA-9E53-997C6B5ECAC3}"/>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464043A6-2B48-4A64-BD1E-DC9FCE574F2F}"/>
            </a:ext>
          </a:extLst>
        </xdr:cNvPr>
        <xdr:cNvSpPr txBox="1"/>
      </xdr:nvSpPr>
      <xdr:spPr>
        <a:xfrm>
          <a:off x="4124960" y="13709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72" name="フローチャート: 判断 271">
          <a:extLst>
            <a:ext uri="{FF2B5EF4-FFF2-40B4-BE49-F238E27FC236}">
              <a16:creationId xmlns:a16="http://schemas.microsoft.com/office/drawing/2014/main" id="{CD51E541-517E-48D3-BDDD-029BC1170F3D}"/>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3" name="フローチャート: 判断 272">
          <a:extLst>
            <a:ext uri="{FF2B5EF4-FFF2-40B4-BE49-F238E27FC236}">
              <a16:creationId xmlns:a16="http://schemas.microsoft.com/office/drawing/2014/main" id="{B9B12579-1D1E-43CC-83CC-4CFFE7765371}"/>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74" name="フローチャート: 判断 273">
          <a:extLst>
            <a:ext uri="{FF2B5EF4-FFF2-40B4-BE49-F238E27FC236}">
              <a16:creationId xmlns:a16="http://schemas.microsoft.com/office/drawing/2014/main" id="{F8B46326-F8F6-4900-9ACF-8B2A007644BE}"/>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75" name="フローチャート: 判断 274">
          <a:extLst>
            <a:ext uri="{FF2B5EF4-FFF2-40B4-BE49-F238E27FC236}">
              <a16:creationId xmlns:a16="http://schemas.microsoft.com/office/drawing/2014/main" id="{AE43FF44-891F-46C3-9B4C-98726B00A6DC}"/>
            </a:ext>
          </a:extLst>
        </xdr:cNvPr>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76" name="フローチャート: 判断 275">
          <a:extLst>
            <a:ext uri="{FF2B5EF4-FFF2-40B4-BE49-F238E27FC236}">
              <a16:creationId xmlns:a16="http://schemas.microsoft.com/office/drawing/2014/main" id="{98E6EC66-05B8-4245-B4BA-BFD3C3229F88}"/>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12D39568-535A-4FD3-AC72-D303627A6D6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66209ED-97FF-4009-AA8F-70D968AA34C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6B57DDC0-9D75-4CD0-AB42-CB86ECF26B7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F6E19E4E-73C0-489E-B7A0-637C0437C59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476CDDB5-2BFB-4B13-A54C-9B43ADA930E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282" name="楕円 281">
          <a:extLst>
            <a:ext uri="{FF2B5EF4-FFF2-40B4-BE49-F238E27FC236}">
              <a16:creationId xmlns:a16="http://schemas.microsoft.com/office/drawing/2014/main" id="{CD27F542-246E-4104-90AD-711BFFA797D5}"/>
            </a:ext>
          </a:extLst>
        </xdr:cNvPr>
        <xdr:cNvSpPr/>
      </xdr:nvSpPr>
      <xdr:spPr>
        <a:xfrm>
          <a:off x="403606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76216</xdr:rowOff>
    </xdr:from>
    <xdr:ext cx="405111" cy="259045"/>
    <xdr:sp macro="" textlink="">
      <xdr:nvSpPr>
        <xdr:cNvPr id="283" name="【公営住宅】&#10;有形固定資産減価償却率該当値テキスト">
          <a:extLst>
            <a:ext uri="{FF2B5EF4-FFF2-40B4-BE49-F238E27FC236}">
              <a16:creationId xmlns:a16="http://schemas.microsoft.com/office/drawing/2014/main" id="{A27517FA-680E-4C85-97CC-0114BF5DC8DF}"/>
            </a:ext>
          </a:extLst>
        </xdr:cNvPr>
        <xdr:cNvSpPr txBox="1"/>
      </xdr:nvSpPr>
      <xdr:spPr>
        <a:xfrm>
          <a:off x="4124960" y="1399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74930</xdr:rowOff>
    </xdr:from>
    <xdr:to>
      <xdr:col>20</xdr:col>
      <xdr:colOff>38100</xdr:colOff>
      <xdr:row>84</xdr:row>
      <xdr:rowOff>5080</xdr:rowOff>
    </xdr:to>
    <xdr:sp macro="" textlink="">
      <xdr:nvSpPr>
        <xdr:cNvPr id="284" name="楕円 283">
          <a:extLst>
            <a:ext uri="{FF2B5EF4-FFF2-40B4-BE49-F238E27FC236}">
              <a16:creationId xmlns:a16="http://schemas.microsoft.com/office/drawing/2014/main" id="{9260C5F7-E2B8-486D-A5BE-E7A0D67B0423}"/>
            </a:ext>
          </a:extLst>
        </xdr:cNvPr>
        <xdr:cNvSpPr/>
      </xdr:nvSpPr>
      <xdr:spPr>
        <a:xfrm>
          <a:off x="3312160" y="1398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125730</xdr:rowOff>
    </xdr:from>
    <xdr:to>
      <xdr:col>24</xdr:col>
      <xdr:colOff>63500</xdr:colOff>
      <xdr:row>83</xdr:row>
      <xdr:rowOff>148589</xdr:rowOff>
    </xdr:to>
    <xdr:cxnSp macro="">
      <xdr:nvCxnSpPr>
        <xdr:cNvPr id="285" name="直線コネクタ 284">
          <a:extLst>
            <a:ext uri="{FF2B5EF4-FFF2-40B4-BE49-F238E27FC236}">
              <a16:creationId xmlns:a16="http://schemas.microsoft.com/office/drawing/2014/main" id="{79E5313C-D10B-420B-91E0-19C200D8B39F}"/>
            </a:ext>
          </a:extLst>
        </xdr:cNvPr>
        <xdr:cNvCxnSpPr/>
      </xdr:nvCxnSpPr>
      <xdr:spPr>
        <a:xfrm>
          <a:off x="3355340" y="14039850"/>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286" name="楕円 285">
          <a:extLst>
            <a:ext uri="{FF2B5EF4-FFF2-40B4-BE49-F238E27FC236}">
              <a16:creationId xmlns:a16="http://schemas.microsoft.com/office/drawing/2014/main" id="{99FFFB25-040D-4ADC-9937-BA7B36361DCC}"/>
            </a:ext>
          </a:extLst>
        </xdr:cNvPr>
        <xdr:cNvSpPr/>
      </xdr:nvSpPr>
      <xdr:spPr>
        <a:xfrm>
          <a:off x="2514600" y="1398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125730</xdr:rowOff>
    </xdr:from>
    <xdr:to>
      <xdr:col>19</xdr:col>
      <xdr:colOff>177800</xdr:colOff>
      <xdr:row>83</xdr:row>
      <xdr:rowOff>125730</xdr:rowOff>
    </xdr:to>
    <xdr:cxnSp macro="">
      <xdr:nvCxnSpPr>
        <xdr:cNvPr id="287" name="直線コネクタ 286">
          <a:extLst>
            <a:ext uri="{FF2B5EF4-FFF2-40B4-BE49-F238E27FC236}">
              <a16:creationId xmlns:a16="http://schemas.microsoft.com/office/drawing/2014/main" id="{2F021DF5-0248-4860-958E-DA5CBAD49313}"/>
            </a:ext>
          </a:extLst>
        </xdr:cNvPr>
        <xdr:cNvCxnSpPr/>
      </xdr:nvCxnSpPr>
      <xdr:spPr>
        <a:xfrm>
          <a:off x="2565400" y="140398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88" name="楕円 287">
          <a:extLst>
            <a:ext uri="{FF2B5EF4-FFF2-40B4-BE49-F238E27FC236}">
              <a16:creationId xmlns:a16="http://schemas.microsoft.com/office/drawing/2014/main" id="{2FE8EB47-2345-43D4-B3CB-49E8A1B5B1CF}"/>
            </a:ext>
          </a:extLst>
        </xdr:cNvPr>
        <xdr:cNvSpPr/>
      </xdr:nvSpPr>
      <xdr:spPr>
        <a:xfrm>
          <a:off x="173990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30480</xdr:rowOff>
    </xdr:from>
    <xdr:to>
      <xdr:col>15</xdr:col>
      <xdr:colOff>50800</xdr:colOff>
      <xdr:row>83</xdr:row>
      <xdr:rowOff>125730</xdr:rowOff>
    </xdr:to>
    <xdr:cxnSp macro="">
      <xdr:nvCxnSpPr>
        <xdr:cNvPr id="289" name="直線コネクタ 288">
          <a:extLst>
            <a:ext uri="{FF2B5EF4-FFF2-40B4-BE49-F238E27FC236}">
              <a16:creationId xmlns:a16="http://schemas.microsoft.com/office/drawing/2014/main" id="{1EE4E98E-2565-4C57-A241-67063F2843B4}"/>
            </a:ext>
          </a:extLst>
        </xdr:cNvPr>
        <xdr:cNvCxnSpPr/>
      </xdr:nvCxnSpPr>
      <xdr:spPr>
        <a:xfrm>
          <a:off x="1790700" y="13944600"/>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19686</xdr:rowOff>
    </xdr:from>
    <xdr:to>
      <xdr:col>6</xdr:col>
      <xdr:colOff>38100</xdr:colOff>
      <xdr:row>83</xdr:row>
      <xdr:rowOff>121286</xdr:rowOff>
    </xdr:to>
    <xdr:sp macro="" textlink="">
      <xdr:nvSpPr>
        <xdr:cNvPr id="290" name="楕円 289">
          <a:extLst>
            <a:ext uri="{FF2B5EF4-FFF2-40B4-BE49-F238E27FC236}">
              <a16:creationId xmlns:a16="http://schemas.microsoft.com/office/drawing/2014/main" id="{37BD200F-30FB-4847-9F68-799CFC592396}"/>
            </a:ext>
          </a:extLst>
        </xdr:cNvPr>
        <xdr:cNvSpPr/>
      </xdr:nvSpPr>
      <xdr:spPr>
        <a:xfrm>
          <a:off x="965200" y="1393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30480</xdr:rowOff>
    </xdr:from>
    <xdr:to>
      <xdr:col>10</xdr:col>
      <xdr:colOff>114300</xdr:colOff>
      <xdr:row>83</xdr:row>
      <xdr:rowOff>70486</xdr:rowOff>
    </xdr:to>
    <xdr:cxnSp macro="">
      <xdr:nvCxnSpPr>
        <xdr:cNvPr id="291" name="直線コネクタ 290">
          <a:extLst>
            <a:ext uri="{FF2B5EF4-FFF2-40B4-BE49-F238E27FC236}">
              <a16:creationId xmlns:a16="http://schemas.microsoft.com/office/drawing/2014/main" id="{050A67E3-2734-4782-BE5B-F6FBDE4C0D6F}"/>
            </a:ext>
          </a:extLst>
        </xdr:cNvPr>
        <xdr:cNvCxnSpPr/>
      </xdr:nvCxnSpPr>
      <xdr:spPr>
        <a:xfrm flipV="1">
          <a:off x="1008380" y="13944600"/>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92" name="n_1aveValue【公営住宅】&#10;有形固定資産減価償却率">
          <a:extLst>
            <a:ext uri="{FF2B5EF4-FFF2-40B4-BE49-F238E27FC236}">
              <a16:creationId xmlns:a16="http://schemas.microsoft.com/office/drawing/2014/main" id="{ABD04B6A-39E0-4726-A003-1532F2E4AE92}"/>
            </a:ext>
          </a:extLst>
        </xdr:cNvPr>
        <xdr:cNvSpPr txBox="1"/>
      </xdr:nvSpPr>
      <xdr:spPr>
        <a:xfrm>
          <a:off x="317056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293" name="n_2aveValue【公営住宅】&#10;有形固定資産減価償却率">
          <a:extLst>
            <a:ext uri="{FF2B5EF4-FFF2-40B4-BE49-F238E27FC236}">
              <a16:creationId xmlns:a16="http://schemas.microsoft.com/office/drawing/2014/main" id="{0319AE9C-E0FE-4D18-AF97-C2FDD3B62EFF}"/>
            </a:ext>
          </a:extLst>
        </xdr:cNvPr>
        <xdr:cNvSpPr txBox="1"/>
      </xdr:nvSpPr>
      <xdr:spPr>
        <a:xfrm>
          <a:off x="23857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294" name="n_3aveValue【公営住宅】&#10;有形固定資産減価償却率">
          <a:extLst>
            <a:ext uri="{FF2B5EF4-FFF2-40B4-BE49-F238E27FC236}">
              <a16:creationId xmlns:a16="http://schemas.microsoft.com/office/drawing/2014/main" id="{616AAC0A-EE7C-4CC8-9B7A-FA8F2D06A649}"/>
            </a:ext>
          </a:extLst>
        </xdr:cNvPr>
        <xdr:cNvSpPr txBox="1"/>
      </xdr:nvSpPr>
      <xdr:spPr>
        <a:xfrm>
          <a:off x="161100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95" name="n_4aveValue【公営住宅】&#10;有形固定資産減価償却率">
          <a:extLst>
            <a:ext uri="{FF2B5EF4-FFF2-40B4-BE49-F238E27FC236}">
              <a16:creationId xmlns:a16="http://schemas.microsoft.com/office/drawing/2014/main" id="{6D9C9755-8734-40CC-B64F-89FA678DA8B2}"/>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167657</xdr:rowOff>
    </xdr:from>
    <xdr:ext cx="405111" cy="259045"/>
    <xdr:sp macro="" textlink="">
      <xdr:nvSpPr>
        <xdr:cNvPr id="296" name="n_1mainValue【公営住宅】&#10;有形固定資産減価償却率">
          <a:extLst>
            <a:ext uri="{FF2B5EF4-FFF2-40B4-BE49-F238E27FC236}">
              <a16:creationId xmlns:a16="http://schemas.microsoft.com/office/drawing/2014/main" id="{BD9C2A6F-ECA4-49C8-8811-B817871EF2DC}"/>
            </a:ext>
          </a:extLst>
        </xdr:cNvPr>
        <xdr:cNvSpPr txBox="1"/>
      </xdr:nvSpPr>
      <xdr:spPr>
        <a:xfrm>
          <a:off x="317056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167657</xdr:rowOff>
    </xdr:from>
    <xdr:ext cx="405111" cy="259045"/>
    <xdr:sp macro="" textlink="">
      <xdr:nvSpPr>
        <xdr:cNvPr id="297" name="n_2mainValue【公営住宅】&#10;有形固定資産減価償却率">
          <a:extLst>
            <a:ext uri="{FF2B5EF4-FFF2-40B4-BE49-F238E27FC236}">
              <a16:creationId xmlns:a16="http://schemas.microsoft.com/office/drawing/2014/main" id="{E1BB923D-5694-4EDE-BEEC-A1F49C121928}"/>
            </a:ext>
          </a:extLst>
        </xdr:cNvPr>
        <xdr:cNvSpPr txBox="1"/>
      </xdr:nvSpPr>
      <xdr:spPr>
        <a:xfrm>
          <a:off x="238570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298" name="n_3mainValue【公営住宅】&#10;有形固定資産減価償却率">
          <a:extLst>
            <a:ext uri="{FF2B5EF4-FFF2-40B4-BE49-F238E27FC236}">
              <a16:creationId xmlns:a16="http://schemas.microsoft.com/office/drawing/2014/main" id="{AE3EE911-77AB-4DD9-BF4E-AAB7A657FF0C}"/>
            </a:ext>
          </a:extLst>
        </xdr:cNvPr>
        <xdr:cNvSpPr txBox="1"/>
      </xdr:nvSpPr>
      <xdr:spPr>
        <a:xfrm>
          <a:off x="16110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112413</xdr:rowOff>
    </xdr:from>
    <xdr:ext cx="405111" cy="259045"/>
    <xdr:sp macro="" textlink="">
      <xdr:nvSpPr>
        <xdr:cNvPr id="299" name="n_4mainValue【公営住宅】&#10;有形固定資産減価償却率">
          <a:extLst>
            <a:ext uri="{FF2B5EF4-FFF2-40B4-BE49-F238E27FC236}">
              <a16:creationId xmlns:a16="http://schemas.microsoft.com/office/drawing/2014/main" id="{35F7D67C-E092-44C6-B16E-EF2DA98D45E5}"/>
            </a:ext>
          </a:extLst>
        </xdr:cNvPr>
        <xdr:cNvSpPr txBox="1"/>
      </xdr:nvSpPr>
      <xdr:spPr>
        <a:xfrm>
          <a:off x="836304"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709AB26B-1404-4869-8A7F-66804DB3859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E43B4126-9067-4DA2-8858-DF89D7C2389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BF305042-47F0-423A-9092-6BEEE2EF231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E1F63BD7-798B-46F9-A59E-7C3582AF4E0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69E7FED7-7FAC-4521-9D21-39EA4AE8D46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E5A193EC-7903-4BF8-B54B-01F352DB088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36B55D86-A68A-4298-9BC2-F09C6A3D13B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BD85DA30-FA09-44CA-8E9E-0B29729EF4C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8467CE59-4C00-41F8-808E-E862F320FD0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7A97A3F2-FFBA-47F9-90B5-16C241CB675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a:extLst>
            <a:ext uri="{FF2B5EF4-FFF2-40B4-BE49-F238E27FC236}">
              <a16:creationId xmlns:a16="http://schemas.microsoft.com/office/drawing/2014/main" id="{CF05EDA7-8118-4A82-8183-4BED116DF13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a:extLst>
            <a:ext uri="{FF2B5EF4-FFF2-40B4-BE49-F238E27FC236}">
              <a16:creationId xmlns:a16="http://schemas.microsoft.com/office/drawing/2014/main" id="{6FF61121-F04B-4FCC-B997-80B84973C758}"/>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a:extLst>
            <a:ext uri="{FF2B5EF4-FFF2-40B4-BE49-F238E27FC236}">
              <a16:creationId xmlns:a16="http://schemas.microsoft.com/office/drawing/2014/main" id="{6525D77D-B8CA-47AA-A4E1-651CA2A9B624}"/>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a:extLst>
            <a:ext uri="{FF2B5EF4-FFF2-40B4-BE49-F238E27FC236}">
              <a16:creationId xmlns:a16="http://schemas.microsoft.com/office/drawing/2014/main" id="{76EC5497-A3F6-4524-B939-E59EDC687A88}"/>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a:extLst>
            <a:ext uri="{FF2B5EF4-FFF2-40B4-BE49-F238E27FC236}">
              <a16:creationId xmlns:a16="http://schemas.microsoft.com/office/drawing/2014/main" id="{5C892D36-23B6-46BE-BE68-133BED7CD07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a:extLst>
            <a:ext uri="{FF2B5EF4-FFF2-40B4-BE49-F238E27FC236}">
              <a16:creationId xmlns:a16="http://schemas.microsoft.com/office/drawing/2014/main" id="{0FB1E62D-7CE5-4E2D-949B-74E5BE809EFA}"/>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a:extLst>
            <a:ext uri="{FF2B5EF4-FFF2-40B4-BE49-F238E27FC236}">
              <a16:creationId xmlns:a16="http://schemas.microsoft.com/office/drawing/2014/main" id="{50B9D528-7A5B-478A-9EE9-5FC024A0E36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a:extLst>
            <a:ext uri="{FF2B5EF4-FFF2-40B4-BE49-F238E27FC236}">
              <a16:creationId xmlns:a16="http://schemas.microsoft.com/office/drawing/2014/main" id="{FEEB9048-48EF-414D-842D-63C33491B4EF}"/>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a:extLst>
            <a:ext uri="{FF2B5EF4-FFF2-40B4-BE49-F238E27FC236}">
              <a16:creationId xmlns:a16="http://schemas.microsoft.com/office/drawing/2014/main" id="{1B9DFE35-219F-4C05-B8AA-A20A98A3A90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9" name="テキスト ボックス 318">
          <a:extLst>
            <a:ext uri="{FF2B5EF4-FFF2-40B4-BE49-F238E27FC236}">
              <a16:creationId xmlns:a16="http://schemas.microsoft.com/office/drawing/2014/main" id="{19E312EF-270A-4D2B-A923-295008629ED8}"/>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a:extLst>
            <a:ext uri="{FF2B5EF4-FFF2-40B4-BE49-F238E27FC236}">
              <a16:creationId xmlns:a16="http://schemas.microsoft.com/office/drawing/2014/main" id="{7DEFE24E-A087-4B1B-9B6A-B7E6A81303B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1" name="テキスト ボックス 320">
          <a:extLst>
            <a:ext uri="{FF2B5EF4-FFF2-40B4-BE49-F238E27FC236}">
              <a16:creationId xmlns:a16="http://schemas.microsoft.com/office/drawing/2014/main" id="{C1791C44-DB20-45B6-A2F5-DA9DC19F3EF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FE8A69A2-9FB8-4E4E-A7E9-1AB655268AB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3" name="テキスト ボックス 322">
          <a:extLst>
            <a:ext uri="{FF2B5EF4-FFF2-40B4-BE49-F238E27FC236}">
              <a16:creationId xmlns:a16="http://schemas.microsoft.com/office/drawing/2014/main" id="{EC6131C5-8189-41E5-9088-E275040BFB5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a:extLst>
            <a:ext uri="{FF2B5EF4-FFF2-40B4-BE49-F238E27FC236}">
              <a16:creationId xmlns:a16="http://schemas.microsoft.com/office/drawing/2014/main" id="{E82E38DA-B47A-444C-995A-66435EC2ADD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25" name="直線コネクタ 324">
          <a:extLst>
            <a:ext uri="{FF2B5EF4-FFF2-40B4-BE49-F238E27FC236}">
              <a16:creationId xmlns:a16="http://schemas.microsoft.com/office/drawing/2014/main" id="{4D075443-B329-4594-9981-38CDAF9CB391}"/>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26" name="【公営住宅】&#10;一人当たり面積最小値テキスト">
          <a:extLst>
            <a:ext uri="{FF2B5EF4-FFF2-40B4-BE49-F238E27FC236}">
              <a16:creationId xmlns:a16="http://schemas.microsoft.com/office/drawing/2014/main" id="{203ED92C-D958-43EA-9F73-5F514D17E84D}"/>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27" name="直線コネクタ 326">
          <a:extLst>
            <a:ext uri="{FF2B5EF4-FFF2-40B4-BE49-F238E27FC236}">
              <a16:creationId xmlns:a16="http://schemas.microsoft.com/office/drawing/2014/main" id="{5A4AB182-FC58-4EA3-B179-5358B695BBAA}"/>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28" name="【公営住宅】&#10;一人当たり面積最大値テキスト">
          <a:extLst>
            <a:ext uri="{FF2B5EF4-FFF2-40B4-BE49-F238E27FC236}">
              <a16:creationId xmlns:a16="http://schemas.microsoft.com/office/drawing/2014/main" id="{6A7F2EB3-F337-4C58-8CDA-6AA2EB3CFF1F}"/>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29" name="直線コネクタ 328">
          <a:extLst>
            <a:ext uri="{FF2B5EF4-FFF2-40B4-BE49-F238E27FC236}">
              <a16:creationId xmlns:a16="http://schemas.microsoft.com/office/drawing/2014/main" id="{500187EF-F26E-4714-9429-79F5CC152290}"/>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30" name="【公営住宅】&#10;一人当たり面積平均値テキスト">
          <a:extLst>
            <a:ext uri="{FF2B5EF4-FFF2-40B4-BE49-F238E27FC236}">
              <a16:creationId xmlns:a16="http://schemas.microsoft.com/office/drawing/2014/main" id="{A6F78F58-594B-4F26-92F4-0ADF4C499054}"/>
            </a:ext>
          </a:extLst>
        </xdr:cNvPr>
        <xdr:cNvSpPr txBox="1"/>
      </xdr:nvSpPr>
      <xdr:spPr>
        <a:xfrm>
          <a:off x="9258300" y="14226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31" name="フローチャート: 判断 330">
          <a:extLst>
            <a:ext uri="{FF2B5EF4-FFF2-40B4-BE49-F238E27FC236}">
              <a16:creationId xmlns:a16="http://schemas.microsoft.com/office/drawing/2014/main" id="{2E49F6EE-7D22-42A0-A926-A2F456F0E36E}"/>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32" name="フローチャート: 判断 331">
          <a:extLst>
            <a:ext uri="{FF2B5EF4-FFF2-40B4-BE49-F238E27FC236}">
              <a16:creationId xmlns:a16="http://schemas.microsoft.com/office/drawing/2014/main" id="{738B49DD-54FD-4577-A9AC-5060D994C58C}"/>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33" name="フローチャート: 判断 332">
          <a:extLst>
            <a:ext uri="{FF2B5EF4-FFF2-40B4-BE49-F238E27FC236}">
              <a16:creationId xmlns:a16="http://schemas.microsoft.com/office/drawing/2014/main" id="{83A144BB-F486-447F-A045-B5903203A1FA}"/>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34" name="フローチャート: 判断 333">
          <a:extLst>
            <a:ext uri="{FF2B5EF4-FFF2-40B4-BE49-F238E27FC236}">
              <a16:creationId xmlns:a16="http://schemas.microsoft.com/office/drawing/2014/main" id="{5788308E-D36E-4719-9010-1035BAB2B1EF}"/>
            </a:ext>
          </a:extLst>
        </xdr:cNvPr>
        <xdr:cNvSpPr/>
      </xdr:nvSpPr>
      <xdr:spPr>
        <a:xfrm>
          <a:off x="6873240" y="1438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35" name="フローチャート: 判断 334">
          <a:extLst>
            <a:ext uri="{FF2B5EF4-FFF2-40B4-BE49-F238E27FC236}">
              <a16:creationId xmlns:a16="http://schemas.microsoft.com/office/drawing/2014/main" id="{706D319B-F9D9-493C-8CAE-9812A57BBD12}"/>
            </a:ext>
          </a:extLst>
        </xdr:cNvPr>
        <xdr:cNvSpPr/>
      </xdr:nvSpPr>
      <xdr:spPr>
        <a:xfrm>
          <a:off x="60985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8FCA3E06-5EF1-4928-AA31-966A91C8E3F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EAE1FB83-57B5-40B8-BCDF-A199E1B8A8D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A42E8042-AC65-40A1-8B6B-4885F4023C9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2066A551-B8DB-4CF4-877E-288CCEA93AD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AAF2AB22-1282-4C0D-9E30-34604C28149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122282</xdr:rowOff>
    </xdr:from>
    <xdr:to>
      <xdr:col>55</xdr:col>
      <xdr:colOff>50800</xdr:colOff>
      <xdr:row>86</xdr:row>
      <xdr:rowOff>52432</xdr:rowOff>
    </xdr:to>
    <xdr:sp macro="" textlink="">
      <xdr:nvSpPr>
        <xdr:cNvPr id="341" name="楕円 340">
          <a:extLst>
            <a:ext uri="{FF2B5EF4-FFF2-40B4-BE49-F238E27FC236}">
              <a16:creationId xmlns:a16="http://schemas.microsoft.com/office/drawing/2014/main" id="{7E5ECEFF-D5F2-4882-BA18-BD7131C5386F}"/>
            </a:ext>
          </a:extLst>
        </xdr:cNvPr>
        <xdr:cNvSpPr/>
      </xdr:nvSpPr>
      <xdr:spPr>
        <a:xfrm>
          <a:off x="9192260" y="14371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100709</xdr:rowOff>
    </xdr:from>
    <xdr:ext cx="469744" cy="259045"/>
    <xdr:sp macro="" textlink="">
      <xdr:nvSpPr>
        <xdr:cNvPr id="342" name="【公営住宅】&#10;一人当たり面積該当値テキスト">
          <a:extLst>
            <a:ext uri="{FF2B5EF4-FFF2-40B4-BE49-F238E27FC236}">
              <a16:creationId xmlns:a16="http://schemas.microsoft.com/office/drawing/2014/main" id="{CBFB6839-FBE7-4BFB-BEA1-67C434CA54FD}"/>
            </a:ext>
          </a:extLst>
        </xdr:cNvPr>
        <xdr:cNvSpPr txBox="1"/>
      </xdr:nvSpPr>
      <xdr:spPr>
        <a:xfrm>
          <a:off x="9258300" y="1435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150476</xdr:rowOff>
    </xdr:from>
    <xdr:to>
      <xdr:col>50</xdr:col>
      <xdr:colOff>165100</xdr:colOff>
      <xdr:row>86</xdr:row>
      <xdr:rowOff>80626</xdr:rowOff>
    </xdr:to>
    <xdr:sp macro="" textlink="">
      <xdr:nvSpPr>
        <xdr:cNvPr id="343" name="楕円 342">
          <a:extLst>
            <a:ext uri="{FF2B5EF4-FFF2-40B4-BE49-F238E27FC236}">
              <a16:creationId xmlns:a16="http://schemas.microsoft.com/office/drawing/2014/main" id="{A0E47C51-CCDB-4E45-8E86-B6561DAF4F3C}"/>
            </a:ext>
          </a:extLst>
        </xdr:cNvPr>
        <xdr:cNvSpPr/>
      </xdr:nvSpPr>
      <xdr:spPr>
        <a:xfrm>
          <a:off x="8445500" y="14399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1632</xdr:rowOff>
    </xdr:from>
    <xdr:to>
      <xdr:col>55</xdr:col>
      <xdr:colOff>0</xdr:colOff>
      <xdr:row>86</xdr:row>
      <xdr:rowOff>29826</xdr:rowOff>
    </xdr:to>
    <xdr:cxnSp macro="">
      <xdr:nvCxnSpPr>
        <xdr:cNvPr id="344" name="直線コネクタ 343">
          <a:extLst>
            <a:ext uri="{FF2B5EF4-FFF2-40B4-BE49-F238E27FC236}">
              <a16:creationId xmlns:a16="http://schemas.microsoft.com/office/drawing/2014/main" id="{9B11905C-AB63-43A3-A6EE-541C0541627C}"/>
            </a:ext>
          </a:extLst>
        </xdr:cNvPr>
        <xdr:cNvCxnSpPr/>
      </xdr:nvCxnSpPr>
      <xdr:spPr>
        <a:xfrm flipV="1">
          <a:off x="8496300" y="14418672"/>
          <a:ext cx="7239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156899</xdr:rowOff>
    </xdr:from>
    <xdr:to>
      <xdr:col>46</xdr:col>
      <xdr:colOff>38100</xdr:colOff>
      <xdr:row>86</xdr:row>
      <xdr:rowOff>87049</xdr:rowOff>
    </xdr:to>
    <xdr:sp macro="" textlink="">
      <xdr:nvSpPr>
        <xdr:cNvPr id="345" name="楕円 344">
          <a:extLst>
            <a:ext uri="{FF2B5EF4-FFF2-40B4-BE49-F238E27FC236}">
              <a16:creationId xmlns:a16="http://schemas.microsoft.com/office/drawing/2014/main" id="{5C666073-144A-4742-A860-198AB0FB6B95}"/>
            </a:ext>
          </a:extLst>
        </xdr:cNvPr>
        <xdr:cNvSpPr/>
      </xdr:nvSpPr>
      <xdr:spPr>
        <a:xfrm>
          <a:off x="7670800" y="14406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29826</xdr:rowOff>
    </xdr:from>
    <xdr:to>
      <xdr:col>50</xdr:col>
      <xdr:colOff>114300</xdr:colOff>
      <xdr:row>86</xdr:row>
      <xdr:rowOff>36249</xdr:rowOff>
    </xdr:to>
    <xdr:cxnSp macro="">
      <xdr:nvCxnSpPr>
        <xdr:cNvPr id="346" name="直線コネクタ 345">
          <a:extLst>
            <a:ext uri="{FF2B5EF4-FFF2-40B4-BE49-F238E27FC236}">
              <a16:creationId xmlns:a16="http://schemas.microsoft.com/office/drawing/2014/main" id="{03F3295D-5FAD-41A8-8ADD-916577D04ACF}"/>
            </a:ext>
          </a:extLst>
        </xdr:cNvPr>
        <xdr:cNvCxnSpPr/>
      </xdr:nvCxnSpPr>
      <xdr:spPr>
        <a:xfrm flipV="1">
          <a:off x="7713980" y="14446866"/>
          <a:ext cx="78232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155049</xdr:rowOff>
    </xdr:from>
    <xdr:to>
      <xdr:col>41</xdr:col>
      <xdr:colOff>101600</xdr:colOff>
      <xdr:row>86</xdr:row>
      <xdr:rowOff>85199</xdr:rowOff>
    </xdr:to>
    <xdr:sp macro="" textlink="">
      <xdr:nvSpPr>
        <xdr:cNvPr id="347" name="楕円 346">
          <a:extLst>
            <a:ext uri="{FF2B5EF4-FFF2-40B4-BE49-F238E27FC236}">
              <a16:creationId xmlns:a16="http://schemas.microsoft.com/office/drawing/2014/main" id="{7D4021B3-454F-4674-9D5A-757F9390D3CF}"/>
            </a:ext>
          </a:extLst>
        </xdr:cNvPr>
        <xdr:cNvSpPr/>
      </xdr:nvSpPr>
      <xdr:spPr>
        <a:xfrm>
          <a:off x="6873240" y="14404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34399</xdr:rowOff>
    </xdr:from>
    <xdr:to>
      <xdr:col>45</xdr:col>
      <xdr:colOff>177800</xdr:colOff>
      <xdr:row>86</xdr:row>
      <xdr:rowOff>36249</xdr:rowOff>
    </xdr:to>
    <xdr:cxnSp macro="">
      <xdr:nvCxnSpPr>
        <xdr:cNvPr id="348" name="直線コネクタ 347">
          <a:extLst>
            <a:ext uri="{FF2B5EF4-FFF2-40B4-BE49-F238E27FC236}">
              <a16:creationId xmlns:a16="http://schemas.microsoft.com/office/drawing/2014/main" id="{7302F978-908D-4A48-9464-0EA81B9DF925}"/>
            </a:ext>
          </a:extLst>
        </xdr:cNvPr>
        <xdr:cNvCxnSpPr/>
      </xdr:nvCxnSpPr>
      <xdr:spPr>
        <a:xfrm>
          <a:off x="6924040" y="14451439"/>
          <a:ext cx="78994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161037</xdr:rowOff>
    </xdr:from>
    <xdr:to>
      <xdr:col>36</xdr:col>
      <xdr:colOff>165100</xdr:colOff>
      <xdr:row>86</xdr:row>
      <xdr:rowOff>91187</xdr:rowOff>
    </xdr:to>
    <xdr:sp macro="" textlink="">
      <xdr:nvSpPr>
        <xdr:cNvPr id="349" name="楕円 348">
          <a:extLst>
            <a:ext uri="{FF2B5EF4-FFF2-40B4-BE49-F238E27FC236}">
              <a16:creationId xmlns:a16="http://schemas.microsoft.com/office/drawing/2014/main" id="{CC00B8EB-258E-4563-94AE-154DFE3BDB67}"/>
            </a:ext>
          </a:extLst>
        </xdr:cNvPr>
        <xdr:cNvSpPr/>
      </xdr:nvSpPr>
      <xdr:spPr>
        <a:xfrm>
          <a:off x="6098540" y="144104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34399</xdr:rowOff>
    </xdr:from>
    <xdr:to>
      <xdr:col>41</xdr:col>
      <xdr:colOff>50800</xdr:colOff>
      <xdr:row>86</xdr:row>
      <xdr:rowOff>40387</xdr:rowOff>
    </xdr:to>
    <xdr:cxnSp macro="">
      <xdr:nvCxnSpPr>
        <xdr:cNvPr id="350" name="直線コネクタ 349">
          <a:extLst>
            <a:ext uri="{FF2B5EF4-FFF2-40B4-BE49-F238E27FC236}">
              <a16:creationId xmlns:a16="http://schemas.microsoft.com/office/drawing/2014/main" id="{F024AC99-BF0D-49BE-837E-B646BCDF89B5}"/>
            </a:ext>
          </a:extLst>
        </xdr:cNvPr>
        <xdr:cNvCxnSpPr/>
      </xdr:nvCxnSpPr>
      <xdr:spPr>
        <a:xfrm flipV="1">
          <a:off x="6149340" y="14451439"/>
          <a:ext cx="7747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51" name="n_1aveValue【公営住宅】&#10;一人当たり面積">
          <a:extLst>
            <a:ext uri="{FF2B5EF4-FFF2-40B4-BE49-F238E27FC236}">
              <a16:creationId xmlns:a16="http://schemas.microsoft.com/office/drawing/2014/main" id="{4C814A4F-72EE-4601-9FA1-36A4A103E7D4}"/>
            </a:ext>
          </a:extLst>
        </xdr:cNvPr>
        <xdr:cNvSpPr txBox="1"/>
      </xdr:nvSpPr>
      <xdr:spPr>
        <a:xfrm>
          <a:off x="8271587" y="141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52" name="n_2aveValue【公営住宅】&#10;一人当たり面積">
          <a:extLst>
            <a:ext uri="{FF2B5EF4-FFF2-40B4-BE49-F238E27FC236}">
              <a16:creationId xmlns:a16="http://schemas.microsoft.com/office/drawing/2014/main" id="{136AAD1E-2BE9-43D7-9D22-6036DD516FAA}"/>
            </a:ext>
          </a:extLst>
        </xdr:cNvPr>
        <xdr:cNvSpPr txBox="1"/>
      </xdr:nvSpPr>
      <xdr:spPr>
        <a:xfrm>
          <a:off x="7509587" y="1416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53" name="n_3aveValue【公営住宅】&#10;一人当たり面積">
          <a:extLst>
            <a:ext uri="{FF2B5EF4-FFF2-40B4-BE49-F238E27FC236}">
              <a16:creationId xmlns:a16="http://schemas.microsoft.com/office/drawing/2014/main" id="{F9A2B90E-4664-4FBA-9EE8-03C9AAB04485}"/>
            </a:ext>
          </a:extLst>
        </xdr:cNvPr>
        <xdr:cNvSpPr txBox="1"/>
      </xdr:nvSpPr>
      <xdr:spPr>
        <a:xfrm>
          <a:off x="6712027" y="141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54" name="n_4aveValue【公営住宅】&#10;一人当たり面積">
          <a:extLst>
            <a:ext uri="{FF2B5EF4-FFF2-40B4-BE49-F238E27FC236}">
              <a16:creationId xmlns:a16="http://schemas.microsoft.com/office/drawing/2014/main" id="{C83A13FF-9D74-4EE3-9FF4-699A29A02FB4}"/>
            </a:ext>
          </a:extLst>
        </xdr:cNvPr>
        <xdr:cNvSpPr txBox="1"/>
      </xdr:nvSpPr>
      <xdr:spPr>
        <a:xfrm>
          <a:off x="5937327" y="14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71753</xdr:rowOff>
    </xdr:from>
    <xdr:ext cx="469744" cy="259045"/>
    <xdr:sp macro="" textlink="">
      <xdr:nvSpPr>
        <xdr:cNvPr id="355" name="n_1mainValue【公営住宅】&#10;一人当たり面積">
          <a:extLst>
            <a:ext uri="{FF2B5EF4-FFF2-40B4-BE49-F238E27FC236}">
              <a16:creationId xmlns:a16="http://schemas.microsoft.com/office/drawing/2014/main" id="{49F25B4C-E4D1-48C3-80B0-7F503925928C}"/>
            </a:ext>
          </a:extLst>
        </xdr:cNvPr>
        <xdr:cNvSpPr txBox="1"/>
      </xdr:nvSpPr>
      <xdr:spPr>
        <a:xfrm>
          <a:off x="8271587" y="1448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78176</xdr:rowOff>
    </xdr:from>
    <xdr:ext cx="469744" cy="259045"/>
    <xdr:sp macro="" textlink="">
      <xdr:nvSpPr>
        <xdr:cNvPr id="356" name="n_2mainValue【公営住宅】&#10;一人当たり面積">
          <a:extLst>
            <a:ext uri="{FF2B5EF4-FFF2-40B4-BE49-F238E27FC236}">
              <a16:creationId xmlns:a16="http://schemas.microsoft.com/office/drawing/2014/main" id="{8DDEBA23-56B3-4DFC-9D28-4F63B752B12E}"/>
            </a:ext>
          </a:extLst>
        </xdr:cNvPr>
        <xdr:cNvSpPr txBox="1"/>
      </xdr:nvSpPr>
      <xdr:spPr>
        <a:xfrm>
          <a:off x="7509587" y="144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76326</xdr:rowOff>
    </xdr:from>
    <xdr:ext cx="469744" cy="259045"/>
    <xdr:sp macro="" textlink="">
      <xdr:nvSpPr>
        <xdr:cNvPr id="357" name="n_3mainValue【公営住宅】&#10;一人当たり面積">
          <a:extLst>
            <a:ext uri="{FF2B5EF4-FFF2-40B4-BE49-F238E27FC236}">
              <a16:creationId xmlns:a16="http://schemas.microsoft.com/office/drawing/2014/main" id="{C481DFCA-ABF2-495F-9DC6-0FB29D3E2E3C}"/>
            </a:ext>
          </a:extLst>
        </xdr:cNvPr>
        <xdr:cNvSpPr txBox="1"/>
      </xdr:nvSpPr>
      <xdr:spPr>
        <a:xfrm>
          <a:off x="6712027" y="144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82314</xdr:rowOff>
    </xdr:from>
    <xdr:ext cx="469744" cy="259045"/>
    <xdr:sp macro="" textlink="">
      <xdr:nvSpPr>
        <xdr:cNvPr id="358" name="n_4mainValue【公営住宅】&#10;一人当たり面積">
          <a:extLst>
            <a:ext uri="{FF2B5EF4-FFF2-40B4-BE49-F238E27FC236}">
              <a16:creationId xmlns:a16="http://schemas.microsoft.com/office/drawing/2014/main" id="{CBCF61BA-A45A-45DF-9587-88AF93DC5282}"/>
            </a:ext>
          </a:extLst>
        </xdr:cNvPr>
        <xdr:cNvSpPr txBox="1"/>
      </xdr:nvSpPr>
      <xdr:spPr>
        <a:xfrm>
          <a:off x="5937327" y="144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23953D58-40DA-454A-A97D-E181092995F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217CFFC-911D-4108-9C60-2E8BEFE289D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A403BEEA-C30B-40CC-B203-6EB8E503DD6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996BBB3A-B3FC-4694-9DD0-C8E6A66EFCC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88B133E6-B7E8-4FEC-9825-6C5CE44DE84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643BEB03-E412-446A-AA24-13A619F1EE3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54E923D5-315E-428F-BE43-C877F3AEAB1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A9A496B7-6BC4-4BAC-8FD8-BE30394F07C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8D6FDF06-A6BB-4DD7-9FCD-3DE7CB29C5B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0CB8EC70-8391-4230-8726-4E89F8698DC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1C6A2DEE-E985-4F9F-A072-64383D46371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F386747D-39DF-4E15-A323-05069929B71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39E7E70E-52F1-433F-95F0-0E555AE52EA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0E6F34EE-39D6-4968-AC17-181CD4B5156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9DCEAE4D-7F11-4611-BB53-B31617DDC03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E40E9B09-8295-4F1E-8281-D77BCC292D8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6C911D0A-F30B-4D5D-B465-38950249086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2816BB64-50B7-4B22-8023-4032AC4A0E9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EF8C25C4-687B-4D59-96E0-5F7DFCA31A7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FDA07E25-03E0-45AF-A0E1-172EF092D19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E516308B-DB48-48D9-8F6E-0E220410CF6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B1E37B0F-80E8-46C9-BB30-6F63B11C54F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FAAAA58C-814F-43BC-9242-7A82A33925C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68C0BE0B-F87D-4E5F-BAD7-01F9DB50D31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23A275D5-931C-4E7E-B845-70E62C32AAF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E1958B9D-F9FB-4F53-99A5-3ACB936BA01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F969A264-F695-4029-88D6-50350C9273C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684089DD-05DD-489C-A07D-DDCCF9408A3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4CD172BD-F6E3-4E2E-914A-980804285E6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BDD575DA-9CA5-4F59-98BB-33D29F4FBDC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5B54A1D7-2DB6-4732-9BE8-8D1B0202B3D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8D36A514-2332-40C8-820A-074E3CCE4DB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55B78F0F-C881-4D3F-AFC9-53F49532F52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916088C9-4A49-4D96-BF0A-3495AF2C23C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BEDD6483-2A52-4A1E-BC15-BD5ED2827F1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A3354964-A362-44D6-A51E-2ED20696DA1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95" name="テキスト ボックス 394">
          <a:extLst>
            <a:ext uri="{FF2B5EF4-FFF2-40B4-BE49-F238E27FC236}">
              <a16:creationId xmlns:a16="http://schemas.microsoft.com/office/drawing/2014/main" id="{1D103A18-F50F-4253-B57D-94A553C93ABC}"/>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684BCF6B-1EDF-46BF-8ABB-AB5B54D1FE7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a:extLst>
            <a:ext uri="{FF2B5EF4-FFF2-40B4-BE49-F238E27FC236}">
              <a16:creationId xmlns:a16="http://schemas.microsoft.com/office/drawing/2014/main" id="{129746E2-39D3-441E-B4A4-16E58333146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98" name="直線コネクタ 397">
          <a:extLst>
            <a:ext uri="{FF2B5EF4-FFF2-40B4-BE49-F238E27FC236}">
              <a16:creationId xmlns:a16="http://schemas.microsoft.com/office/drawing/2014/main" id="{12673196-02D3-438C-8F17-4CBAE1EB242C}"/>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99" name="【認定こども園・幼稚園・保育所】&#10;有形固定資産減価償却率最小値テキスト">
          <a:extLst>
            <a:ext uri="{FF2B5EF4-FFF2-40B4-BE49-F238E27FC236}">
              <a16:creationId xmlns:a16="http://schemas.microsoft.com/office/drawing/2014/main" id="{5A232F80-A91B-4DBC-AD4D-080BF5ED6FA9}"/>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0" name="直線コネクタ 399">
          <a:extLst>
            <a:ext uri="{FF2B5EF4-FFF2-40B4-BE49-F238E27FC236}">
              <a16:creationId xmlns:a16="http://schemas.microsoft.com/office/drawing/2014/main" id="{BB7D218D-4690-43EA-9477-E7D0D5B90A61}"/>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1" name="【認定こども園・幼稚園・保育所】&#10;有形固定資産減価償却率最大値テキスト">
          <a:extLst>
            <a:ext uri="{FF2B5EF4-FFF2-40B4-BE49-F238E27FC236}">
              <a16:creationId xmlns:a16="http://schemas.microsoft.com/office/drawing/2014/main" id="{122030E4-0B25-4EFF-90FE-D35741B5E1ED}"/>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2" name="直線コネクタ 401">
          <a:extLst>
            <a:ext uri="{FF2B5EF4-FFF2-40B4-BE49-F238E27FC236}">
              <a16:creationId xmlns:a16="http://schemas.microsoft.com/office/drawing/2014/main" id="{F8EBDA88-3F08-4E9A-A51C-8B1E8DDB3C16}"/>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03" name="【認定こども園・幼稚園・保育所】&#10;有形固定資産減価償却率平均値テキスト">
          <a:extLst>
            <a:ext uri="{FF2B5EF4-FFF2-40B4-BE49-F238E27FC236}">
              <a16:creationId xmlns:a16="http://schemas.microsoft.com/office/drawing/2014/main" id="{B3CEB220-FE89-4C8B-B2BB-D95655CF10D9}"/>
            </a:ext>
          </a:extLst>
        </xdr:cNvPr>
        <xdr:cNvSpPr txBox="1"/>
      </xdr:nvSpPr>
      <xdr:spPr>
        <a:xfrm>
          <a:off x="144145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04" name="フローチャート: 判断 403">
          <a:extLst>
            <a:ext uri="{FF2B5EF4-FFF2-40B4-BE49-F238E27FC236}">
              <a16:creationId xmlns:a16="http://schemas.microsoft.com/office/drawing/2014/main" id="{BBF2464F-E69E-4202-8AE4-60D1F42D42CC}"/>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05" name="フローチャート: 判断 404">
          <a:extLst>
            <a:ext uri="{FF2B5EF4-FFF2-40B4-BE49-F238E27FC236}">
              <a16:creationId xmlns:a16="http://schemas.microsoft.com/office/drawing/2014/main" id="{5A8DA6CD-A841-4AAC-819A-E97B10E37628}"/>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06" name="フローチャート: 判断 405">
          <a:extLst>
            <a:ext uri="{FF2B5EF4-FFF2-40B4-BE49-F238E27FC236}">
              <a16:creationId xmlns:a16="http://schemas.microsoft.com/office/drawing/2014/main" id="{81CECB5E-A3A6-432B-AC45-2B7D76B68320}"/>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07" name="フローチャート: 判断 406">
          <a:extLst>
            <a:ext uri="{FF2B5EF4-FFF2-40B4-BE49-F238E27FC236}">
              <a16:creationId xmlns:a16="http://schemas.microsoft.com/office/drawing/2014/main" id="{AB785952-7852-4A6B-A7F9-E53C8C5A90D4}"/>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08" name="フローチャート: 判断 407">
          <a:extLst>
            <a:ext uri="{FF2B5EF4-FFF2-40B4-BE49-F238E27FC236}">
              <a16:creationId xmlns:a16="http://schemas.microsoft.com/office/drawing/2014/main" id="{3DC9F06F-B045-421A-A4CB-035AD9105F62}"/>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37E49F88-2C61-4B8B-8FA9-888812A5014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EEBBAF13-3CD1-4C04-9600-7AE5702B26E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2673315E-FD59-4DB7-A431-87E5ED414EC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96D1FD9-5DC5-4BF3-AC85-450975D31F8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907CA607-19D7-4378-9C94-9A479E23AD7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53340</xdr:rowOff>
    </xdr:from>
    <xdr:to>
      <xdr:col>85</xdr:col>
      <xdr:colOff>177800</xdr:colOff>
      <xdr:row>40</xdr:row>
      <xdr:rowOff>154940</xdr:rowOff>
    </xdr:to>
    <xdr:sp macro="" textlink="">
      <xdr:nvSpPr>
        <xdr:cNvPr id="414" name="楕円 413">
          <a:extLst>
            <a:ext uri="{FF2B5EF4-FFF2-40B4-BE49-F238E27FC236}">
              <a16:creationId xmlns:a16="http://schemas.microsoft.com/office/drawing/2014/main" id="{38E30F17-1F5C-4C85-A51E-B964E0C33556}"/>
            </a:ext>
          </a:extLst>
        </xdr:cNvPr>
        <xdr:cNvSpPr/>
      </xdr:nvSpPr>
      <xdr:spPr>
        <a:xfrm>
          <a:off x="14325600" y="67589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139717</xdr:rowOff>
    </xdr:from>
    <xdr:ext cx="405111" cy="259045"/>
    <xdr:sp macro="" textlink="">
      <xdr:nvSpPr>
        <xdr:cNvPr id="415" name="【認定こども園・幼稚園・保育所】&#10;有形固定資産減価償却率該当値テキスト">
          <a:extLst>
            <a:ext uri="{FF2B5EF4-FFF2-40B4-BE49-F238E27FC236}">
              <a16:creationId xmlns:a16="http://schemas.microsoft.com/office/drawing/2014/main" id="{11AC25CA-1B29-4BAB-99EB-21EFC1F8747A}"/>
            </a:ext>
          </a:extLst>
        </xdr:cNvPr>
        <xdr:cNvSpPr txBox="1"/>
      </xdr:nvSpPr>
      <xdr:spPr>
        <a:xfrm>
          <a:off x="14414500" y="667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33020</xdr:rowOff>
    </xdr:from>
    <xdr:to>
      <xdr:col>81</xdr:col>
      <xdr:colOff>101600</xdr:colOff>
      <xdr:row>40</xdr:row>
      <xdr:rowOff>134620</xdr:rowOff>
    </xdr:to>
    <xdr:sp macro="" textlink="">
      <xdr:nvSpPr>
        <xdr:cNvPr id="416" name="楕円 415">
          <a:extLst>
            <a:ext uri="{FF2B5EF4-FFF2-40B4-BE49-F238E27FC236}">
              <a16:creationId xmlns:a16="http://schemas.microsoft.com/office/drawing/2014/main" id="{43AB8788-A6C5-4A32-BB5F-E805A56851B0}"/>
            </a:ext>
          </a:extLst>
        </xdr:cNvPr>
        <xdr:cNvSpPr/>
      </xdr:nvSpPr>
      <xdr:spPr>
        <a:xfrm>
          <a:off x="135788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83820</xdr:rowOff>
    </xdr:from>
    <xdr:to>
      <xdr:col>85</xdr:col>
      <xdr:colOff>127000</xdr:colOff>
      <xdr:row>40</xdr:row>
      <xdr:rowOff>104140</xdr:rowOff>
    </xdr:to>
    <xdr:cxnSp macro="">
      <xdr:nvCxnSpPr>
        <xdr:cNvPr id="417" name="直線コネクタ 416">
          <a:extLst>
            <a:ext uri="{FF2B5EF4-FFF2-40B4-BE49-F238E27FC236}">
              <a16:creationId xmlns:a16="http://schemas.microsoft.com/office/drawing/2014/main" id="{3FF8D331-912F-42AC-9D15-124D5B47FCA2}"/>
            </a:ext>
          </a:extLst>
        </xdr:cNvPr>
        <xdr:cNvCxnSpPr/>
      </xdr:nvCxnSpPr>
      <xdr:spPr>
        <a:xfrm>
          <a:off x="13629640" y="6789420"/>
          <a:ext cx="74676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8890</xdr:rowOff>
    </xdr:from>
    <xdr:to>
      <xdr:col>76</xdr:col>
      <xdr:colOff>165100</xdr:colOff>
      <xdr:row>40</xdr:row>
      <xdr:rowOff>110490</xdr:rowOff>
    </xdr:to>
    <xdr:sp macro="" textlink="">
      <xdr:nvSpPr>
        <xdr:cNvPr id="418" name="楕円 417">
          <a:extLst>
            <a:ext uri="{FF2B5EF4-FFF2-40B4-BE49-F238E27FC236}">
              <a16:creationId xmlns:a16="http://schemas.microsoft.com/office/drawing/2014/main" id="{8D776C59-79C5-4C78-BA9E-C79A2E1D88B9}"/>
            </a:ext>
          </a:extLst>
        </xdr:cNvPr>
        <xdr:cNvSpPr/>
      </xdr:nvSpPr>
      <xdr:spPr>
        <a:xfrm>
          <a:off x="1280414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59690</xdr:rowOff>
    </xdr:from>
    <xdr:to>
      <xdr:col>81</xdr:col>
      <xdr:colOff>50800</xdr:colOff>
      <xdr:row>40</xdr:row>
      <xdr:rowOff>83820</xdr:rowOff>
    </xdr:to>
    <xdr:cxnSp macro="">
      <xdr:nvCxnSpPr>
        <xdr:cNvPr id="419" name="直線コネクタ 418">
          <a:extLst>
            <a:ext uri="{FF2B5EF4-FFF2-40B4-BE49-F238E27FC236}">
              <a16:creationId xmlns:a16="http://schemas.microsoft.com/office/drawing/2014/main" id="{6EC678E9-3562-44DF-892A-C43EA1CEA388}"/>
            </a:ext>
          </a:extLst>
        </xdr:cNvPr>
        <xdr:cNvCxnSpPr/>
      </xdr:nvCxnSpPr>
      <xdr:spPr>
        <a:xfrm>
          <a:off x="12854940" y="676529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87630</xdr:rowOff>
    </xdr:from>
    <xdr:to>
      <xdr:col>72</xdr:col>
      <xdr:colOff>38100</xdr:colOff>
      <xdr:row>40</xdr:row>
      <xdr:rowOff>17780</xdr:rowOff>
    </xdr:to>
    <xdr:sp macro="" textlink="">
      <xdr:nvSpPr>
        <xdr:cNvPr id="420" name="楕円 419">
          <a:extLst>
            <a:ext uri="{FF2B5EF4-FFF2-40B4-BE49-F238E27FC236}">
              <a16:creationId xmlns:a16="http://schemas.microsoft.com/office/drawing/2014/main" id="{726EBBBA-0F74-438D-A66D-B9292026CF8A}"/>
            </a:ext>
          </a:extLst>
        </xdr:cNvPr>
        <xdr:cNvSpPr/>
      </xdr:nvSpPr>
      <xdr:spPr>
        <a:xfrm>
          <a:off x="12029440" y="6625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138430</xdr:rowOff>
    </xdr:from>
    <xdr:to>
      <xdr:col>76</xdr:col>
      <xdr:colOff>114300</xdr:colOff>
      <xdr:row>40</xdr:row>
      <xdr:rowOff>59690</xdr:rowOff>
    </xdr:to>
    <xdr:cxnSp macro="">
      <xdr:nvCxnSpPr>
        <xdr:cNvPr id="421" name="直線コネクタ 420">
          <a:extLst>
            <a:ext uri="{FF2B5EF4-FFF2-40B4-BE49-F238E27FC236}">
              <a16:creationId xmlns:a16="http://schemas.microsoft.com/office/drawing/2014/main" id="{AF571876-052E-47E1-8D6B-351559DF413A}"/>
            </a:ext>
          </a:extLst>
        </xdr:cNvPr>
        <xdr:cNvCxnSpPr/>
      </xdr:nvCxnSpPr>
      <xdr:spPr>
        <a:xfrm>
          <a:off x="12072620" y="6676390"/>
          <a:ext cx="78232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134620</xdr:rowOff>
    </xdr:from>
    <xdr:to>
      <xdr:col>67</xdr:col>
      <xdr:colOff>101600</xdr:colOff>
      <xdr:row>40</xdr:row>
      <xdr:rowOff>64770</xdr:rowOff>
    </xdr:to>
    <xdr:sp macro="" textlink="">
      <xdr:nvSpPr>
        <xdr:cNvPr id="422" name="楕円 421">
          <a:extLst>
            <a:ext uri="{FF2B5EF4-FFF2-40B4-BE49-F238E27FC236}">
              <a16:creationId xmlns:a16="http://schemas.microsoft.com/office/drawing/2014/main" id="{E4FC05E7-C5D8-42FA-BFCD-4B6FC64345F0}"/>
            </a:ext>
          </a:extLst>
        </xdr:cNvPr>
        <xdr:cNvSpPr/>
      </xdr:nvSpPr>
      <xdr:spPr>
        <a:xfrm>
          <a:off x="11231880" y="6672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138430</xdr:rowOff>
    </xdr:from>
    <xdr:to>
      <xdr:col>71</xdr:col>
      <xdr:colOff>177800</xdr:colOff>
      <xdr:row>40</xdr:row>
      <xdr:rowOff>13970</xdr:rowOff>
    </xdr:to>
    <xdr:cxnSp macro="">
      <xdr:nvCxnSpPr>
        <xdr:cNvPr id="423" name="直線コネクタ 422">
          <a:extLst>
            <a:ext uri="{FF2B5EF4-FFF2-40B4-BE49-F238E27FC236}">
              <a16:creationId xmlns:a16="http://schemas.microsoft.com/office/drawing/2014/main" id="{04A44A6A-EE15-4B8F-98C8-9E3389275517}"/>
            </a:ext>
          </a:extLst>
        </xdr:cNvPr>
        <xdr:cNvCxnSpPr/>
      </xdr:nvCxnSpPr>
      <xdr:spPr>
        <a:xfrm flipV="1">
          <a:off x="11282680" y="6676390"/>
          <a:ext cx="78994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93A8A875-77CD-493D-A9C6-51D1CB9C3D4A}"/>
            </a:ext>
          </a:extLst>
        </xdr:cNvPr>
        <xdr:cNvSpPr txBox="1"/>
      </xdr:nvSpPr>
      <xdr:spPr>
        <a:xfrm>
          <a:off x="13437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FCA9B3FC-4D6B-4862-BEAF-98B16A61CDF5}"/>
            </a:ext>
          </a:extLst>
        </xdr:cNvPr>
        <xdr:cNvSpPr txBox="1"/>
      </xdr:nvSpPr>
      <xdr:spPr>
        <a:xfrm>
          <a:off x="12675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2BED4E5D-0FA4-448E-8827-84600A6796C2}"/>
            </a:ext>
          </a:extLst>
        </xdr:cNvPr>
        <xdr:cNvSpPr txBox="1"/>
      </xdr:nvSpPr>
      <xdr:spPr>
        <a:xfrm>
          <a:off x="119005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F8E7D7A7-46F4-4730-BEBD-F8DE0CC9EE24}"/>
            </a:ext>
          </a:extLst>
        </xdr:cNvPr>
        <xdr:cNvSpPr txBox="1"/>
      </xdr:nvSpPr>
      <xdr:spPr>
        <a:xfrm>
          <a:off x="1110298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125747</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D29244B5-3340-4C2C-8821-3A4BB7D7F4A0}"/>
            </a:ext>
          </a:extLst>
        </xdr:cNvPr>
        <xdr:cNvSpPr txBox="1"/>
      </xdr:nvSpPr>
      <xdr:spPr>
        <a:xfrm>
          <a:off x="134372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101617</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61763323-2A2A-4FF6-BCDD-6DF04387E12E}"/>
            </a:ext>
          </a:extLst>
        </xdr:cNvPr>
        <xdr:cNvSpPr txBox="1"/>
      </xdr:nvSpPr>
      <xdr:spPr>
        <a:xfrm>
          <a:off x="12675244" y="680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8907</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739C9DDF-ED8C-4F76-85BB-FE444626E328}"/>
            </a:ext>
          </a:extLst>
        </xdr:cNvPr>
        <xdr:cNvSpPr txBox="1"/>
      </xdr:nvSpPr>
      <xdr:spPr>
        <a:xfrm>
          <a:off x="11900544" y="671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55897</xdr:rowOff>
    </xdr:from>
    <xdr:ext cx="405111" cy="259045"/>
    <xdr:sp macro="" textlink="">
      <xdr:nvSpPr>
        <xdr:cNvPr id="431" name="n_4mainValue【認定こども園・幼稚園・保育所】&#10;有形固定資産減価償却率">
          <a:extLst>
            <a:ext uri="{FF2B5EF4-FFF2-40B4-BE49-F238E27FC236}">
              <a16:creationId xmlns:a16="http://schemas.microsoft.com/office/drawing/2014/main" id="{71F7CDD0-0C73-41DA-AE80-B7583B1CBE6C}"/>
            </a:ext>
          </a:extLst>
        </xdr:cNvPr>
        <xdr:cNvSpPr txBox="1"/>
      </xdr:nvSpPr>
      <xdr:spPr>
        <a:xfrm>
          <a:off x="11102984" y="676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4A31F0A1-BD70-4F3B-BC12-F19395114FC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FD5044C3-7368-48B8-BDEC-AD437764544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816EB75D-ABC5-4E39-87BD-23ECA1CAFA6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2714FCA7-821C-4CA8-B9FE-2D6F74BAAC6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5CC50F5-5371-4E36-93BE-700756B3C19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E5B5A26A-43E1-4930-807B-01C3A042394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2CDD6AC5-5505-43C6-A766-73114FF0DF7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9B26F9D7-02C5-48FE-A531-37FD44E57B9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E9E37D86-7F0F-4DFC-88FD-7C6C33A26C3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BDD955D4-A33C-4551-ACEA-F8A3E8F619F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a:extLst>
            <a:ext uri="{FF2B5EF4-FFF2-40B4-BE49-F238E27FC236}">
              <a16:creationId xmlns:a16="http://schemas.microsoft.com/office/drawing/2014/main" id="{2981065A-FC79-4456-AD28-20A7E2577AE6}"/>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3" name="テキスト ボックス 442">
          <a:extLst>
            <a:ext uri="{FF2B5EF4-FFF2-40B4-BE49-F238E27FC236}">
              <a16:creationId xmlns:a16="http://schemas.microsoft.com/office/drawing/2014/main" id="{F94140CB-3E5B-4E18-88FE-0161801DD68C}"/>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a:extLst>
            <a:ext uri="{FF2B5EF4-FFF2-40B4-BE49-F238E27FC236}">
              <a16:creationId xmlns:a16="http://schemas.microsoft.com/office/drawing/2014/main" id="{8B3F7319-465F-4515-984F-6BE3B9B410D5}"/>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5" name="テキスト ボックス 444">
          <a:extLst>
            <a:ext uri="{FF2B5EF4-FFF2-40B4-BE49-F238E27FC236}">
              <a16:creationId xmlns:a16="http://schemas.microsoft.com/office/drawing/2014/main" id="{4990F8E7-0C4F-470B-88B8-641706ED4726}"/>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a:extLst>
            <a:ext uri="{FF2B5EF4-FFF2-40B4-BE49-F238E27FC236}">
              <a16:creationId xmlns:a16="http://schemas.microsoft.com/office/drawing/2014/main" id="{1EB82BC8-3F2C-4AAA-AADF-201C9D20D6A7}"/>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7" name="テキスト ボックス 446">
          <a:extLst>
            <a:ext uri="{FF2B5EF4-FFF2-40B4-BE49-F238E27FC236}">
              <a16:creationId xmlns:a16="http://schemas.microsoft.com/office/drawing/2014/main" id="{DF75C5C0-F8D5-4630-A5B9-9FD99A707C9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a:extLst>
            <a:ext uri="{FF2B5EF4-FFF2-40B4-BE49-F238E27FC236}">
              <a16:creationId xmlns:a16="http://schemas.microsoft.com/office/drawing/2014/main" id="{93276A30-5F05-47AC-8C03-BA4649EDDA45}"/>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9" name="テキスト ボックス 448">
          <a:extLst>
            <a:ext uri="{FF2B5EF4-FFF2-40B4-BE49-F238E27FC236}">
              <a16:creationId xmlns:a16="http://schemas.microsoft.com/office/drawing/2014/main" id="{B8AEDA01-F54E-4A08-94D1-1AD20B869E13}"/>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a:extLst>
            <a:ext uri="{FF2B5EF4-FFF2-40B4-BE49-F238E27FC236}">
              <a16:creationId xmlns:a16="http://schemas.microsoft.com/office/drawing/2014/main" id="{3704C817-EFD9-4ACC-AEDB-2404AE750015}"/>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1" name="テキスト ボックス 450">
          <a:extLst>
            <a:ext uri="{FF2B5EF4-FFF2-40B4-BE49-F238E27FC236}">
              <a16:creationId xmlns:a16="http://schemas.microsoft.com/office/drawing/2014/main" id="{184F55E3-FB79-4A14-9FE3-A2E42064D7FD}"/>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a:extLst>
            <a:ext uri="{FF2B5EF4-FFF2-40B4-BE49-F238E27FC236}">
              <a16:creationId xmlns:a16="http://schemas.microsoft.com/office/drawing/2014/main" id="{D6BC3010-7048-45F8-A619-F6A5D1479678}"/>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3" name="テキスト ボックス 452">
          <a:extLst>
            <a:ext uri="{FF2B5EF4-FFF2-40B4-BE49-F238E27FC236}">
              <a16:creationId xmlns:a16="http://schemas.microsoft.com/office/drawing/2014/main" id="{8819CDF1-6C28-47F2-AE68-2EDEB8DB7F2C}"/>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0F06E639-C027-4E9F-B049-A90E383176B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a:extLst>
            <a:ext uri="{FF2B5EF4-FFF2-40B4-BE49-F238E27FC236}">
              <a16:creationId xmlns:a16="http://schemas.microsoft.com/office/drawing/2014/main" id="{2183D81B-F240-42C8-AB02-CEFD11A3067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a:extLst>
            <a:ext uri="{FF2B5EF4-FFF2-40B4-BE49-F238E27FC236}">
              <a16:creationId xmlns:a16="http://schemas.microsoft.com/office/drawing/2014/main" id="{67DCFC73-A8CE-470E-AA7C-B7F4241547A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57" name="直線コネクタ 456">
          <a:extLst>
            <a:ext uri="{FF2B5EF4-FFF2-40B4-BE49-F238E27FC236}">
              <a16:creationId xmlns:a16="http://schemas.microsoft.com/office/drawing/2014/main" id="{BA100E7F-70C8-466F-BA95-B4F7DFF993EE}"/>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58" name="【認定こども園・幼稚園・保育所】&#10;一人当たり面積最小値テキスト">
          <a:extLst>
            <a:ext uri="{FF2B5EF4-FFF2-40B4-BE49-F238E27FC236}">
              <a16:creationId xmlns:a16="http://schemas.microsoft.com/office/drawing/2014/main" id="{53F1335D-0145-4227-85EE-941F6D56DE65}"/>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59" name="直線コネクタ 458">
          <a:extLst>
            <a:ext uri="{FF2B5EF4-FFF2-40B4-BE49-F238E27FC236}">
              <a16:creationId xmlns:a16="http://schemas.microsoft.com/office/drawing/2014/main" id="{BD4562F4-F2C9-4461-ADA0-130AAEB27674}"/>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60" name="【認定こども園・幼稚園・保育所】&#10;一人当たり面積最大値テキスト">
          <a:extLst>
            <a:ext uri="{FF2B5EF4-FFF2-40B4-BE49-F238E27FC236}">
              <a16:creationId xmlns:a16="http://schemas.microsoft.com/office/drawing/2014/main" id="{D962E02D-FED3-4A19-B160-D231DAAD649A}"/>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61" name="直線コネクタ 460">
          <a:extLst>
            <a:ext uri="{FF2B5EF4-FFF2-40B4-BE49-F238E27FC236}">
              <a16:creationId xmlns:a16="http://schemas.microsoft.com/office/drawing/2014/main" id="{675A8642-24CD-4820-B662-263DCEC79948}"/>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62" name="【認定こども園・幼稚園・保育所】&#10;一人当たり面積平均値テキスト">
          <a:extLst>
            <a:ext uri="{FF2B5EF4-FFF2-40B4-BE49-F238E27FC236}">
              <a16:creationId xmlns:a16="http://schemas.microsoft.com/office/drawing/2014/main" id="{3183ADE5-ADD2-4B66-BC32-1EFB045DF810}"/>
            </a:ext>
          </a:extLst>
        </xdr:cNvPr>
        <xdr:cNvSpPr txBox="1"/>
      </xdr:nvSpPr>
      <xdr:spPr>
        <a:xfrm>
          <a:off x="19547840" y="6473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63" name="フローチャート: 判断 462">
          <a:extLst>
            <a:ext uri="{FF2B5EF4-FFF2-40B4-BE49-F238E27FC236}">
              <a16:creationId xmlns:a16="http://schemas.microsoft.com/office/drawing/2014/main" id="{F600AA67-8525-42FB-A512-2A81CEA2262D}"/>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64" name="フローチャート: 判断 463">
          <a:extLst>
            <a:ext uri="{FF2B5EF4-FFF2-40B4-BE49-F238E27FC236}">
              <a16:creationId xmlns:a16="http://schemas.microsoft.com/office/drawing/2014/main" id="{104A8A6F-D174-448F-A873-795407BE5449}"/>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65" name="フローチャート: 判断 464">
          <a:extLst>
            <a:ext uri="{FF2B5EF4-FFF2-40B4-BE49-F238E27FC236}">
              <a16:creationId xmlns:a16="http://schemas.microsoft.com/office/drawing/2014/main" id="{0DAE4B30-FA94-49D4-9CB1-61355F71E904}"/>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66" name="フローチャート: 判断 465">
          <a:extLst>
            <a:ext uri="{FF2B5EF4-FFF2-40B4-BE49-F238E27FC236}">
              <a16:creationId xmlns:a16="http://schemas.microsoft.com/office/drawing/2014/main" id="{1B092686-0C12-4F2C-B62A-AC20B1E24CCB}"/>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67" name="フローチャート: 判断 466">
          <a:extLst>
            <a:ext uri="{FF2B5EF4-FFF2-40B4-BE49-F238E27FC236}">
              <a16:creationId xmlns:a16="http://schemas.microsoft.com/office/drawing/2014/main" id="{5C20D9CF-E5D2-47CE-8E2D-8B02D42768F9}"/>
            </a:ext>
          </a:extLst>
        </xdr:cNvPr>
        <xdr:cNvSpPr/>
      </xdr:nvSpPr>
      <xdr:spPr>
        <a:xfrm>
          <a:off x="16388080" y="6543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EC5E61E8-12CB-45BB-A0C6-9A4302F3A34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DED4A80C-CFC8-4E5A-8342-DA8C0EC5D6D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E3D16CD9-20C2-46EC-B7CB-B1293031332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1B544AF9-EF65-4CED-8018-05CF0A34F99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D0533EB5-3077-454B-982B-458BCB38139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xdr:rowOff>
    </xdr:from>
    <xdr:to>
      <xdr:col>116</xdr:col>
      <xdr:colOff>114300</xdr:colOff>
      <xdr:row>38</xdr:row>
      <xdr:rowOff>112304</xdr:rowOff>
    </xdr:to>
    <xdr:sp macro="" textlink="">
      <xdr:nvSpPr>
        <xdr:cNvPr id="473" name="楕円 472">
          <a:extLst>
            <a:ext uri="{FF2B5EF4-FFF2-40B4-BE49-F238E27FC236}">
              <a16:creationId xmlns:a16="http://schemas.microsoft.com/office/drawing/2014/main" id="{C7EBB5D9-0C60-401D-9E02-E84F8F4531BA}"/>
            </a:ext>
          </a:extLst>
        </xdr:cNvPr>
        <xdr:cNvSpPr/>
      </xdr:nvSpPr>
      <xdr:spPr>
        <a:xfrm>
          <a:off x="19458940" y="63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33581</xdr:rowOff>
    </xdr:from>
    <xdr:ext cx="469744" cy="259045"/>
    <xdr:sp macro="" textlink="">
      <xdr:nvSpPr>
        <xdr:cNvPr id="474" name="【認定こども園・幼稚園・保育所】&#10;一人当たり面積該当値テキスト">
          <a:extLst>
            <a:ext uri="{FF2B5EF4-FFF2-40B4-BE49-F238E27FC236}">
              <a16:creationId xmlns:a16="http://schemas.microsoft.com/office/drawing/2014/main" id="{4BE260B9-3284-4A5A-8618-5F3F078C9B04}"/>
            </a:ext>
          </a:extLst>
        </xdr:cNvPr>
        <xdr:cNvSpPr txBox="1"/>
      </xdr:nvSpPr>
      <xdr:spPr>
        <a:xfrm>
          <a:off x="19547840" y="6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107043</xdr:rowOff>
    </xdr:from>
    <xdr:to>
      <xdr:col>112</xdr:col>
      <xdr:colOff>38100</xdr:colOff>
      <xdr:row>39</xdr:row>
      <xdr:rowOff>37193</xdr:rowOff>
    </xdr:to>
    <xdr:sp macro="" textlink="">
      <xdr:nvSpPr>
        <xdr:cNvPr id="475" name="楕円 474">
          <a:extLst>
            <a:ext uri="{FF2B5EF4-FFF2-40B4-BE49-F238E27FC236}">
              <a16:creationId xmlns:a16="http://schemas.microsoft.com/office/drawing/2014/main" id="{DC425C47-E2B4-4926-B89D-9876EB263BEC}"/>
            </a:ext>
          </a:extLst>
        </xdr:cNvPr>
        <xdr:cNvSpPr/>
      </xdr:nvSpPr>
      <xdr:spPr>
        <a:xfrm>
          <a:off x="18735040" y="6477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61504</xdr:rowOff>
    </xdr:from>
    <xdr:to>
      <xdr:col>116</xdr:col>
      <xdr:colOff>63500</xdr:colOff>
      <xdr:row>38</xdr:row>
      <xdr:rowOff>157843</xdr:rowOff>
    </xdr:to>
    <xdr:cxnSp macro="">
      <xdr:nvCxnSpPr>
        <xdr:cNvPr id="476" name="直線コネクタ 475">
          <a:extLst>
            <a:ext uri="{FF2B5EF4-FFF2-40B4-BE49-F238E27FC236}">
              <a16:creationId xmlns:a16="http://schemas.microsoft.com/office/drawing/2014/main" id="{B33C2DEC-D181-4EEF-863E-8D6DA3BC1206}"/>
            </a:ext>
          </a:extLst>
        </xdr:cNvPr>
        <xdr:cNvCxnSpPr/>
      </xdr:nvCxnSpPr>
      <xdr:spPr>
        <a:xfrm flipV="1">
          <a:off x="18778220" y="6431824"/>
          <a:ext cx="73152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125004</xdr:rowOff>
    </xdr:from>
    <xdr:to>
      <xdr:col>107</xdr:col>
      <xdr:colOff>101600</xdr:colOff>
      <xdr:row>39</xdr:row>
      <xdr:rowOff>55154</xdr:rowOff>
    </xdr:to>
    <xdr:sp macro="" textlink="">
      <xdr:nvSpPr>
        <xdr:cNvPr id="477" name="楕円 476">
          <a:extLst>
            <a:ext uri="{FF2B5EF4-FFF2-40B4-BE49-F238E27FC236}">
              <a16:creationId xmlns:a16="http://schemas.microsoft.com/office/drawing/2014/main" id="{3DED00D4-EF64-4F37-A334-CA4F36A5CDBA}"/>
            </a:ext>
          </a:extLst>
        </xdr:cNvPr>
        <xdr:cNvSpPr/>
      </xdr:nvSpPr>
      <xdr:spPr>
        <a:xfrm>
          <a:off x="17937480" y="6495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157843</xdr:rowOff>
    </xdr:from>
    <xdr:to>
      <xdr:col>111</xdr:col>
      <xdr:colOff>177800</xdr:colOff>
      <xdr:row>39</xdr:row>
      <xdr:rowOff>4354</xdr:rowOff>
    </xdr:to>
    <xdr:cxnSp macro="">
      <xdr:nvCxnSpPr>
        <xdr:cNvPr id="478" name="直線コネクタ 477">
          <a:extLst>
            <a:ext uri="{FF2B5EF4-FFF2-40B4-BE49-F238E27FC236}">
              <a16:creationId xmlns:a16="http://schemas.microsoft.com/office/drawing/2014/main" id="{E2613A11-3BDC-47F9-AB8B-DFFF910A6E65}"/>
            </a:ext>
          </a:extLst>
        </xdr:cNvPr>
        <xdr:cNvCxnSpPr/>
      </xdr:nvCxnSpPr>
      <xdr:spPr>
        <a:xfrm flipV="1">
          <a:off x="17988280" y="6528163"/>
          <a:ext cx="78994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138067</xdr:rowOff>
    </xdr:from>
    <xdr:to>
      <xdr:col>102</xdr:col>
      <xdr:colOff>165100</xdr:colOff>
      <xdr:row>39</xdr:row>
      <xdr:rowOff>68217</xdr:rowOff>
    </xdr:to>
    <xdr:sp macro="" textlink="">
      <xdr:nvSpPr>
        <xdr:cNvPr id="479" name="楕円 478">
          <a:extLst>
            <a:ext uri="{FF2B5EF4-FFF2-40B4-BE49-F238E27FC236}">
              <a16:creationId xmlns:a16="http://schemas.microsoft.com/office/drawing/2014/main" id="{49EBD231-555A-49A5-8E1B-686CD1EE84BF}"/>
            </a:ext>
          </a:extLst>
        </xdr:cNvPr>
        <xdr:cNvSpPr/>
      </xdr:nvSpPr>
      <xdr:spPr>
        <a:xfrm>
          <a:off x="17162780" y="6508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4354</xdr:rowOff>
    </xdr:from>
    <xdr:to>
      <xdr:col>107</xdr:col>
      <xdr:colOff>50800</xdr:colOff>
      <xdr:row>39</xdr:row>
      <xdr:rowOff>17417</xdr:rowOff>
    </xdr:to>
    <xdr:cxnSp macro="">
      <xdr:nvCxnSpPr>
        <xdr:cNvPr id="480" name="直線コネクタ 479">
          <a:extLst>
            <a:ext uri="{FF2B5EF4-FFF2-40B4-BE49-F238E27FC236}">
              <a16:creationId xmlns:a16="http://schemas.microsoft.com/office/drawing/2014/main" id="{81DC7828-D025-46A6-B139-C1FF9214BD1B}"/>
            </a:ext>
          </a:extLst>
        </xdr:cNvPr>
        <xdr:cNvCxnSpPr/>
      </xdr:nvCxnSpPr>
      <xdr:spPr>
        <a:xfrm flipV="1">
          <a:off x="17213580" y="6542314"/>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154396</xdr:rowOff>
    </xdr:from>
    <xdr:to>
      <xdr:col>98</xdr:col>
      <xdr:colOff>38100</xdr:colOff>
      <xdr:row>39</xdr:row>
      <xdr:rowOff>84546</xdr:rowOff>
    </xdr:to>
    <xdr:sp macro="" textlink="">
      <xdr:nvSpPr>
        <xdr:cNvPr id="481" name="楕円 480">
          <a:extLst>
            <a:ext uri="{FF2B5EF4-FFF2-40B4-BE49-F238E27FC236}">
              <a16:creationId xmlns:a16="http://schemas.microsoft.com/office/drawing/2014/main" id="{839C7C88-B0EF-443A-8B3D-CC1A79CD53EA}"/>
            </a:ext>
          </a:extLst>
        </xdr:cNvPr>
        <xdr:cNvSpPr/>
      </xdr:nvSpPr>
      <xdr:spPr>
        <a:xfrm>
          <a:off x="16388080" y="65247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17417</xdr:rowOff>
    </xdr:from>
    <xdr:to>
      <xdr:col>102</xdr:col>
      <xdr:colOff>114300</xdr:colOff>
      <xdr:row>39</xdr:row>
      <xdr:rowOff>33746</xdr:rowOff>
    </xdr:to>
    <xdr:cxnSp macro="">
      <xdr:nvCxnSpPr>
        <xdr:cNvPr id="482" name="直線コネクタ 481">
          <a:extLst>
            <a:ext uri="{FF2B5EF4-FFF2-40B4-BE49-F238E27FC236}">
              <a16:creationId xmlns:a16="http://schemas.microsoft.com/office/drawing/2014/main" id="{0910A331-6304-45BB-A517-3E08C7DB895E}"/>
            </a:ext>
          </a:extLst>
        </xdr:cNvPr>
        <xdr:cNvCxnSpPr/>
      </xdr:nvCxnSpPr>
      <xdr:spPr>
        <a:xfrm flipV="1">
          <a:off x="16431260" y="6555377"/>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A58837E8-DFF7-410A-8607-816D82530DDC}"/>
            </a:ext>
          </a:extLst>
        </xdr:cNvPr>
        <xdr:cNvSpPr txBox="1"/>
      </xdr:nvSpPr>
      <xdr:spPr>
        <a:xfrm>
          <a:off x="185611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DAF51F69-967C-4B7E-AE37-2F2EFE0B5E86}"/>
            </a:ext>
          </a:extLst>
        </xdr:cNvPr>
        <xdr:cNvSpPr txBox="1"/>
      </xdr:nvSpPr>
      <xdr:spPr>
        <a:xfrm>
          <a:off x="177762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4A14AC1A-BB49-4DC9-9798-611391632A1E}"/>
            </a:ext>
          </a:extLst>
        </xdr:cNvPr>
        <xdr:cNvSpPr txBox="1"/>
      </xdr:nvSpPr>
      <xdr:spPr>
        <a:xfrm>
          <a:off x="170015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04593812-596D-4779-979B-54B1D311DBE5}"/>
            </a:ext>
          </a:extLst>
        </xdr:cNvPr>
        <xdr:cNvSpPr txBox="1"/>
      </xdr:nvSpPr>
      <xdr:spPr>
        <a:xfrm>
          <a:off x="16226867" y="663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53720</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id="{14EE42AB-742E-494A-BEB4-C683F4686EF2}"/>
            </a:ext>
          </a:extLst>
        </xdr:cNvPr>
        <xdr:cNvSpPr txBox="1"/>
      </xdr:nvSpPr>
      <xdr:spPr>
        <a:xfrm>
          <a:off x="1856112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71681</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id="{8D5FCB90-D851-4E7E-B152-E69451B4A5DD}"/>
            </a:ext>
          </a:extLst>
        </xdr:cNvPr>
        <xdr:cNvSpPr txBox="1"/>
      </xdr:nvSpPr>
      <xdr:spPr>
        <a:xfrm>
          <a:off x="17776267" y="627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84744</xdr:rowOff>
    </xdr:from>
    <xdr:ext cx="469744" cy="259045"/>
    <xdr:sp macro="" textlink="">
      <xdr:nvSpPr>
        <xdr:cNvPr id="489" name="n_3mainValue【認定こども園・幼稚園・保育所】&#10;一人当たり面積">
          <a:extLst>
            <a:ext uri="{FF2B5EF4-FFF2-40B4-BE49-F238E27FC236}">
              <a16:creationId xmlns:a16="http://schemas.microsoft.com/office/drawing/2014/main" id="{5A902B43-EAC7-4615-B08F-66EDB895273B}"/>
            </a:ext>
          </a:extLst>
        </xdr:cNvPr>
        <xdr:cNvSpPr txBox="1"/>
      </xdr:nvSpPr>
      <xdr:spPr>
        <a:xfrm>
          <a:off x="17001567" y="628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101073</xdr:rowOff>
    </xdr:from>
    <xdr:ext cx="469744" cy="259045"/>
    <xdr:sp macro="" textlink="">
      <xdr:nvSpPr>
        <xdr:cNvPr id="490" name="n_4mainValue【認定こども園・幼稚園・保育所】&#10;一人当たり面積">
          <a:extLst>
            <a:ext uri="{FF2B5EF4-FFF2-40B4-BE49-F238E27FC236}">
              <a16:creationId xmlns:a16="http://schemas.microsoft.com/office/drawing/2014/main" id="{21CB5F2D-1CE1-471E-A376-6C9353335AB9}"/>
            </a:ext>
          </a:extLst>
        </xdr:cNvPr>
        <xdr:cNvSpPr txBox="1"/>
      </xdr:nvSpPr>
      <xdr:spPr>
        <a:xfrm>
          <a:off x="16226867" y="63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F923937E-5EE6-463C-BB30-7111F00C065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2D6A2D18-0F0F-4E85-AA89-032430853DA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CCAB5A18-48B0-4865-84C9-5BBD9E94542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C766F256-8405-443D-A81D-7D0359A28B7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76822F19-1CA3-422C-ABAA-4B397E5E414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F4598C95-5C08-45EE-84E5-61112CCF493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79F536B6-F324-420D-BC70-E766CF4AE46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43EC87D6-A0CD-4479-A899-4821064080D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E29BDEB0-941A-4604-9D13-E39D06D0EEC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64F066BD-58BD-4E51-B6B1-CA48F409C07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958E5EE2-C4C1-4496-BCBF-BDD69595D1D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2F67CCBA-8A5B-487B-B7E9-6BF8F03E6C2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BA47DF41-4633-4746-9E94-78CD8B5B196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26B362A4-BB4E-4BB2-A2C2-D95DE6369F7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039A991E-BC29-4369-9745-FB93AA36E8E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E62E548F-BEB5-466A-83A0-D643CEC4E7E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43E7E265-71DE-45CB-9BA4-360AA13551D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3F9C36AF-B887-4F79-A13B-F24CE85BF4A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E6BEA62D-5ACC-424F-BA94-31440F94517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81330517-C036-4D74-AA88-AFEA491E344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753AB532-B5C9-40A0-8EBA-5109E347BBB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4EBAA6E8-A861-4B57-82FE-E0E6688A40F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29751C34-B270-4706-BBA4-97628F97DBF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AA30E008-9E3C-447A-9C2D-391FF05BD44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15" name="直線コネクタ 514">
          <a:extLst>
            <a:ext uri="{FF2B5EF4-FFF2-40B4-BE49-F238E27FC236}">
              <a16:creationId xmlns:a16="http://schemas.microsoft.com/office/drawing/2014/main" id="{9D9970CE-0B79-4143-B0EA-AC97DE432005}"/>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795D025D-110C-4A7D-A679-CEBBBC8AA72D}"/>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17" name="直線コネクタ 516">
          <a:extLst>
            <a:ext uri="{FF2B5EF4-FFF2-40B4-BE49-F238E27FC236}">
              <a16:creationId xmlns:a16="http://schemas.microsoft.com/office/drawing/2014/main" id="{64915BB7-2C7B-49D4-8534-C305C011116E}"/>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EDB63065-000B-46BD-AD47-FEA67617A519}"/>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19" name="直線コネクタ 518">
          <a:extLst>
            <a:ext uri="{FF2B5EF4-FFF2-40B4-BE49-F238E27FC236}">
              <a16:creationId xmlns:a16="http://schemas.microsoft.com/office/drawing/2014/main" id="{35D40413-D386-474B-ADFB-6FADF69C7323}"/>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10196A1E-F67E-42E7-85E3-D278B16DC8DF}"/>
            </a:ext>
          </a:extLst>
        </xdr:cNvPr>
        <xdr:cNvSpPr txBox="1"/>
      </xdr:nvSpPr>
      <xdr:spPr>
        <a:xfrm>
          <a:off x="144145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1" name="フローチャート: 判断 520">
          <a:extLst>
            <a:ext uri="{FF2B5EF4-FFF2-40B4-BE49-F238E27FC236}">
              <a16:creationId xmlns:a16="http://schemas.microsoft.com/office/drawing/2014/main" id="{3A85C2FF-94BA-4084-90D5-2E7BE0566DCD}"/>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2" name="フローチャート: 判断 521">
          <a:extLst>
            <a:ext uri="{FF2B5EF4-FFF2-40B4-BE49-F238E27FC236}">
              <a16:creationId xmlns:a16="http://schemas.microsoft.com/office/drawing/2014/main" id="{E2A8EBD0-68D2-488D-ACFE-42131EF1E887}"/>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3" name="フローチャート: 判断 522">
          <a:extLst>
            <a:ext uri="{FF2B5EF4-FFF2-40B4-BE49-F238E27FC236}">
              <a16:creationId xmlns:a16="http://schemas.microsoft.com/office/drawing/2014/main" id="{75300B6D-5CEF-4986-A4C6-FCA40078D4F8}"/>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a:extLst>
            <a:ext uri="{FF2B5EF4-FFF2-40B4-BE49-F238E27FC236}">
              <a16:creationId xmlns:a16="http://schemas.microsoft.com/office/drawing/2014/main" id="{BEC75482-8CC7-4CCC-B51B-7F05C9D4194D}"/>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a:extLst>
            <a:ext uri="{FF2B5EF4-FFF2-40B4-BE49-F238E27FC236}">
              <a16:creationId xmlns:a16="http://schemas.microsoft.com/office/drawing/2014/main" id="{226A5C85-026C-4274-8C42-DFA81D64FCE5}"/>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FD53F39E-7141-4FB6-A0E2-4B1B002B196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93003C4F-699C-4994-BF8C-D132435A4A2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F0DE23C3-E19A-43AA-85F2-4C7EAAED5B3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F7E84FA6-7EAF-49F6-B6EB-8919EB41668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BF1AFC80-181E-40C9-9006-9ED59631C8D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90170</xdr:rowOff>
    </xdr:from>
    <xdr:to>
      <xdr:col>85</xdr:col>
      <xdr:colOff>177800</xdr:colOff>
      <xdr:row>63</xdr:row>
      <xdr:rowOff>20320</xdr:rowOff>
    </xdr:to>
    <xdr:sp macro="" textlink="">
      <xdr:nvSpPr>
        <xdr:cNvPr id="531" name="楕円 530">
          <a:extLst>
            <a:ext uri="{FF2B5EF4-FFF2-40B4-BE49-F238E27FC236}">
              <a16:creationId xmlns:a16="http://schemas.microsoft.com/office/drawing/2014/main" id="{B80A0669-9081-4DB2-BAE1-AD7F1B6F3728}"/>
            </a:ext>
          </a:extLst>
        </xdr:cNvPr>
        <xdr:cNvSpPr/>
      </xdr:nvSpPr>
      <xdr:spPr>
        <a:xfrm>
          <a:off x="14325600" y="10483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68597</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02613CA0-CA04-4DE8-9F9E-A5772B258CC8}"/>
            </a:ext>
          </a:extLst>
        </xdr:cNvPr>
        <xdr:cNvSpPr txBox="1"/>
      </xdr:nvSpPr>
      <xdr:spPr>
        <a:xfrm>
          <a:off x="144145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90170</xdr:rowOff>
    </xdr:from>
    <xdr:to>
      <xdr:col>81</xdr:col>
      <xdr:colOff>101600</xdr:colOff>
      <xdr:row>63</xdr:row>
      <xdr:rowOff>20320</xdr:rowOff>
    </xdr:to>
    <xdr:sp macro="" textlink="">
      <xdr:nvSpPr>
        <xdr:cNvPr id="533" name="楕円 532">
          <a:extLst>
            <a:ext uri="{FF2B5EF4-FFF2-40B4-BE49-F238E27FC236}">
              <a16:creationId xmlns:a16="http://schemas.microsoft.com/office/drawing/2014/main" id="{4DDC246F-F47E-4BEF-90FA-1AB3F3652C0A}"/>
            </a:ext>
          </a:extLst>
        </xdr:cNvPr>
        <xdr:cNvSpPr/>
      </xdr:nvSpPr>
      <xdr:spPr>
        <a:xfrm>
          <a:off x="1357884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140970</xdr:rowOff>
    </xdr:from>
    <xdr:to>
      <xdr:col>85</xdr:col>
      <xdr:colOff>127000</xdr:colOff>
      <xdr:row>62</xdr:row>
      <xdr:rowOff>140970</xdr:rowOff>
    </xdr:to>
    <xdr:cxnSp macro="">
      <xdr:nvCxnSpPr>
        <xdr:cNvPr id="534" name="直線コネクタ 533">
          <a:extLst>
            <a:ext uri="{FF2B5EF4-FFF2-40B4-BE49-F238E27FC236}">
              <a16:creationId xmlns:a16="http://schemas.microsoft.com/office/drawing/2014/main" id="{5FF929B2-8A69-4375-BEC3-78D519384D15}"/>
            </a:ext>
          </a:extLst>
        </xdr:cNvPr>
        <xdr:cNvCxnSpPr/>
      </xdr:nvCxnSpPr>
      <xdr:spPr>
        <a:xfrm>
          <a:off x="13629640" y="1053465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44450</xdr:rowOff>
    </xdr:from>
    <xdr:to>
      <xdr:col>76</xdr:col>
      <xdr:colOff>165100</xdr:colOff>
      <xdr:row>62</xdr:row>
      <xdr:rowOff>146050</xdr:rowOff>
    </xdr:to>
    <xdr:sp macro="" textlink="">
      <xdr:nvSpPr>
        <xdr:cNvPr id="535" name="楕円 534">
          <a:extLst>
            <a:ext uri="{FF2B5EF4-FFF2-40B4-BE49-F238E27FC236}">
              <a16:creationId xmlns:a16="http://schemas.microsoft.com/office/drawing/2014/main" id="{E64E2F78-3454-433B-9E53-AB93DCCE2780}"/>
            </a:ext>
          </a:extLst>
        </xdr:cNvPr>
        <xdr:cNvSpPr/>
      </xdr:nvSpPr>
      <xdr:spPr>
        <a:xfrm>
          <a:off x="128041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95250</xdr:rowOff>
    </xdr:from>
    <xdr:to>
      <xdr:col>81</xdr:col>
      <xdr:colOff>50800</xdr:colOff>
      <xdr:row>62</xdr:row>
      <xdr:rowOff>140970</xdr:rowOff>
    </xdr:to>
    <xdr:cxnSp macro="">
      <xdr:nvCxnSpPr>
        <xdr:cNvPr id="536" name="直線コネクタ 535">
          <a:extLst>
            <a:ext uri="{FF2B5EF4-FFF2-40B4-BE49-F238E27FC236}">
              <a16:creationId xmlns:a16="http://schemas.microsoft.com/office/drawing/2014/main" id="{0BAAB632-F042-48BB-8F0A-DFA4BA650F88}"/>
            </a:ext>
          </a:extLst>
        </xdr:cNvPr>
        <xdr:cNvCxnSpPr/>
      </xdr:nvCxnSpPr>
      <xdr:spPr>
        <a:xfrm>
          <a:off x="12854940" y="1048893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151130</xdr:rowOff>
    </xdr:from>
    <xdr:to>
      <xdr:col>72</xdr:col>
      <xdr:colOff>38100</xdr:colOff>
      <xdr:row>62</xdr:row>
      <xdr:rowOff>81280</xdr:rowOff>
    </xdr:to>
    <xdr:sp macro="" textlink="">
      <xdr:nvSpPr>
        <xdr:cNvPr id="537" name="楕円 536">
          <a:extLst>
            <a:ext uri="{FF2B5EF4-FFF2-40B4-BE49-F238E27FC236}">
              <a16:creationId xmlns:a16="http://schemas.microsoft.com/office/drawing/2014/main" id="{194AA29E-CFB6-4790-92FE-F5879CF13A60}"/>
            </a:ext>
          </a:extLst>
        </xdr:cNvPr>
        <xdr:cNvSpPr/>
      </xdr:nvSpPr>
      <xdr:spPr>
        <a:xfrm>
          <a:off x="12029440" y="10377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30480</xdr:rowOff>
    </xdr:from>
    <xdr:to>
      <xdr:col>76</xdr:col>
      <xdr:colOff>114300</xdr:colOff>
      <xdr:row>62</xdr:row>
      <xdr:rowOff>95250</xdr:rowOff>
    </xdr:to>
    <xdr:cxnSp macro="">
      <xdr:nvCxnSpPr>
        <xdr:cNvPr id="538" name="直線コネクタ 537">
          <a:extLst>
            <a:ext uri="{FF2B5EF4-FFF2-40B4-BE49-F238E27FC236}">
              <a16:creationId xmlns:a16="http://schemas.microsoft.com/office/drawing/2014/main" id="{140D80F0-8C11-4BBE-B629-425288DFD580}"/>
            </a:ext>
          </a:extLst>
        </xdr:cNvPr>
        <xdr:cNvCxnSpPr/>
      </xdr:nvCxnSpPr>
      <xdr:spPr>
        <a:xfrm>
          <a:off x="12072620" y="1042416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170180</xdr:rowOff>
    </xdr:from>
    <xdr:to>
      <xdr:col>67</xdr:col>
      <xdr:colOff>101600</xdr:colOff>
      <xdr:row>62</xdr:row>
      <xdr:rowOff>100330</xdr:rowOff>
    </xdr:to>
    <xdr:sp macro="" textlink="">
      <xdr:nvSpPr>
        <xdr:cNvPr id="539" name="楕円 538">
          <a:extLst>
            <a:ext uri="{FF2B5EF4-FFF2-40B4-BE49-F238E27FC236}">
              <a16:creationId xmlns:a16="http://schemas.microsoft.com/office/drawing/2014/main" id="{5554AD68-069D-454A-8F64-8D6B48C31149}"/>
            </a:ext>
          </a:extLst>
        </xdr:cNvPr>
        <xdr:cNvSpPr/>
      </xdr:nvSpPr>
      <xdr:spPr>
        <a:xfrm>
          <a:off x="11231880" y="10396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30480</xdr:rowOff>
    </xdr:from>
    <xdr:to>
      <xdr:col>71</xdr:col>
      <xdr:colOff>177800</xdr:colOff>
      <xdr:row>62</xdr:row>
      <xdr:rowOff>49530</xdr:rowOff>
    </xdr:to>
    <xdr:cxnSp macro="">
      <xdr:nvCxnSpPr>
        <xdr:cNvPr id="540" name="直線コネクタ 539">
          <a:extLst>
            <a:ext uri="{FF2B5EF4-FFF2-40B4-BE49-F238E27FC236}">
              <a16:creationId xmlns:a16="http://schemas.microsoft.com/office/drawing/2014/main" id="{7E25D749-AE60-453F-BCCA-9EA59F4B4EC7}"/>
            </a:ext>
          </a:extLst>
        </xdr:cNvPr>
        <xdr:cNvCxnSpPr/>
      </xdr:nvCxnSpPr>
      <xdr:spPr>
        <a:xfrm flipV="1">
          <a:off x="11282680" y="1042416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41" name="n_1aveValue【学校施設】&#10;有形固定資産減価償却率">
          <a:extLst>
            <a:ext uri="{FF2B5EF4-FFF2-40B4-BE49-F238E27FC236}">
              <a16:creationId xmlns:a16="http://schemas.microsoft.com/office/drawing/2014/main" id="{4A854E64-0C40-46AB-BB79-7C7876C43A90}"/>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42" name="n_2aveValue【学校施設】&#10;有形固定資産減価償却率">
          <a:extLst>
            <a:ext uri="{FF2B5EF4-FFF2-40B4-BE49-F238E27FC236}">
              <a16:creationId xmlns:a16="http://schemas.microsoft.com/office/drawing/2014/main" id="{27E128C9-5ADE-4450-8B5D-C6A50A0FE927}"/>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43" name="n_3aveValue【学校施設】&#10;有形固定資産減価償却率">
          <a:extLst>
            <a:ext uri="{FF2B5EF4-FFF2-40B4-BE49-F238E27FC236}">
              <a16:creationId xmlns:a16="http://schemas.microsoft.com/office/drawing/2014/main" id="{EF8C33A0-A3C2-493F-887E-3DE8079F8F6E}"/>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44" name="n_4aveValue【学校施設】&#10;有形固定資産減価償却率">
          <a:extLst>
            <a:ext uri="{FF2B5EF4-FFF2-40B4-BE49-F238E27FC236}">
              <a16:creationId xmlns:a16="http://schemas.microsoft.com/office/drawing/2014/main" id="{D536B421-D009-4ADD-AE79-5DCBB04EB5E3}"/>
            </a:ext>
          </a:extLst>
        </xdr:cNvPr>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11447</xdr:rowOff>
    </xdr:from>
    <xdr:ext cx="405111" cy="259045"/>
    <xdr:sp macro="" textlink="">
      <xdr:nvSpPr>
        <xdr:cNvPr id="545" name="n_1mainValue【学校施設】&#10;有形固定資産減価償却率">
          <a:extLst>
            <a:ext uri="{FF2B5EF4-FFF2-40B4-BE49-F238E27FC236}">
              <a16:creationId xmlns:a16="http://schemas.microsoft.com/office/drawing/2014/main" id="{8F442CC5-3DCA-49B0-A1F9-DAEA725D3A3F}"/>
            </a:ext>
          </a:extLst>
        </xdr:cNvPr>
        <xdr:cNvSpPr txBox="1"/>
      </xdr:nvSpPr>
      <xdr:spPr>
        <a:xfrm>
          <a:off x="134372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137177</xdr:rowOff>
    </xdr:from>
    <xdr:ext cx="405111" cy="259045"/>
    <xdr:sp macro="" textlink="">
      <xdr:nvSpPr>
        <xdr:cNvPr id="546" name="n_2mainValue【学校施設】&#10;有形固定資産減価償却率">
          <a:extLst>
            <a:ext uri="{FF2B5EF4-FFF2-40B4-BE49-F238E27FC236}">
              <a16:creationId xmlns:a16="http://schemas.microsoft.com/office/drawing/2014/main" id="{75DA646F-4740-4D4C-81E1-82D16DAFCEE5}"/>
            </a:ext>
          </a:extLst>
        </xdr:cNvPr>
        <xdr:cNvSpPr txBox="1"/>
      </xdr:nvSpPr>
      <xdr:spPr>
        <a:xfrm>
          <a:off x="126752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72407</xdr:rowOff>
    </xdr:from>
    <xdr:ext cx="405111" cy="259045"/>
    <xdr:sp macro="" textlink="">
      <xdr:nvSpPr>
        <xdr:cNvPr id="547" name="n_3mainValue【学校施設】&#10;有形固定資産減価償却率">
          <a:extLst>
            <a:ext uri="{FF2B5EF4-FFF2-40B4-BE49-F238E27FC236}">
              <a16:creationId xmlns:a16="http://schemas.microsoft.com/office/drawing/2014/main" id="{AD2F1DBB-86D1-4412-84EF-7BF489BEDCC0}"/>
            </a:ext>
          </a:extLst>
        </xdr:cNvPr>
        <xdr:cNvSpPr txBox="1"/>
      </xdr:nvSpPr>
      <xdr:spPr>
        <a:xfrm>
          <a:off x="119005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91457</xdr:rowOff>
    </xdr:from>
    <xdr:ext cx="405111" cy="259045"/>
    <xdr:sp macro="" textlink="">
      <xdr:nvSpPr>
        <xdr:cNvPr id="548" name="n_4mainValue【学校施設】&#10;有形固定資産減価償却率">
          <a:extLst>
            <a:ext uri="{FF2B5EF4-FFF2-40B4-BE49-F238E27FC236}">
              <a16:creationId xmlns:a16="http://schemas.microsoft.com/office/drawing/2014/main" id="{5DB856C9-C1A3-4330-9668-5F57CD9FFF75}"/>
            </a:ext>
          </a:extLst>
        </xdr:cNvPr>
        <xdr:cNvSpPr txBox="1"/>
      </xdr:nvSpPr>
      <xdr:spPr>
        <a:xfrm>
          <a:off x="1110298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a:extLst>
            <a:ext uri="{FF2B5EF4-FFF2-40B4-BE49-F238E27FC236}">
              <a16:creationId xmlns:a16="http://schemas.microsoft.com/office/drawing/2014/main" id="{86B9EDF4-6643-4C03-BF4F-021BFD4D58B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a:extLst>
            <a:ext uri="{FF2B5EF4-FFF2-40B4-BE49-F238E27FC236}">
              <a16:creationId xmlns:a16="http://schemas.microsoft.com/office/drawing/2014/main" id="{ADE528C4-CF0D-4066-9402-2866C6257DD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a:extLst>
            <a:ext uri="{FF2B5EF4-FFF2-40B4-BE49-F238E27FC236}">
              <a16:creationId xmlns:a16="http://schemas.microsoft.com/office/drawing/2014/main" id="{2912B2F0-60EF-447F-8B4C-945466D9360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a:extLst>
            <a:ext uri="{FF2B5EF4-FFF2-40B4-BE49-F238E27FC236}">
              <a16:creationId xmlns:a16="http://schemas.microsoft.com/office/drawing/2014/main" id="{EF3EA59F-A77B-4AAC-9F75-08D7FE6C615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a:extLst>
            <a:ext uri="{FF2B5EF4-FFF2-40B4-BE49-F238E27FC236}">
              <a16:creationId xmlns:a16="http://schemas.microsoft.com/office/drawing/2014/main" id="{179B1362-EFD6-464A-9515-7ACBCE57800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a:extLst>
            <a:ext uri="{FF2B5EF4-FFF2-40B4-BE49-F238E27FC236}">
              <a16:creationId xmlns:a16="http://schemas.microsoft.com/office/drawing/2014/main" id="{D656CBE4-300B-4E79-B88A-7B4869A7364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a:extLst>
            <a:ext uri="{FF2B5EF4-FFF2-40B4-BE49-F238E27FC236}">
              <a16:creationId xmlns:a16="http://schemas.microsoft.com/office/drawing/2014/main" id="{A35F786D-7FE0-4193-B04D-1F37D75A77F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a:extLst>
            <a:ext uri="{FF2B5EF4-FFF2-40B4-BE49-F238E27FC236}">
              <a16:creationId xmlns:a16="http://schemas.microsoft.com/office/drawing/2014/main" id="{7FA4E6EF-84D3-4871-BB0C-7CD8E720F8B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a:extLst>
            <a:ext uri="{FF2B5EF4-FFF2-40B4-BE49-F238E27FC236}">
              <a16:creationId xmlns:a16="http://schemas.microsoft.com/office/drawing/2014/main" id="{09B13882-55EE-4DCC-BB86-43BDD81A299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a:extLst>
            <a:ext uri="{FF2B5EF4-FFF2-40B4-BE49-F238E27FC236}">
              <a16:creationId xmlns:a16="http://schemas.microsoft.com/office/drawing/2014/main" id="{3D34FFB4-044B-43AE-B856-7B44175E47A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9" name="直線コネクタ 558">
          <a:extLst>
            <a:ext uri="{FF2B5EF4-FFF2-40B4-BE49-F238E27FC236}">
              <a16:creationId xmlns:a16="http://schemas.microsoft.com/office/drawing/2014/main" id="{E0ECB0F1-9557-4731-AF71-83D080579FF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0" name="テキスト ボックス 559">
          <a:extLst>
            <a:ext uri="{FF2B5EF4-FFF2-40B4-BE49-F238E27FC236}">
              <a16:creationId xmlns:a16="http://schemas.microsoft.com/office/drawing/2014/main" id="{1575446C-C16A-452E-AFD1-8CA8AF665E72}"/>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1" name="直線コネクタ 560">
          <a:extLst>
            <a:ext uri="{FF2B5EF4-FFF2-40B4-BE49-F238E27FC236}">
              <a16:creationId xmlns:a16="http://schemas.microsoft.com/office/drawing/2014/main" id="{9DBF703A-D17C-4ADF-A3F5-E1D7D74ACDF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2" name="テキスト ボックス 561">
          <a:extLst>
            <a:ext uri="{FF2B5EF4-FFF2-40B4-BE49-F238E27FC236}">
              <a16:creationId xmlns:a16="http://schemas.microsoft.com/office/drawing/2014/main" id="{60A36438-D6A4-48EA-BE8B-5DEF7874FC2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3" name="直線コネクタ 562">
          <a:extLst>
            <a:ext uri="{FF2B5EF4-FFF2-40B4-BE49-F238E27FC236}">
              <a16:creationId xmlns:a16="http://schemas.microsoft.com/office/drawing/2014/main" id="{834E91D9-FE7A-4893-A956-B54CE52F337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4" name="テキスト ボックス 563">
          <a:extLst>
            <a:ext uri="{FF2B5EF4-FFF2-40B4-BE49-F238E27FC236}">
              <a16:creationId xmlns:a16="http://schemas.microsoft.com/office/drawing/2014/main" id="{0EA9B912-1E19-444A-B84A-F14A5C4E63C7}"/>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5" name="直線コネクタ 564">
          <a:extLst>
            <a:ext uri="{FF2B5EF4-FFF2-40B4-BE49-F238E27FC236}">
              <a16:creationId xmlns:a16="http://schemas.microsoft.com/office/drawing/2014/main" id="{F7C136C9-64FE-43A1-9F25-C981A9538C1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6" name="テキスト ボックス 565">
          <a:extLst>
            <a:ext uri="{FF2B5EF4-FFF2-40B4-BE49-F238E27FC236}">
              <a16:creationId xmlns:a16="http://schemas.microsoft.com/office/drawing/2014/main" id="{DEEA6C17-5AE6-44C6-8AAE-B91A430F173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7" name="直線コネクタ 566">
          <a:extLst>
            <a:ext uri="{FF2B5EF4-FFF2-40B4-BE49-F238E27FC236}">
              <a16:creationId xmlns:a16="http://schemas.microsoft.com/office/drawing/2014/main" id="{20F963EF-A1D1-4692-9E38-AC0E6348A16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8" name="テキスト ボックス 567">
          <a:extLst>
            <a:ext uri="{FF2B5EF4-FFF2-40B4-BE49-F238E27FC236}">
              <a16:creationId xmlns:a16="http://schemas.microsoft.com/office/drawing/2014/main" id="{DB7E29DC-F23F-476A-9E1B-C9AA8B72549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a:extLst>
            <a:ext uri="{FF2B5EF4-FFF2-40B4-BE49-F238E27FC236}">
              <a16:creationId xmlns:a16="http://schemas.microsoft.com/office/drawing/2014/main" id="{696EF216-D7BA-4469-8419-6BC5B215135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0" name="テキスト ボックス 569">
          <a:extLst>
            <a:ext uri="{FF2B5EF4-FFF2-40B4-BE49-F238E27FC236}">
              <a16:creationId xmlns:a16="http://schemas.microsoft.com/office/drawing/2014/main" id="{662D2B9E-A060-4E72-8832-C93B6783AE43}"/>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a:extLst>
            <a:ext uri="{FF2B5EF4-FFF2-40B4-BE49-F238E27FC236}">
              <a16:creationId xmlns:a16="http://schemas.microsoft.com/office/drawing/2014/main" id="{079244A7-6F52-4714-B74B-24C4CBA6D0B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72" name="直線コネクタ 571">
          <a:extLst>
            <a:ext uri="{FF2B5EF4-FFF2-40B4-BE49-F238E27FC236}">
              <a16:creationId xmlns:a16="http://schemas.microsoft.com/office/drawing/2014/main" id="{434BE08F-93DB-4F0F-AED6-A77A4236E2DE}"/>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73" name="【学校施設】&#10;一人当たり面積最小値テキスト">
          <a:extLst>
            <a:ext uri="{FF2B5EF4-FFF2-40B4-BE49-F238E27FC236}">
              <a16:creationId xmlns:a16="http://schemas.microsoft.com/office/drawing/2014/main" id="{EDCE180E-EEE2-4FF2-A1F9-A44C92E85891}"/>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74" name="直線コネクタ 573">
          <a:extLst>
            <a:ext uri="{FF2B5EF4-FFF2-40B4-BE49-F238E27FC236}">
              <a16:creationId xmlns:a16="http://schemas.microsoft.com/office/drawing/2014/main" id="{E4360BB5-20E0-47D4-B5AA-6CA7C884E770}"/>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75" name="【学校施設】&#10;一人当たり面積最大値テキスト">
          <a:extLst>
            <a:ext uri="{FF2B5EF4-FFF2-40B4-BE49-F238E27FC236}">
              <a16:creationId xmlns:a16="http://schemas.microsoft.com/office/drawing/2014/main" id="{FD0D6767-AF52-4383-9AD7-AFB355AE4796}"/>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76" name="直線コネクタ 575">
          <a:extLst>
            <a:ext uri="{FF2B5EF4-FFF2-40B4-BE49-F238E27FC236}">
              <a16:creationId xmlns:a16="http://schemas.microsoft.com/office/drawing/2014/main" id="{5D430722-B9F6-4625-BF26-C0B6053B2EEE}"/>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577" name="【学校施設】&#10;一人当たり面積平均値テキスト">
          <a:extLst>
            <a:ext uri="{FF2B5EF4-FFF2-40B4-BE49-F238E27FC236}">
              <a16:creationId xmlns:a16="http://schemas.microsoft.com/office/drawing/2014/main" id="{17F81DCD-82B5-408B-ADD5-4CBEB10CF839}"/>
            </a:ext>
          </a:extLst>
        </xdr:cNvPr>
        <xdr:cNvSpPr txBox="1"/>
      </xdr:nvSpPr>
      <xdr:spPr>
        <a:xfrm>
          <a:off x="19547840" y="1022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78" name="フローチャート: 判断 577">
          <a:extLst>
            <a:ext uri="{FF2B5EF4-FFF2-40B4-BE49-F238E27FC236}">
              <a16:creationId xmlns:a16="http://schemas.microsoft.com/office/drawing/2014/main" id="{D9F8FA80-E044-4C26-98C9-23F24A53092C}"/>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79" name="フローチャート: 判断 578">
          <a:extLst>
            <a:ext uri="{FF2B5EF4-FFF2-40B4-BE49-F238E27FC236}">
              <a16:creationId xmlns:a16="http://schemas.microsoft.com/office/drawing/2014/main" id="{8FB26977-A906-4C05-8757-3C69CFC78EC1}"/>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80" name="フローチャート: 判断 579">
          <a:extLst>
            <a:ext uri="{FF2B5EF4-FFF2-40B4-BE49-F238E27FC236}">
              <a16:creationId xmlns:a16="http://schemas.microsoft.com/office/drawing/2014/main" id="{054EE5ED-33CB-48A5-8960-62943E5A6645}"/>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81" name="フローチャート: 判断 580">
          <a:extLst>
            <a:ext uri="{FF2B5EF4-FFF2-40B4-BE49-F238E27FC236}">
              <a16:creationId xmlns:a16="http://schemas.microsoft.com/office/drawing/2014/main" id="{935DE5DD-B52F-4E68-B876-DB03CAE0A320}"/>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82" name="フローチャート: 判断 581">
          <a:extLst>
            <a:ext uri="{FF2B5EF4-FFF2-40B4-BE49-F238E27FC236}">
              <a16:creationId xmlns:a16="http://schemas.microsoft.com/office/drawing/2014/main" id="{04141BAB-7D39-4782-8A6E-A6201FBD6277}"/>
            </a:ext>
          </a:extLst>
        </xdr:cNvPr>
        <xdr:cNvSpPr/>
      </xdr:nvSpPr>
      <xdr:spPr>
        <a:xfrm>
          <a:off x="16388080" y="102883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77D0B01E-FADA-49CA-96C5-7D98A07DB39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52AF08C0-8627-48F5-BC9D-2FA2AF24C2B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66EDFDD8-3291-4900-963D-BC46D5EAA84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832DEBBD-8696-4D9C-83EE-EFD018B5884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DF470B8E-775C-4552-9E3F-E98360BFBC3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588" name="楕円 587">
          <a:extLst>
            <a:ext uri="{FF2B5EF4-FFF2-40B4-BE49-F238E27FC236}">
              <a16:creationId xmlns:a16="http://schemas.microsoft.com/office/drawing/2014/main" id="{EF91B42D-AFD7-4E4D-AF5A-3DE0A8053F07}"/>
            </a:ext>
          </a:extLst>
        </xdr:cNvPr>
        <xdr:cNvSpPr/>
      </xdr:nvSpPr>
      <xdr:spPr>
        <a:xfrm>
          <a:off x="19458940" y="988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10177</xdr:rowOff>
    </xdr:from>
    <xdr:ext cx="469744" cy="259045"/>
    <xdr:sp macro="" textlink="">
      <xdr:nvSpPr>
        <xdr:cNvPr id="589" name="【学校施設】&#10;一人当たり面積該当値テキスト">
          <a:extLst>
            <a:ext uri="{FF2B5EF4-FFF2-40B4-BE49-F238E27FC236}">
              <a16:creationId xmlns:a16="http://schemas.microsoft.com/office/drawing/2014/main" id="{4811D1EB-205F-4959-BEA1-6079F0ABEADA}"/>
            </a:ext>
          </a:extLst>
        </xdr:cNvPr>
        <xdr:cNvSpPr txBox="1"/>
      </xdr:nvSpPr>
      <xdr:spPr>
        <a:xfrm>
          <a:off x="19547840"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56642</xdr:rowOff>
    </xdr:from>
    <xdr:to>
      <xdr:col>112</xdr:col>
      <xdr:colOff>38100</xdr:colOff>
      <xdr:row>59</xdr:row>
      <xdr:rowOff>158242</xdr:rowOff>
    </xdr:to>
    <xdr:sp macro="" textlink="">
      <xdr:nvSpPr>
        <xdr:cNvPr id="590" name="楕円 589">
          <a:extLst>
            <a:ext uri="{FF2B5EF4-FFF2-40B4-BE49-F238E27FC236}">
              <a16:creationId xmlns:a16="http://schemas.microsoft.com/office/drawing/2014/main" id="{D891863E-CF1F-42FF-9C4F-6480CF0AFF9E}"/>
            </a:ext>
          </a:extLst>
        </xdr:cNvPr>
        <xdr:cNvSpPr/>
      </xdr:nvSpPr>
      <xdr:spPr>
        <a:xfrm>
          <a:off x="18735040" y="99474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38100</xdr:rowOff>
    </xdr:from>
    <xdr:to>
      <xdr:col>116</xdr:col>
      <xdr:colOff>63500</xdr:colOff>
      <xdr:row>59</xdr:row>
      <xdr:rowOff>107442</xdr:rowOff>
    </xdr:to>
    <xdr:cxnSp macro="">
      <xdr:nvCxnSpPr>
        <xdr:cNvPr id="591" name="直線コネクタ 590">
          <a:extLst>
            <a:ext uri="{FF2B5EF4-FFF2-40B4-BE49-F238E27FC236}">
              <a16:creationId xmlns:a16="http://schemas.microsoft.com/office/drawing/2014/main" id="{D199F8E1-DF06-4B29-B79F-C62085CB0D1D}"/>
            </a:ext>
          </a:extLst>
        </xdr:cNvPr>
        <xdr:cNvCxnSpPr/>
      </xdr:nvCxnSpPr>
      <xdr:spPr>
        <a:xfrm flipV="1">
          <a:off x="18778220" y="9928860"/>
          <a:ext cx="73152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156083</xdr:rowOff>
    </xdr:from>
    <xdr:to>
      <xdr:col>107</xdr:col>
      <xdr:colOff>101600</xdr:colOff>
      <xdr:row>59</xdr:row>
      <xdr:rowOff>86233</xdr:rowOff>
    </xdr:to>
    <xdr:sp macro="" textlink="">
      <xdr:nvSpPr>
        <xdr:cNvPr id="592" name="楕円 591">
          <a:extLst>
            <a:ext uri="{FF2B5EF4-FFF2-40B4-BE49-F238E27FC236}">
              <a16:creationId xmlns:a16="http://schemas.microsoft.com/office/drawing/2014/main" id="{68154376-25E4-42FB-85FA-01D67A523A41}"/>
            </a:ext>
          </a:extLst>
        </xdr:cNvPr>
        <xdr:cNvSpPr/>
      </xdr:nvSpPr>
      <xdr:spPr>
        <a:xfrm>
          <a:off x="17937480" y="9879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35433</xdr:rowOff>
    </xdr:from>
    <xdr:to>
      <xdr:col>111</xdr:col>
      <xdr:colOff>177800</xdr:colOff>
      <xdr:row>59</xdr:row>
      <xdr:rowOff>107442</xdr:rowOff>
    </xdr:to>
    <xdr:cxnSp macro="">
      <xdr:nvCxnSpPr>
        <xdr:cNvPr id="593" name="直線コネクタ 592">
          <a:extLst>
            <a:ext uri="{FF2B5EF4-FFF2-40B4-BE49-F238E27FC236}">
              <a16:creationId xmlns:a16="http://schemas.microsoft.com/office/drawing/2014/main" id="{A9FC9530-1A2B-4298-9017-7371AD26B683}"/>
            </a:ext>
          </a:extLst>
        </xdr:cNvPr>
        <xdr:cNvCxnSpPr/>
      </xdr:nvCxnSpPr>
      <xdr:spPr>
        <a:xfrm>
          <a:off x="17988280" y="9926193"/>
          <a:ext cx="78994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89789</xdr:rowOff>
    </xdr:from>
    <xdr:to>
      <xdr:col>102</xdr:col>
      <xdr:colOff>165100</xdr:colOff>
      <xdr:row>60</xdr:row>
      <xdr:rowOff>19939</xdr:rowOff>
    </xdr:to>
    <xdr:sp macro="" textlink="">
      <xdr:nvSpPr>
        <xdr:cNvPr id="594" name="楕円 593">
          <a:extLst>
            <a:ext uri="{FF2B5EF4-FFF2-40B4-BE49-F238E27FC236}">
              <a16:creationId xmlns:a16="http://schemas.microsoft.com/office/drawing/2014/main" id="{C45C3A41-C6BE-467A-95A7-E5787CB30F0A}"/>
            </a:ext>
          </a:extLst>
        </xdr:cNvPr>
        <xdr:cNvSpPr/>
      </xdr:nvSpPr>
      <xdr:spPr>
        <a:xfrm>
          <a:off x="17162780" y="9980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35433</xdr:rowOff>
    </xdr:from>
    <xdr:to>
      <xdr:col>107</xdr:col>
      <xdr:colOff>50800</xdr:colOff>
      <xdr:row>59</xdr:row>
      <xdr:rowOff>140589</xdr:rowOff>
    </xdr:to>
    <xdr:cxnSp macro="">
      <xdr:nvCxnSpPr>
        <xdr:cNvPr id="595" name="直線コネクタ 594">
          <a:extLst>
            <a:ext uri="{FF2B5EF4-FFF2-40B4-BE49-F238E27FC236}">
              <a16:creationId xmlns:a16="http://schemas.microsoft.com/office/drawing/2014/main" id="{D935246D-BA4C-45EC-B8C0-25A7E909BCBC}"/>
            </a:ext>
          </a:extLst>
        </xdr:cNvPr>
        <xdr:cNvCxnSpPr/>
      </xdr:nvCxnSpPr>
      <xdr:spPr>
        <a:xfrm flipV="1">
          <a:off x="17213580" y="9926193"/>
          <a:ext cx="7747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29210</xdr:rowOff>
    </xdr:from>
    <xdr:to>
      <xdr:col>98</xdr:col>
      <xdr:colOff>38100</xdr:colOff>
      <xdr:row>59</xdr:row>
      <xdr:rowOff>130810</xdr:rowOff>
    </xdr:to>
    <xdr:sp macro="" textlink="">
      <xdr:nvSpPr>
        <xdr:cNvPr id="596" name="楕円 595">
          <a:extLst>
            <a:ext uri="{FF2B5EF4-FFF2-40B4-BE49-F238E27FC236}">
              <a16:creationId xmlns:a16="http://schemas.microsoft.com/office/drawing/2014/main" id="{EE8E2E2F-B20C-4E0C-BD3D-28006B66E078}"/>
            </a:ext>
          </a:extLst>
        </xdr:cNvPr>
        <xdr:cNvSpPr/>
      </xdr:nvSpPr>
      <xdr:spPr>
        <a:xfrm>
          <a:off x="16388080" y="9919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80010</xdr:rowOff>
    </xdr:from>
    <xdr:to>
      <xdr:col>102</xdr:col>
      <xdr:colOff>114300</xdr:colOff>
      <xdr:row>59</xdr:row>
      <xdr:rowOff>140589</xdr:rowOff>
    </xdr:to>
    <xdr:cxnSp macro="">
      <xdr:nvCxnSpPr>
        <xdr:cNvPr id="597" name="直線コネクタ 596">
          <a:extLst>
            <a:ext uri="{FF2B5EF4-FFF2-40B4-BE49-F238E27FC236}">
              <a16:creationId xmlns:a16="http://schemas.microsoft.com/office/drawing/2014/main" id="{D56CB0E2-A698-431E-B805-F83C077F27C8}"/>
            </a:ext>
          </a:extLst>
        </xdr:cNvPr>
        <xdr:cNvCxnSpPr/>
      </xdr:nvCxnSpPr>
      <xdr:spPr>
        <a:xfrm>
          <a:off x="16431260" y="9970770"/>
          <a:ext cx="78232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598" name="n_1aveValue【学校施設】&#10;一人当たり面積">
          <a:extLst>
            <a:ext uri="{FF2B5EF4-FFF2-40B4-BE49-F238E27FC236}">
              <a16:creationId xmlns:a16="http://schemas.microsoft.com/office/drawing/2014/main" id="{9B399D10-8F3E-4E0B-8E9E-5356BCC5EAB0}"/>
            </a:ext>
          </a:extLst>
        </xdr:cNvPr>
        <xdr:cNvSpPr txBox="1"/>
      </xdr:nvSpPr>
      <xdr:spPr>
        <a:xfrm>
          <a:off x="18561127" y="1033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599" name="n_2aveValue【学校施設】&#10;一人当たり面積">
          <a:extLst>
            <a:ext uri="{FF2B5EF4-FFF2-40B4-BE49-F238E27FC236}">
              <a16:creationId xmlns:a16="http://schemas.microsoft.com/office/drawing/2014/main" id="{61489034-DB13-4CC4-A228-45267E9DC48E}"/>
            </a:ext>
          </a:extLst>
        </xdr:cNvPr>
        <xdr:cNvSpPr txBox="1"/>
      </xdr:nvSpPr>
      <xdr:spPr>
        <a:xfrm>
          <a:off x="17776267" y="103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00" name="n_3aveValue【学校施設】&#10;一人当たり面積">
          <a:extLst>
            <a:ext uri="{FF2B5EF4-FFF2-40B4-BE49-F238E27FC236}">
              <a16:creationId xmlns:a16="http://schemas.microsoft.com/office/drawing/2014/main" id="{601837AA-64D5-4336-BEB5-DD620DDA79DA}"/>
            </a:ext>
          </a:extLst>
        </xdr:cNvPr>
        <xdr:cNvSpPr txBox="1"/>
      </xdr:nvSpPr>
      <xdr:spPr>
        <a:xfrm>
          <a:off x="17001567" y="1037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01" name="n_4aveValue【学校施設】&#10;一人当たり面積">
          <a:extLst>
            <a:ext uri="{FF2B5EF4-FFF2-40B4-BE49-F238E27FC236}">
              <a16:creationId xmlns:a16="http://schemas.microsoft.com/office/drawing/2014/main" id="{5C019425-934B-4C20-85CF-4378C514B28F}"/>
            </a:ext>
          </a:extLst>
        </xdr:cNvPr>
        <xdr:cNvSpPr txBox="1"/>
      </xdr:nvSpPr>
      <xdr:spPr>
        <a:xfrm>
          <a:off x="16226867" y="1038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3319</xdr:rowOff>
    </xdr:from>
    <xdr:ext cx="469744" cy="259045"/>
    <xdr:sp macro="" textlink="">
      <xdr:nvSpPr>
        <xdr:cNvPr id="602" name="n_1mainValue【学校施設】&#10;一人当たり面積">
          <a:extLst>
            <a:ext uri="{FF2B5EF4-FFF2-40B4-BE49-F238E27FC236}">
              <a16:creationId xmlns:a16="http://schemas.microsoft.com/office/drawing/2014/main" id="{54C4B6C7-CEB0-4724-9709-A4A914384F5F}"/>
            </a:ext>
          </a:extLst>
        </xdr:cNvPr>
        <xdr:cNvSpPr txBox="1"/>
      </xdr:nvSpPr>
      <xdr:spPr>
        <a:xfrm>
          <a:off x="18561127" y="972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102760</xdr:rowOff>
    </xdr:from>
    <xdr:ext cx="469744" cy="259045"/>
    <xdr:sp macro="" textlink="">
      <xdr:nvSpPr>
        <xdr:cNvPr id="603" name="n_2mainValue【学校施設】&#10;一人当たり面積">
          <a:extLst>
            <a:ext uri="{FF2B5EF4-FFF2-40B4-BE49-F238E27FC236}">
              <a16:creationId xmlns:a16="http://schemas.microsoft.com/office/drawing/2014/main" id="{C5DB47AC-4A42-42B4-8610-5FBC597E236D}"/>
            </a:ext>
          </a:extLst>
        </xdr:cNvPr>
        <xdr:cNvSpPr txBox="1"/>
      </xdr:nvSpPr>
      <xdr:spPr>
        <a:xfrm>
          <a:off x="17776267" y="965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36466</xdr:rowOff>
    </xdr:from>
    <xdr:ext cx="469744" cy="259045"/>
    <xdr:sp macro="" textlink="">
      <xdr:nvSpPr>
        <xdr:cNvPr id="604" name="n_3mainValue【学校施設】&#10;一人当たり面積">
          <a:extLst>
            <a:ext uri="{FF2B5EF4-FFF2-40B4-BE49-F238E27FC236}">
              <a16:creationId xmlns:a16="http://schemas.microsoft.com/office/drawing/2014/main" id="{A4255A28-F8C3-4B82-8D8C-5882694B190C}"/>
            </a:ext>
          </a:extLst>
        </xdr:cNvPr>
        <xdr:cNvSpPr txBox="1"/>
      </xdr:nvSpPr>
      <xdr:spPr>
        <a:xfrm>
          <a:off x="17001567" y="975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147337</xdr:rowOff>
    </xdr:from>
    <xdr:ext cx="469744" cy="259045"/>
    <xdr:sp macro="" textlink="">
      <xdr:nvSpPr>
        <xdr:cNvPr id="605" name="n_4mainValue【学校施設】&#10;一人当たり面積">
          <a:extLst>
            <a:ext uri="{FF2B5EF4-FFF2-40B4-BE49-F238E27FC236}">
              <a16:creationId xmlns:a16="http://schemas.microsoft.com/office/drawing/2014/main" id="{1345878E-7F18-4B38-A8B3-4429E9E85942}"/>
            </a:ext>
          </a:extLst>
        </xdr:cNvPr>
        <xdr:cNvSpPr txBox="1"/>
      </xdr:nvSpPr>
      <xdr:spPr>
        <a:xfrm>
          <a:off x="16226867" y="9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E1714BDB-4864-41EA-AC4C-C5F4A59042B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A7F1852D-0189-49C8-BE87-33EE1592780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E08DAA38-C679-4B33-82C4-AA8C15A0097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052A9419-B25B-43D1-97BD-378B0DD2E48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7A64A0D0-E992-4719-A005-FBA88BDE4C3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D9186EBE-8706-4994-986D-B4038B44821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9A051D81-8EDE-4C1F-A596-B70EB3A08AC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77433566-CED1-496C-9E91-03D987BDA27E}"/>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13C6605F-2705-4CB1-8CDE-D13631DF5B6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EB20F4A0-28B1-4CAD-B1F0-E76B912F14C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6137322B-0335-4270-B07D-172A21540DE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E9CD61FB-6B31-4F05-BCD4-B89BD606759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218A8A40-BC29-434C-8060-E52D30D8F87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487A78B6-CF39-44FF-9E7C-C6CEB0A9C52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AA0A8020-7E26-4740-A920-0ED1BBE37E2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BF08C8E0-318C-4D3C-B09F-CCB6E9CBC824}"/>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a:extLst>
            <a:ext uri="{FF2B5EF4-FFF2-40B4-BE49-F238E27FC236}">
              <a16:creationId xmlns:a16="http://schemas.microsoft.com/office/drawing/2014/main" id="{317F37BC-29C0-4A63-B300-9E5C4D89106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a:extLst>
            <a:ext uri="{FF2B5EF4-FFF2-40B4-BE49-F238E27FC236}">
              <a16:creationId xmlns:a16="http://schemas.microsoft.com/office/drawing/2014/main" id="{7C1649F6-7098-4FB9-A9A5-4AB98071C7B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a:extLst>
            <a:ext uri="{FF2B5EF4-FFF2-40B4-BE49-F238E27FC236}">
              <a16:creationId xmlns:a16="http://schemas.microsoft.com/office/drawing/2014/main" id="{96891FA1-1051-49FD-AF0B-65489A8E0FB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a:extLst>
            <a:ext uri="{FF2B5EF4-FFF2-40B4-BE49-F238E27FC236}">
              <a16:creationId xmlns:a16="http://schemas.microsoft.com/office/drawing/2014/main" id="{EFB08C86-A023-46B8-8AE2-D51EBAF9C1B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a:extLst>
            <a:ext uri="{FF2B5EF4-FFF2-40B4-BE49-F238E27FC236}">
              <a16:creationId xmlns:a16="http://schemas.microsoft.com/office/drawing/2014/main" id="{BF6FAF2C-7E36-490D-8C8A-B40F53C2E50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a:extLst>
            <a:ext uri="{FF2B5EF4-FFF2-40B4-BE49-F238E27FC236}">
              <a16:creationId xmlns:a16="http://schemas.microsoft.com/office/drawing/2014/main" id="{FB8B68C3-C315-4D34-A0D2-69E83B85314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a:extLst>
            <a:ext uri="{FF2B5EF4-FFF2-40B4-BE49-F238E27FC236}">
              <a16:creationId xmlns:a16="http://schemas.microsoft.com/office/drawing/2014/main" id="{185008EE-0F2B-4DC4-85D9-00A974B4238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a:extLst>
            <a:ext uri="{FF2B5EF4-FFF2-40B4-BE49-F238E27FC236}">
              <a16:creationId xmlns:a16="http://schemas.microsoft.com/office/drawing/2014/main" id="{44A62AF6-631B-4374-9C8B-075D533D12A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a:extLst>
            <a:ext uri="{FF2B5EF4-FFF2-40B4-BE49-F238E27FC236}">
              <a16:creationId xmlns:a16="http://schemas.microsoft.com/office/drawing/2014/main" id="{39E7357B-DB36-4D79-BDD4-CA0EBF3AEF7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a:extLst>
            <a:ext uri="{FF2B5EF4-FFF2-40B4-BE49-F238E27FC236}">
              <a16:creationId xmlns:a16="http://schemas.microsoft.com/office/drawing/2014/main" id="{B472245B-4675-461D-998F-260FC6CAF4B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2" name="テキスト ボックス 631">
          <a:extLst>
            <a:ext uri="{FF2B5EF4-FFF2-40B4-BE49-F238E27FC236}">
              <a16:creationId xmlns:a16="http://schemas.microsoft.com/office/drawing/2014/main" id="{279FACC0-60D6-4E9D-9A71-FA2E94BED85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3" name="直線コネクタ 632">
          <a:extLst>
            <a:ext uri="{FF2B5EF4-FFF2-40B4-BE49-F238E27FC236}">
              <a16:creationId xmlns:a16="http://schemas.microsoft.com/office/drawing/2014/main" id="{6E518ED5-A8FE-486E-B1F5-A5B7E5DF552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4" name="テキスト ボックス 633">
          <a:extLst>
            <a:ext uri="{FF2B5EF4-FFF2-40B4-BE49-F238E27FC236}">
              <a16:creationId xmlns:a16="http://schemas.microsoft.com/office/drawing/2014/main" id="{7038597E-AEB2-4C23-8AB6-125CAB251BD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5" name="直線コネクタ 634">
          <a:extLst>
            <a:ext uri="{FF2B5EF4-FFF2-40B4-BE49-F238E27FC236}">
              <a16:creationId xmlns:a16="http://schemas.microsoft.com/office/drawing/2014/main" id="{1F484AE7-9627-46EB-859E-AF5884CB2A5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6" name="テキスト ボックス 635">
          <a:extLst>
            <a:ext uri="{FF2B5EF4-FFF2-40B4-BE49-F238E27FC236}">
              <a16:creationId xmlns:a16="http://schemas.microsoft.com/office/drawing/2014/main" id="{D8D42517-FBBC-4299-B1B6-337A9CFC5E8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7" name="直線コネクタ 636">
          <a:extLst>
            <a:ext uri="{FF2B5EF4-FFF2-40B4-BE49-F238E27FC236}">
              <a16:creationId xmlns:a16="http://schemas.microsoft.com/office/drawing/2014/main" id="{1470101D-2231-4FF0-B3EB-2588CBD35E4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8" name="テキスト ボックス 637">
          <a:extLst>
            <a:ext uri="{FF2B5EF4-FFF2-40B4-BE49-F238E27FC236}">
              <a16:creationId xmlns:a16="http://schemas.microsoft.com/office/drawing/2014/main" id="{59AC8CEB-EF70-4C6A-9D07-37E1AA3491C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9" name="直線コネクタ 638">
          <a:extLst>
            <a:ext uri="{FF2B5EF4-FFF2-40B4-BE49-F238E27FC236}">
              <a16:creationId xmlns:a16="http://schemas.microsoft.com/office/drawing/2014/main" id="{0E81CF13-FBF7-4660-BC29-50050D84F45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0" name="テキスト ボックス 639">
          <a:extLst>
            <a:ext uri="{FF2B5EF4-FFF2-40B4-BE49-F238E27FC236}">
              <a16:creationId xmlns:a16="http://schemas.microsoft.com/office/drawing/2014/main" id="{FA62A459-6AAC-408D-BA46-4AAFFFB4A25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1" name="直線コネクタ 640">
          <a:extLst>
            <a:ext uri="{FF2B5EF4-FFF2-40B4-BE49-F238E27FC236}">
              <a16:creationId xmlns:a16="http://schemas.microsoft.com/office/drawing/2014/main" id="{FC67FD2F-B9BE-4BD3-812F-269C6929F99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2" name="テキスト ボックス 641">
          <a:extLst>
            <a:ext uri="{FF2B5EF4-FFF2-40B4-BE49-F238E27FC236}">
              <a16:creationId xmlns:a16="http://schemas.microsoft.com/office/drawing/2014/main" id="{BB0FCA0B-B18F-4618-A770-7258E1396B6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3" name="直線コネクタ 642">
          <a:extLst>
            <a:ext uri="{FF2B5EF4-FFF2-40B4-BE49-F238E27FC236}">
              <a16:creationId xmlns:a16="http://schemas.microsoft.com/office/drawing/2014/main" id="{91FAFB3F-275F-4319-9AD1-4542454D5B8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4" name="テキスト ボックス 643">
          <a:extLst>
            <a:ext uri="{FF2B5EF4-FFF2-40B4-BE49-F238E27FC236}">
              <a16:creationId xmlns:a16="http://schemas.microsoft.com/office/drawing/2014/main" id="{D190ECC2-06DC-4936-B6D7-CA2C65C3B14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5" name="【公民館】&#10;有形固定資産減価償却率グラフ枠">
          <a:extLst>
            <a:ext uri="{FF2B5EF4-FFF2-40B4-BE49-F238E27FC236}">
              <a16:creationId xmlns:a16="http://schemas.microsoft.com/office/drawing/2014/main" id="{94FDD7D7-CF3F-48B1-A5FE-DC08C740FA7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46" name="直線コネクタ 645">
          <a:extLst>
            <a:ext uri="{FF2B5EF4-FFF2-40B4-BE49-F238E27FC236}">
              <a16:creationId xmlns:a16="http://schemas.microsoft.com/office/drawing/2014/main" id="{6B051730-69D1-4859-84CD-C8C1EA1D8CF9}"/>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7" name="【公民館】&#10;有形固定資産減価償却率最小値テキスト">
          <a:extLst>
            <a:ext uri="{FF2B5EF4-FFF2-40B4-BE49-F238E27FC236}">
              <a16:creationId xmlns:a16="http://schemas.microsoft.com/office/drawing/2014/main" id="{05F85B7B-039D-4EB0-B38B-A6FC62B6BA53}"/>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8" name="直線コネクタ 647">
          <a:extLst>
            <a:ext uri="{FF2B5EF4-FFF2-40B4-BE49-F238E27FC236}">
              <a16:creationId xmlns:a16="http://schemas.microsoft.com/office/drawing/2014/main" id="{7C23CFD6-1E0B-4154-9206-2B3EA17D4B22}"/>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49" name="【公民館】&#10;有形固定資産減価償却率最大値テキスト">
          <a:extLst>
            <a:ext uri="{FF2B5EF4-FFF2-40B4-BE49-F238E27FC236}">
              <a16:creationId xmlns:a16="http://schemas.microsoft.com/office/drawing/2014/main" id="{BF01947A-FAA9-4B94-A1C8-DAA8CF487F50}"/>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50" name="直線コネクタ 649">
          <a:extLst>
            <a:ext uri="{FF2B5EF4-FFF2-40B4-BE49-F238E27FC236}">
              <a16:creationId xmlns:a16="http://schemas.microsoft.com/office/drawing/2014/main" id="{850B8351-1D42-4514-872C-38E0895D5263}"/>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51" name="【公民館】&#10;有形固定資産減価償却率平均値テキスト">
          <a:extLst>
            <a:ext uri="{FF2B5EF4-FFF2-40B4-BE49-F238E27FC236}">
              <a16:creationId xmlns:a16="http://schemas.microsoft.com/office/drawing/2014/main" id="{F4D74216-8680-4287-BBC7-350F63EA7670}"/>
            </a:ext>
          </a:extLst>
        </xdr:cNvPr>
        <xdr:cNvSpPr txBox="1"/>
      </xdr:nvSpPr>
      <xdr:spPr>
        <a:xfrm>
          <a:off x="14414500" y="17543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52" name="フローチャート: 判断 651">
          <a:extLst>
            <a:ext uri="{FF2B5EF4-FFF2-40B4-BE49-F238E27FC236}">
              <a16:creationId xmlns:a16="http://schemas.microsoft.com/office/drawing/2014/main" id="{B704D4F8-8919-48DF-9992-C8C5F344CE3A}"/>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53" name="フローチャート: 判断 652">
          <a:extLst>
            <a:ext uri="{FF2B5EF4-FFF2-40B4-BE49-F238E27FC236}">
              <a16:creationId xmlns:a16="http://schemas.microsoft.com/office/drawing/2014/main" id="{3FCBCA2E-6BD6-4855-B51A-195658B036BD}"/>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54" name="フローチャート: 判断 653">
          <a:extLst>
            <a:ext uri="{FF2B5EF4-FFF2-40B4-BE49-F238E27FC236}">
              <a16:creationId xmlns:a16="http://schemas.microsoft.com/office/drawing/2014/main" id="{299E9748-BA9E-4C61-ABAF-124B4E1112EC}"/>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55" name="フローチャート: 判断 654">
          <a:extLst>
            <a:ext uri="{FF2B5EF4-FFF2-40B4-BE49-F238E27FC236}">
              <a16:creationId xmlns:a16="http://schemas.microsoft.com/office/drawing/2014/main" id="{534D8987-7C84-4D88-87A4-5F7FFAFA3E12}"/>
            </a:ext>
          </a:extLst>
        </xdr:cNvPr>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56" name="フローチャート: 判断 655">
          <a:extLst>
            <a:ext uri="{FF2B5EF4-FFF2-40B4-BE49-F238E27FC236}">
              <a16:creationId xmlns:a16="http://schemas.microsoft.com/office/drawing/2014/main" id="{9E282238-D83A-4C10-86BB-4E598830D15B}"/>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2023B847-B932-4ED6-88D4-1FE746434B7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47F9126-F16A-4AE3-81E9-F9178AFE89E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5859390F-5667-48AF-8FE1-42A3E32E966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2F9AE89A-FF3F-407E-AB8A-41F98E290C0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8353AAB-F4F0-4A97-B75E-AD47C2F7432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50164</xdr:rowOff>
    </xdr:from>
    <xdr:to>
      <xdr:col>85</xdr:col>
      <xdr:colOff>177800</xdr:colOff>
      <xdr:row>106</xdr:row>
      <xdr:rowOff>151764</xdr:rowOff>
    </xdr:to>
    <xdr:sp macro="" textlink="">
      <xdr:nvSpPr>
        <xdr:cNvPr id="662" name="楕円 661">
          <a:extLst>
            <a:ext uri="{FF2B5EF4-FFF2-40B4-BE49-F238E27FC236}">
              <a16:creationId xmlns:a16="http://schemas.microsoft.com/office/drawing/2014/main" id="{21E1E6F6-7BCE-4810-BC15-1A44C0D62BFA}"/>
            </a:ext>
          </a:extLst>
        </xdr:cNvPr>
        <xdr:cNvSpPr/>
      </xdr:nvSpPr>
      <xdr:spPr>
        <a:xfrm>
          <a:off x="14325600" y="178200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28591</xdr:rowOff>
    </xdr:from>
    <xdr:ext cx="405111" cy="259045"/>
    <xdr:sp macro="" textlink="">
      <xdr:nvSpPr>
        <xdr:cNvPr id="663" name="【公民館】&#10;有形固定資産減価償却率該当値テキスト">
          <a:extLst>
            <a:ext uri="{FF2B5EF4-FFF2-40B4-BE49-F238E27FC236}">
              <a16:creationId xmlns:a16="http://schemas.microsoft.com/office/drawing/2014/main" id="{FD134668-F951-40B8-858C-5DCFAD2468FA}"/>
            </a:ext>
          </a:extLst>
        </xdr:cNvPr>
        <xdr:cNvSpPr txBox="1"/>
      </xdr:nvSpPr>
      <xdr:spPr>
        <a:xfrm>
          <a:off x="14414500" y="1779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19686</xdr:rowOff>
    </xdr:from>
    <xdr:to>
      <xdr:col>81</xdr:col>
      <xdr:colOff>101600</xdr:colOff>
      <xdr:row>106</xdr:row>
      <xdr:rowOff>121286</xdr:rowOff>
    </xdr:to>
    <xdr:sp macro="" textlink="">
      <xdr:nvSpPr>
        <xdr:cNvPr id="664" name="楕円 663">
          <a:extLst>
            <a:ext uri="{FF2B5EF4-FFF2-40B4-BE49-F238E27FC236}">
              <a16:creationId xmlns:a16="http://schemas.microsoft.com/office/drawing/2014/main" id="{605A4CA0-C175-4771-B50A-C0BA6153EE7A}"/>
            </a:ext>
          </a:extLst>
        </xdr:cNvPr>
        <xdr:cNvSpPr/>
      </xdr:nvSpPr>
      <xdr:spPr>
        <a:xfrm>
          <a:off x="13578840" y="177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70486</xdr:rowOff>
    </xdr:from>
    <xdr:to>
      <xdr:col>85</xdr:col>
      <xdr:colOff>127000</xdr:colOff>
      <xdr:row>106</xdr:row>
      <xdr:rowOff>100964</xdr:rowOff>
    </xdr:to>
    <xdr:cxnSp macro="">
      <xdr:nvCxnSpPr>
        <xdr:cNvPr id="665" name="直線コネクタ 664">
          <a:extLst>
            <a:ext uri="{FF2B5EF4-FFF2-40B4-BE49-F238E27FC236}">
              <a16:creationId xmlns:a16="http://schemas.microsoft.com/office/drawing/2014/main" id="{6BB34410-AEA9-4371-8D6B-CD698EF18CD6}"/>
            </a:ext>
          </a:extLst>
        </xdr:cNvPr>
        <xdr:cNvCxnSpPr/>
      </xdr:nvCxnSpPr>
      <xdr:spPr>
        <a:xfrm>
          <a:off x="13629640" y="17840326"/>
          <a:ext cx="74676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156845</xdr:rowOff>
    </xdr:from>
    <xdr:to>
      <xdr:col>76</xdr:col>
      <xdr:colOff>165100</xdr:colOff>
      <xdr:row>106</xdr:row>
      <xdr:rowOff>86995</xdr:rowOff>
    </xdr:to>
    <xdr:sp macro="" textlink="">
      <xdr:nvSpPr>
        <xdr:cNvPr id="666" name="楕円 665">
          <a:extLst>
            <a:ext uri="{FF2B5EF4-FFF2-40B4-BE49-F238E27FC236}">
              <a16:creationId xmlns:a16="http://schemas.microsoft.com/office/drawing/2014/main" id="{678C1026-EC3B-4755-AC52-72A25325DA77}"/>
            </a:ext>
          </a:extLst>
        </xdr:cNvPr>
        <xdr:cNvSpPr/>
      </xdr:nvSpPr>
      <xdr:spPr>
        <a:xfrm>
          <a:off x="1280414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36195</xdr:rowOff>
    </xdr:from>
    <xdr:to>
      <xdr:col>81</xdr:col>
      <xdr:colOff>50800</xdr:colOff>
      <xdr:row>106</xdr:row>
      <xdr:rowOff>70486</xdr:rowOff>
    </xdr:to>
    <xdr:cxnSp macro="">
      <xdr:nvCxnSpPr>
        <xdr:cNvPr id="667" name="直線コネクタ 666">
          <a:extLst>
            <a:ext uri="{FF2B5EF4-FFF2-40B4-BE49-F238E27FC236}">
              <a16:creationId xmlns:a16="http://schemas.microsoft.com/office/drawing/2014/main" id="{0A5DA144-C662-483B-B916-CEC956859C8E}"/>
            </a:ext>
          </a:extLst>
        </xdr:cNvPr>
        <xdr:cNvCxnSpPr/>
      </xdr:nvCxnSpPr>
      <xdr:spPr>
        <a:xfrm>
          <a:off x="12854940" y="17806035"/>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668" name="楕円 667">
          <a:extLst>
            <a:ext uri="{FF2B5EF4-FFF2-40B4-BE49-F238E27FC236}">
              <a16:creationId xmlns:a16="http://schemas.microsoft.com/office/drawing/2014/main" id="{92A74268-8399-4FC7-BA81-70B682F0AE92}"/>
            </a:ext>
          </a:extLst>
        </xdr:cNvPr>
        <xdr:cNvSpPr/>
      </xdr:nvSpPr>
      <xdr:spPr>
        <a:xfrm>
          <a:off x="12029440" y="1761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66675</xdr:rowOff>
    </xdr:from>
    <xdr:to>
      <xdr:col>76</xdr:col>
      <xdr:colOff>114300</xdr:colOff>
      <xdr:row>106</xdr:row>
      <xdr:rowOff>36195</xdr:rowOff>
    </xdr:to>
    <xdr:cxnSp macro="">
      <xdr:nvCxnSpPr>
        <xdr:cNvPr id="669" name="直線コネクタ 668">
          <a:extLst>
            <a:ext uri="{FF2B5EF4-FFF2-40B4-BE49-F238E27FC236}">
              <a16:creationId xmlns:a16="http://schemas.microsoft.com/office/drawing/2014/main" id="{B9A27662-5DBB-4E0B-AECD-759EDE64C9B7}"/>
            </a:ext>
          </a:extLst>
        </xdr:cNvPr>
        <xdr:cNvCxnSpPr/>
      </xdr:nvCxnSpPr>
      <xdr:spPr>
        <a:xfrm>
          <a:off x="12072620" y="17668875"/>
          <a:ext cx="78232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92075</xdr:rowOff>
    </xdr:from>
    <xdr:to>
      <xdr:col>67</xdr:col>
      <xdr:colOff>101600</xdr:colOff>
      <xdr:row>106</xdr:row>
      <xdr:rowOff>22225</xdr:rowOff>
    </xdr:to>
    <xdr:sp macro="" textlink="">
      <xdr:nvSpPr>
        <xdr:cNvPr id="670" name="楕円 669">
          <a:extLst>
            <a:ext uri="{FF2B5EF4-FFF2-40B4-BE49-F238E27FC236}">
              <a16:creationId xmlns:a16="http://schemas.microsoft.com/office/drawing/2014/main" id="{DCC8FC1A-D0F1-4364-9B74-EF2BCD4BF7F5}"/>
            </a:ext>
          </a:extLst>
        </xdr:cNvPr>
        <xdr:cNvSpPr/>
      </xdr:nvSpPr>
      <xdr:spPr>
        <a:xfrm>
          <a:off x="11231880" y="1769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66675</xdr:rowOff>
    </xdr:from>
    <xdr:to>
      <xdr:col>71</xdr:col>
      <xdr:colOff>177800</xdr:colOff>
      <xdr:row>105</xdr:row>
      <xdr:rowOff>142875</xdr:rowOff>
    </xdr:to>
    <xdr:cxnSp macro="">
      <xdr:nvCxnSpPr>
        <xdr:cNvPr id="671" name="直線コネクタ 670">
          <a:extLst>
            <a:ext uri="{FF2B5EF4-FFF2-40B4-BE49-F238E27FC236}">
              <a16:creationId xmlns:a16="http://schemas.microsoft.com/office/drawing/2014/main" id="{83F3B082-5D43-41D8-9C91-CA30D4389026}"/>
            </a:ext>
          </a:extLst>
        </xdr:cNvPr>
        <xdr:cNvCxnSpPr/>
      </xdr:nvCxnSpPr>
      <xdr:spPr>
        <a:xfrm flipV="1">
          <a:off x="11282680" y="17668875"/>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72" name="n_1aveValue【公民館】&#10;有形固定資産減価償却率">
          <a:extLst>
            <a:ext uri="{FF2B5EF4-FFF2-40B4-BE49-F238E27FC236}">
              <a16:creationId xmlns:a16="http://schemas.microsoft.com/office/drawing/2014/main" id="{794363B5-21F8-4E24-8027-D0C3CDD0DF2D}"/>
            </a:ext>
          </a:extLst>
        </xdr:cNvPr>
        <xdr:cNvSpPr txBox="1"/>
      </xdr:nvSpPr>
      <xdr:spPr>
        <a:xfrm>
          <a:off x="134372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73" name="n_2aveValue【公民館】&#10;有形固定資産減価償却率">
          <a:extLst>
            <a:ext uri="{FF2B5EF4-FFF2-40B4-BE49-F238E27FC236}">
              <a16:creationId xmlns:a16="http://schemas.microsoft.com/office/drawing/2014/main" id="{013CE115-0415-4842-84E1-09988FAAE88D}"/>
            </a:ext>
          </a:extLst>
        </xdr:cNvPr>
        <xdr:cNvSpPr txBox="1"/>
      </xdr:nvSpPr>
      <xdr:spPr>
        <a:xfrm>
          <a:off x="126752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74" name="n_3aveValue【公民館】&#10;有形固定資産減価償却率">
          <a:extLst>
            <a:ext uri="{FF2B5EF4-FFF2-40B4-BE49-F238E27FC236}">
              <a16:creationId xmlns:a16="http://schemas.microsoft.com/office/drawing/2014/main" id="{36D6E033-289E-4330-858A-335897B82398}"/>
            </a:ext>
          </a:extLst>
        </xdr:cNvPr>
        <xdr:cNvSpPr txBox="1"/>
      </xdr:nvSpPr>
      <xdr:spPr>
        <a:xfrm>
          <a:off x="11900544" y="1736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75" name="n_4aveValue【公民館】&#10;有形固定資産減価償却率">
          <a:extLst>
            <a:ext uri="{FF2B5EF4-FFF2-40B4-BE49-F238E27FC236}">
              <a16:creationId xmlns:a16="http://schemas.microsoft.com/office/drawing/2014/main" id="{6C006E48-FB2F-44A6-BA9C-BA6EC4CE983D}"/>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112413</xdr:rowOff>
    </xdr:from>
    <xdr:ext cx="405111" cy="259045"/>
    <xdr:sp macro="" textlink="">
      <xdr:nvSpPr>
        <xdr:cNvPr id="676" name="n_1mainValue【公民館】&#10;有形固定資産減価償却率">
          <a:extLst>
            <a:ext uri="{FF2B5EF4-FFF2-40B4-BE49-F238E27FC236}">
              <a16:creationId xmlns:a16="http://schemas.microsoft.com/office/drawing/2014/main" id="{9B73DFBE-2A8C-4FB5-A664-90B03C902F4B}"/>
            </a:ext>
          </a:extLst>
        </xdr:cNvPr>
        <xdr:cNvSpPr txBox="1"/>
      </xdr:nvSpPr>
      <xdr:spPr>
        <a:xfrm>
          <a:off x="13437244" y="1788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78122</xdr:rowOff>
    </xdr:from>
    <xdr:ext cx="405111" cy="259045"/>
    <xdr:sp macro="" textlink="">
      <xdr:nvSpPr>
        <xdr:cNvPr id="677" name="n_2mainValue【公民館】&#10;有形固定資産減価償却率">
          <a:extLst>
            <a:ext uri="{FF2B5EF4-FFF2-40B4-BE49-F238E27FC236}">
              <a16:creationId xmlns:a16="http://schemas.microsoft.com/office/drawing/2014/main" id="{3EE5D536-5A96-4F2D-A893-7B22B452EF18}"/>
            </a:ext>
          </a:extLst>
        </xdr:cNvPr>
        <xdr:cNvSpPr txBox="1"/>
      </xdr:nvSpPr>
      <xdr:spPr>
        <a:xfrm>
          <a:off x="12675244" y="1784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108602</xdr:rowOff>
    </xdr:from>
    <xdr:ext cx="405111" cy="259045"/>
    <xdr:sp macro="" textlink="">
      <xdr:nvSpPr>
        <xdr:cNvPr id="678" name="n_3mainValue【公民館】&#10;有形固定資産減価償却率">
          <a:extLst>
            <a:ext uri="{FF2B5EF4-FFF2-40B4-BE49-F238E27FC236}">
              <a16:creationId xmlns:a16="http://schemas.microsoft.com/office/drawing/2014/main" id="{C4D0600C-257F-41C2-84B7-B73D3FB9D3FC}"/>
            </a:ext>
          </a:extLst>
        </xdr:cNvPr>
        <xdr:cNvSpPr txBox="1"/>
      </xdr:nvSpPr>
      <xdr:spPr>
        <a:xfrm>
          <a:off x="11900544" y="1771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13352</xdr:rowOff>
    </xdr:from>
    <xdr:ext cx="405111" cy="259045"/>
    <xdr:sp macro="" textlink="">
      <xdr:nvSpPr>
        <xdr:cNvPr id="679" name="n_4mainValue【公民館】&#10;有形固定資産減価償却率">
          <a:extLst>
            <a:ext uri="{FF2B5EF4-FFF2-40B4-BE49-F238E27FC236}">
              <a16:creationId xmlns:a16="http://schemas.microsoft.com/office/drawing/2014/main" id="{E3A44526-EF80-4635-8B8E-8B4591FCD63A}"/>
            </a:ext>
          </a:extLst>
        </xdr:cNvPr>
        <xdr:cNvSpPr txBox="1"/>
      </xdr:nvSpPr>
      <xdr:spPr>
        <a:xfrm>
          <a:off x="11102984" y="1778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a:extLst>
            <a:ext uri="{FF2B5EF4-FFF2-40B4-BE49-F238E27FC236}">
              <a16:creationId xmlns:a16="http://schemas.microsoft.com/office/drawing/2014/main" id="{2CF45919-7BE7-4906-98E8-91E781CB551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a:extLst>
            <a:ext uri="{FF2B5EF4-FFF2-40B4-BE49-F238E27FC236}">
              <a16:creationId xmlns:a16="http://schemas.microsoft.com/office/drawing/2014/main" id="{F429434D-4140-4EB3-BF22-7D8E406E3A4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a:extLst>
            <a:ext uri="{FF2B5EF4-FFF2-40B4-BE49-F238E27FC236}">
              <a16:creationId xmlns:a16="http://schemas.microsoft.com/office/drawing/2014/main" id="{2C5814E2-2750-4E8E-BBE2-7FF96F7D2C3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a:extLst>
            <a:ext uri="{FF2B5EF4-FFF2-40B4-BE49-F238E27FC236}">
              <a16:creationId xmlns:a16="http://schemas.microsoft.com/office/drawing/2014/main" id="{4E50F786-9FFE-4DCD-97A8-828B8F72937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a:extLst>
            <a:ext uri="{FF2B5EF4-FFF2-40B4-BE49-F238E27FC236}">
              <a16:creationId xmlns:a16="http://schemas.microsoft.com/office/drawing/2014/main" id="{FED206CA-CC97-4981-89C4-0E08A657B74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a:extLst>
            <a:ext uri="{FF2B5EF4-FFF2-40B4-BE49-F238E27FC236}">
              <a16:creationId xmlns:a16="http://schemas.microsoft.com/office/drawing/2014/main" id="{91B58CBC-08CB-4517-96FB-A2949250752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a:extLst>
            <a:ext uri="{FF2B5EF4-FFF2-40B4-BE49-F238E27FC236}">
              <a16:creationId xmlns:a16="http://schemas.microsoft.com/office/drawing/2014/main" id="{F60CCD47-6C4E-4079-B98C-5E16509D7A8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a:extLst>
            <a:ext uri="{FF2B5EF4-FFF2-40B4-BE49-F238E27FC236}">
              <a16:creationId xmlns:a16="http://schemas.microsoft.com/office/drawing/2014/main" id="{849987F9-F61E-468C-BE2D-0564B3F7C05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8" name="テキスト ボックス 687">
          <a:extLst>
            <a:ext uri="{FF2B5EF4-FFF2-40B4-BE49-F238E27FC236}">
              <a16:creationId xmlns:a16="http://schemas.microsoft.com/office/drawing/2014/main" id="{681E71D0-0477-4957-B650-570BDBF9181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9" name="直線コネクタ 688">
          <a:extLst>
            <a:ext uri="{FF2B5EF4-FFF2-40B4-BE49-F238E27FC236}">
              <a16:creationId xmlns:a16="http://schemas.microsoft.com/office/drawing/2014/main" id="{1532314D-A3EF-4186-B0EB-90435CD7146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0" name="直線コネクタ 689">
          <a:extLst>
            <a:ext uri="{FF2B5EF4-FFF2-40B4-BE49-F238E27FC236}">
              <a16:creationId xmlns:a16="http://schemas.microsoft.com/office/drawing/2014/main" id="{202B7C06-9A4E-4700-9C85-AF01E4F0E63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1" name="テキスト ボックス 690">
          <a:extLst>
            <a:ext uri="{FF2B5EF4-FFF2-40B4-BE49-F238E27FC236}">
              <a16:creationId xmlns:a16="http://schemas.microsoft.com/office/drawing/2014/main" id="{D11C705B-88E7-4E8F-952D-F6BB1C886EC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2" name="直線コネクタ 691">
          <a:extLst>
            <a:ext uri="{FF2B5EF4-FFF2-40B4-BE49-F238E27FC236}">
              <a16:creationId xmlns:a16="http://schemas.microsoft.com/office/drawing/2014/main" id="{4078114D-1F1D-4EF4-84C6-C07551D5D59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3" name="テキスト ボックス 692">
          <a:extLst>
            <a:ext uri="{FF2B5EF4-FFF2-40B4-BE49-F238E27FC236}">
              <a16:creationId xmlns:a16="http://schemas.microsoft.com/office/drawing/2014/main" id="{31115DD8-CF0D-448C-BBC4-7828D2B3344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4" name="直線コネクタ 693">
          <a:extLst>
            <a:ext uri="{FF2B5EF4-FFF2-40B4-BE49-F238E27FC236}">
              <a16:creationId xmlns:a16="http://schemas.microsoft.com/office/drawing/2014/main" id="{BF2D8611-0D55-41C8-BABA-4CB468FFE73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5" name="テキスト ボックス 694">
          <a:extLst>
            <a:ext uri="{FF2B5EF4-FFF2-40B4-BE49-F238E27FC236}">
              <a16:creationId xmlns:a16="http://schemas.microsoft.com/office/drawing/2014/main" id="{00601C88-6921-47EC-8FB3-1BB0C58C8A7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6" name="直線コネクタ 695">
          <a:extLst>
            <a:ext uri="{FF2B5EF4-FFF2-40B4-BE49-F238E27FC236}">
              <a16:creationId xmlns:a16="http://schemas.microsoft.com/office/drawing/2014/main" id="{2B8DE6A4-FE72-40E5-AC27-F3249A1158B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7" name="テキスト ボックス 696">
          <a:extLst>
            <a:ext uri="{FF2B5EF4-FFF2-40B4-BE49-F238E27FC236}">
              <a16:creationId xmlns:a16="http://schemas.microsoft.com/office/drawing/2014/main" id="{B45489D8-A631-45C9-AF68-0873F8C706E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8" name="直線コネクタ 697">
          <a:extLst>
            <a:ext uri="{FF2B5EF4-FFF2-40B4-BE49-F238E27FC236}">
              <a16:creationId xmlns:a16="http://schemas.microsoft.com/office/drawing/2014/main" id="{F3C0D40A-98CE-4F31-9D65-A87A8E947E3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9" name="テキスト ボックス 698">
          <a:extLst>
            <a:ext uri="{FF2B5EF4-FFF2-40B4-BE49-F238E27FC236}">
              <a16:creationId xmlns:a16="http://schemas.microsoft.com/office/drawing/2014/main" id="{A39F5F24-2D75-4A3C-8409-F6CFB3A2A26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0" name="直線コネクタ 699">
          <a:extLst>
            <a:ext uri="{FF2B5EF4-FFF2-40B4-BE49-F238E27FC236}">
              <a16:creationId xmlns:a16="http://schemas.microsoft.com/office/drawing/2014/main" id="{7D8AE5D6-2B98-4FD0-8249-53CD9761BF7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1" name="テキスト ボックス 700">
          <a:extLst>
            <a:ext uri="{FF2B5EF4-FFF2-40B4-BE49-F238E27FC236}">
              <a16:creationId xmlns:a16="http://schemas.microsoft.com/office/drawing/2014/main" id="{D88B5EC9-C01F-41A4-896A-3DF532A3C2F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a:extLst>
            <a:ext uri="{FF2B5EF4-FFF2-40B4-BE49-F238E27FC236}">
              <a16:creationId xmlns:a16="http://schemas.microsoft.com/office/drawing/2014/main" id="{3BC6C4DE-C5F4-4720-BA4C-6D2B19A2049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440D916D-6B9D-4DCC-835E-9D6B3682BDF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公民館】&#10;一人当たり面積グラフ枠">
          <a:extLst>
            <a:ext uri="{FF2B5EF4-FFF2-40B4-BE49-F238E27FC236}">
              <a16:creationId xmlns:a16="http://schemas.microsoft.com/office/drawing/2014/main" id="{8BCAF00D-7D1E-4245-A92A-D4EB668515B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05" name="直線コネクタ 704">
          <a:extLst>
            <a:ext uri="{FF2B5EF4-FFF2-40B4-BE49-F238E27FC236}">
              <a16:creationId xmlns:a16="http://schemas.microsoft.com/office/drawing/2014/main" id="{25BEE2FF-C605-4C63-B705-3537882E18F8}"/>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06" name="【公民館】&#10;一人当たり面積最小値テキスト">
          <a:extLst>
            <a:ext uri="{FF2B5EF4-FFF2-40B4-BE49-F238E27FC236}">
              <a16:creationId xmlns:a16="http://schemas.microsoft.com/office/drawing/2014/main" id="{9BF1FCFF-2759-4F0C-8063-FE8F2A1AE4AA}"/>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07" name="直線コネクタ 706">
          <a:extLst>
            <a:ext uri="{FF2B5EF4-FFF2-40B4-BE49-F238E27FC236}">
              <a16:creationId xmlns:a16="http://schemas.microsoft.com/office/drawing/2014/main" id="{D976B873-EF0A-4EE7-8734-941EA260C479}"/>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08" name="【公民館】&#10;一人当たり面積最大値テキスト">
          <a:extLst>
            <a:ext uri="{FF2B5EF4-FFF2-40B4-BE49-F238E27FC236}">
              <a16:creationId xmlns:a16="http://schemas.microsoft.com/office/drawing/2014/main" id="{C88CEB9E-F8FB-4603-8D93-FA3DFC5861F9}"/>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09" name="直線コネクタ 708">
          <a:extLst>
            <a:ext uri="{FF2B5EF4-FFF2-40B4-BE49-F238E27FC236}">
              <a16:creationId xmlns:a16="http://schemas.microsoft.com/office/drawing/2014/main" id="{703F4F78-B502-44E2-BFE5-61AF9A32652C}"/>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10" name="【公民館】&#10;一人当たり面積平均値テキスト">
          <a:extLst>
            <a:ext uri="{FF2B5EF4-FFF2-40B4-BE49-F238E27FC236}">
              <a16:creationId xmlns:a16="http://schemas.microsoft.com/office/drawing/2014/main" id="{C9CA0CFF-0ECE-41FF-BDA5-973B8C38ACFA}"/>
            </a:ext>
          </a:extLst>
        </xdr:cNvPr>
        <xdr:cNvSpPr txBox="1"/>
      </xdr:nvSpPr>
      <xdr:spPr>
        <a:xfrm>
          <a:off x="19547840" y="1804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11" name="フローチャート: 判断 710">
          <a:extLst>
            <a:ext uri="{FF2B5EF4-FFF2-40B4-BE49-F238E27FC236}">
              <a16:creationId xmlns:a16="http://schemas.microsoft.com/office/drawing/2014/main" id="{C4F31380-8CD0-4E4F-88EB-FA327189B212}"/>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12" name="フローチャート: 判断 711">
          <a:extLst>
            <a:ext uri="{FF2B5EF4-FFF2-40B4-BE49-F238E27FC236}">
              <a16:creationId xmlns:a16="http://schemas.microsoft.com/office/drawing/2014/main" id="{12C14FE3-3908-4AAB-A19B-F3439316E5D5}"/>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13" name="フローチャート: 判断 712">
          <a:extLst>
            <a:ext uri="{FF2B5EF4-FFF2-40B4-BE49-F238E27FC236}">
              <a16:creationId xmlns:a16="http://schemas.microsoft.com/office/drawing/2014/main" id="{B6291349-2ACE-43F5-B59F-0D7ADB5E93C0}"/>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14" name="フローチャート: 判断 713">
          <a:extLst>
            <a:ext uri="{FF2B5EF4-FFF2-40B4-BE49-F238E27FC236}">
              <a16:creationId xmlns:a16="http://schemas.microsoft.com/office/drawing/2014/main" id="{471CB31C-6FB6-4AA8-A486-73261E2B9BEC}"/>
            </a:ext>
          </a:extLst>
        </xdr:cNvPr>
        <xdr:cNvSpPr/>
      </xdr:nvSpPr>
      <xdr:spPr>
        <a:xfrm>
          <a:off x="171627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15" name="フローチャート: 判断 714">
          <a:extLst>
            <a:ext uri="{FF2B5EF4-FFF2-40B4-BE49-F238E27FC236}">
              <a16:creationId xmlns:a16="http://schemas.microsoft.com/office/drawing/2014/main" id="{2ED2A2D9-FE11-4BEF-92CE-61DF2D320612}"/>
            </a:ext>
          </a:extLst>
        </xdr:cNvPr>
        <xdr:cNvSpPr/>
      </xdr:nvSpPr>
      <xdr:spPr>
        <a:xfrm>
          <a:off x="16388080" y="18105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4D3FEE2F-4830-4F84-B312-9EC8E8BFC2B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E5F0A5DA-B49E-4798-BFCF-AC8C94B8AD6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35A6EFCC-59CB-4F6A-9659-45414BA9F9A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A435A70A-4313-41D8-ABBD-CDB1E324029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A440CE5F-D2ED-41DA-89B6-A5139A49F12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28992</xdr:rowOff>
    </xdr:from>
    <xdr:to>
      <xdr:col>116</xdr:col>
      <xdr:colOff>114300</xdr:colOff>
      <xdr:row>107</xdr:row>
      <xdr:rowOff>130592</xdr:rowOff>
    </xdr:to>
    <xdr:sp macro="" textlink="">
      <xdr:nvSpPr>
        <xdr:cNvPr id="721" name="楕円 720">
          <a:extLst>
            <a:ext uri="{FF2B5EF4-FFF2-40B4-BE49-F238E27FC236}">
              <a16:creationId xmlns:a16="http://schemas.microsoft.com/office/drawing/2014/main" id="{DBA5790F-769F-439D-BAF1-48F489BE7AB9}"/>
            </a:ext>
          </a:extLst>
        </xdr:cNvPr>
        <xdr:cNvSpPr/>
      </xdr:nvSpPr>
      <xdr:spPr>
        <a:xfrm>
          <a:off x="19458940" y="1796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51869</xdr:rowOff>
    </xdr:from>
    <xdr:ext cx="469744" cy="259045"/>
    <xdr:sp macro="" textlink="">
      <xdr:nvSpPr>
        <xdr:cNvPr id="722" name="【公民館】&#10;一人当たり面積該当値テキスト">
          <a:extLst>
            <a:ext uri="{FF2B5EF4-FFF2-40B4-BE49-F238E27FC236}">
              <a16:creationId xmlns:a16="http://schemas.microsoft.com/office/drawing/2014/main" id="{20D7B574-CE51-480C-9F39-C3FB37B49502}"/>
            </a:ext>
          </a:extLst>
        </xdr:cNvPr>
        <xdr:cNvSpPr txBox="1"/>
      </xdr:nvSpPr>
      <xdr:spPr>
        <a:xfrm>
          <a:off x="19547840" y="1782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38136</xdr:rowOff>
    </xdr:from>
    <xdr:to>
      <xdr:col>112</xdr:col>
      <xdr:colOff>38100</xdr:colOff>
      <xdr:row>107</xdr:row>
      <xdr:rowOff>139736</xdr:rowOff>
    </xdr:to>
    <xdr:sp macro="" textlink="">
      <xdr:nvSpPr>
        <xdr:cNvPr id="723" name="楕円 722">
          <a:extLst>
            <a:ext uri="{FF2B5EF4-FFF2-40B4-BE49-F238E27FC236}">
              <a16:creationId xmlns:a16="http://schemas.microsoft.com/office/drawing/2014/main" id="{09227E2F-0E78-4892-83EA-A06E40731C5E}"/>
            </a:ext>
          </a:extLst>
        </xdr:cNvPr>
        <xdr:cNvSpPr/>
      </xdr:nvSpPr>
      <xdr:spPr>
        <a:xfrm>
          <a:off x="18735040" y="179756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79792</xdr:rowOff>
    </xdr:from>
    <xdr:to>
      <xdr:col>116</xdr:col>
      <xdr:colOff>63500</xdr:colOff>
      <xdr:row>107</xdr:row>
      <xdr:rowOff>88936</xdr:rowOff>
    </xdr:to>
    <xdr:cxnSp macro="">
      <xdr:nvCxnSpPr>
        <xdr:cNvPr id="724" name="直線コネクタ 723">
          <a:extLst>
            <a:ext uri="{FF2B5EF4-FFF2-40B4-BE49-F238E27FC236}">
              <a16:creationId xmlns:a16="http://schemas.microsoft.com/office/drawing/2014/main" id="{BF6C2917-0627-4937-9DC1-278DFA1013E5}"/>
            </a:ext>
          </a:extLst>
        </xdr:cNvPr>
        <xdr:cNvCxnSpPr/>
      </xdr:nvCxnSpPr>
      <xdr:spPr>
        <a:xfrm flipV="1">
          <a:off x="18778220" y="1801727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43035</xdr:rowOff>
    </xdr:from>
    <xdr:to>
      <xdr:col>107</xdr:col>
      <xdr:colOff>101600</xdr:colOff>
      <xdr:row>107</xdr:row>
      <xdr:rowOff>144635</xdr:rowOff>
    </xdr:to>
    <xdr:sp macro="" textlink="">
      <xdr:nvSpPr>
        <xdr:cNvPr id="725" name="楕円 724">
          <a:extLst>
            <a:ext uri="{FF2B5EF4-FFF2-40B4-BE49-F238E27FC236}">
              <a16:creationId xmlns:a16="http://schemas.microsoft.com/office/drawing/2014/main" id="{12C10F75-A9BF-4D38-B932-A5B6EFD933F3}"/>
            </a:ext>
          </a:extLst>
        </xdr:cNvPr>
        <xdr:cNvSpPr/>
      </xdr:nvSpPr>
      <xdr:spPr>
        <a:xfrm>
          <a:off x="17937480" y="179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88936</xdr:rowOff>
    </xdr:from>
    <xdr:to>
      <xdr:col>111</xdr:col>
      <xdr:colOff>177800</xdr:colOff>
      <xdr:row>107</xdr:row>
      <xdr:rowOff>93835</xdr:rowOff>
    </xdr:to>
    <xdr:cxnSp macro="">
      <xdr:nvCxnSpPr>
        <xdr:cNvPr id="726" name="直線コネクタ 725">
          <a:extLst>
            <a:ext uri="{FF2B5EF4-FFF2-40B4-BE49-F238E27FC236}">
              <a16:creationId xmlns:a16="http://schemas.microsoft.com/office/drawing/2014/main" id="{EB0CEB1A-A6FE-463E-A39F-C3A824F6D477}"/>
            </a:ext>
          </a:extLst>
        </xdr:cNvPr>
        <xdr:cNvCxnSpPr/>
      </xdr:nvCxnSpPr>
      <xdr:spPr>
        <a:xfrm flipV="1">
          <a:off x="17988280" y="18026416"/>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50220</xdr:rowOff>
    </xdr:from>
    <xdr:to>
      <xdr:col>102</xdr:col>
      <xdr:colOff>165100</xdr:colOff>
      <xdr:row>107</xdr:row>
      <xdr:rowOff>151820</xdr:rowOff>
    </xdr:to>
    <xdr:sp macro="" textlink="">
      <xdr:nvSpPr>
        <xdr:cNvPr id="727" name="楕円 726">
          <a:extLst>
            <a:ext uri="{FF2B5EF4-FFF2-40B4-BE49-F238E27FC236}">
              <a16:creationId xmlns:a16="http://schemas.microsoft.com/office/drawing/2014/main" id="{08215257-8F46-4435-946F-C901FE198EFD}"/>
            </a:ext>
          </a:extLst>
        </xdr:cNvPr>
        <xdr:cNvSpPr/>
      </xdr:nvSpPr>
      <xdr:spPr>
        <a:xfrm>
          <a:off x="17162780" y="179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93835</xdr:rowOff>
    </xdr:from>
    <xdr:to>
      <xdr:col>107</xdr:col>
      <xdr:colOff>50800</xdr:colOff>
      <xdr:row>107</xdr:row>
      <xdr:rowOff>101020</xdr:rowOff>
    </xdr:to>
    <xdr:cxnSp macro="">
      <xdr:nvCxnSpPr>
        <xdr:cNvPr id="728" name="直線コネクタ 727">
          <a:extLst>
            <a:ext uri="{FF2B5EF4-FFF2-40B4-BE49-F238E27FC236}">
              <a16:creationId xmlns:a16="http://schemas.microsoft.com/office/drawing/2014/main" id="{9DB98BBC-39C6-45E3-9DAF-94A3FC5380E3}"/>
            </a:ext>
          </a:extLst>
        </xdr:cNvPr>
        <xdr:cNvCxnSpPr/>
      </xdr:nvCxnSpPr>
      <xdr:spPr>
        <a:xfrm flipV="1">
          <a:off x="17213580" y="18031315"/>
          <a:ext cx="7747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60344</xdr:rowOff>
    </xdr:from>
    <xdr:to>
      <xdr:col>98</xdr:col>
      <xdr:colOff>38100</xdr:colOff>
      <xdr:row>107</xdr:row>
      <xdr:rowOff>161944</xdr:rowOff>
    </xdr:to>
    <xdr:sp macro="" textlink="">
      <xdr:nvSpPr>
        <xdr:cNvPr id="729" name="楕円 728">
          <a:extLst>
            <a:ext uri="{FF2B5EF4-FFF2-40B4-BE49-F238E27FC236}">
              <a16:creationId xmlns:a16="http://schemas.microsoft.com/office/drawing/2014/main" id="{F31E5A87-51FD-4AB7-9E87-14955D812CDF}"/>
            </a:ext>
          </a:extLst>
        </xdr:cNvPr>
        <xdr:cNvSpPr/>
      </xdr:nvSpPr>
      <xdr:spPr>
        <a:xfrm>
          <a:off x="16388080" y="179978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101020</xdr:rowOff>
    </xdr:from>
    <xdr:to>
      <xdr:col>102</xdr:col>
      <xdr:colOff>114300</xdr:colOff>
      <xdr:row>107</xdr:row>
      <xdr:rowOff>111144</xdr:rowOff>
    </xdr:to>
    <xdr:cxnSp macro="">
      <xdr:nvCxnSpPr>
        <xdr:cNvPr id="730" name="直線コネクタ 729">
          <a:extLst>
            <a:ext uri="{FF2B5EF4-FFF2-40B4-BE49-F238E27FC236}">
              <a16:creationId xmlns:a16="http://schemas.microsoft.com/office/drawing/2014/main" id="{500EFF21-AAAA-4705-A8B2-40EC06F70E94}"/>
            </a:ext>
          </a:extLst>
        </xdr:cNvPr>
        <xdr:cNvCxnSpPr/>
      </xdr:nvCxnSpPr>
      <xdr:spPr>
        <a:xfrm flipV="1">
          <a:off x="16431260" y="18038500"/>
          <a:ext cx="78232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731" name="n_1aveValue【公民館】&#10;一人当たり面積">
          <a:extLst>
            <a:ext uri="{FF2B5EF4-FFF2-40B4-BE49-F238E27FC236}">
              <a16:creationId xmlns:a16="http://schemas.microsoft.com/office/drawing/2014/main" id="{F7C14D83-F205-4346-8A90-6A3C80B3090B}"/>
            </a:ext>
          </a:extLst>
        </xdr:cNvPr>
        <xdr:cNvSpPr txBox="1"/>
      </xdr:nvSpPr>
      <xdr:spPr>
        <a:xfrm>
          <a:off x="18561127" y="181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32" name="n_2aveValue【公民館】&#10;一人当たり面積">
          <a:extLst>
            <a:ext uri="{FF2B5EF4-FFF2-40B4-BE49-F238E27FC236}">
              <a16:creationId xmlns:a16="http://schemas.microsoft.com/office/drawing/2014/main" id="{A06078A2-E20E-4192-B363-E713DD333458}"/>
            </a:ext>
          </a:extLst>
        </xdr:cNvPr>
        <xdr:cNvSpPr txBox="1"/>
      </xdr:nvSpPr>
      <xdr:spPr>
        <a:xfrm>
          <a:off x="17776267" y="181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733" name="n_3aveValue【公民館】&#10;一人当たり面積">
          <a:extLst>
            <a:ext uri="{FF2B5EF4-FFF2-40B4-BE49-F238E27FC236}">
              <a16:creationId xmlns:a16="http://schemas.microsoft.com/office/drawing/2014/main" id="{8FCC04A4-A4BE-49DE-9A7F-736BC22619CA}"/>
            </a:ext>
          </a:extLst>
        </xdr:cNvPr>
        <xdr:cNvSpPr txBox="1"/>
      </xdr:nvSpPr>
      <xdr:spPr>
        <a:xfrm>
          <a:off x="17001567" y="1820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92981</xdr:rowOff>
    </xdr:from>
    <xdr:ext cx="469744" cy="259045"/>
    <xdr:sp macro="" textlink="">
      <xdr:nvSpPr>
        <xdr:cNvPr id="734" name="n_4aveValue【公民館】&#10;一人当たり面積">
          <a:extLst>
            <a:ext uri="{FF2B5EF4-FFF2-40B4-BE49-F238E27FC236}">
              <a16:creationId xmlns:a16="http://schemas.microsoft.com/office/drawing/2014/main" id="{035038AB-08AB-4441-AF53-FBBDBA62C953}"/>
            </a:ext>
          </a:extLst>
        </xdr:cNvPr>
        <xdr:cNvSpPr txBox="1"/>
      </xdr:nvSpPr>
      <xdr:spPr>
        <a:xfrm>
          <a:off x="1622686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156263</xdr:rowOff>
    </xdr:from>
    <xdr:ext cx="469744" cy="259045"/>
    <xdr:sp macro="" textlink="">
      <xdr:nvSpPr>
        <xdr:cNvPr id="735" name="n_1mainValue【公民館】&#10;一人当たり面積">
          <a:extLst>
            <a:ext uri="{FF2B5EF4-FFF2-40B4-BE49-F238E27FC236}">
              <a16:creationId xmlns:a16="http://schemas.microsoft.com/office/drawing/2014/main" id="{7A64CC4A-6D95-4BE3-8679-A3A6D992DD44}"/>
            </a:ext>
          </a:extLst>
        </xdr:cNvPr>
        <xdr:cNvSpPr txBox="1"/>
      </xdr:nvSpPr>
      <xdr:spPr>
        <a:xfrm>
          <a:off x="18561127" y="1775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161162</xdr:rowOff>
    </xdr:from>
    <xdr:ext cx="469744" cy="259045"/>
    <xdr:sp macro="" textlink="">
      <xdr:nvSpPr>
        <xdr:cNvPr id="736" name="n_2mainValue【公民館】&#10;一人当たり面積">
          <a:extLst>
            <a:ext uri="{FF2B5EF4-FFF2-40B4-BE49-F238E27FC236}">
              <a16:creationId xmlns:a16="http://schemas.microsoft.com/office/drawing/2014/main" id="{74E45B5E-3216-411B-83B2-3DEA88B02819}"/>
            </a:ext>
          </a:extLst>
        </xdr:cNvPr>
        <xdr:cNvSpPr txBox="1"/>
      </xdr:nvSpPr>
      <xdr:spPr>
        <a:xfrm>
          <a:off x="17776267" y="1776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168347</xdr:rowOff>
    </xdr:from>
    <xdr:ext cx="469744" cy="259045"/>
    <xdr:sp macro="" textlink="">
      <xdr:nvSpPr>
        <xdr:cNvPr id="737" name="n_3mainValue【公民館】&#10;一人当たり面積">
          <a:extLst>
            <a:ext uri="{FF2B5EF4-FFF2-40B4-BE49-F238E27FC236}">
              <a16:creationId xmlns:a16="http://schemas.microsoft.com/office/drawing/2014/main" id="{1D266C75-D81A-4837-9EC3-ABCE77551803}"/>
            </a:ext>
          </a:extLst>
        </xdr:cNvPr>
        <xdr:cNvSpPr txBox="1"/>
      </xdr:nvSpPr>
      <xdr:spPr>
        <a:xfrm>
          <a:off x="17001567" y="1777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7021</xdr:rowOff>
    </xdr:from>
    <xdr:ext cx="469744" cy="259045"/>
    <xdr:sp macro="" textlink="">
      <xdr:nvSpPr>
        <xdr:cNvPr id="738" name="n_4mainValue【公民館】&#10;一人当たり面積">
          <a:extLst>
            <a:ext uri="{FF2B5EF4-FFF2-40B4-BE49-F238E27FC236}">
              <a16:creationId xmlns:a16="http://schemas.microsoft.com/office/drawing/2014/main" id="{7FC165D2-8821-40DD-9789-11E40B4A2917}"/>
            </a:ext>
          </a:extLst>
        </xdr:cNvPr>
        <xdr:cNvSpPr txBox="1"/>
      </xdr:nvSpPr>
      <xdr:spPr>
        <a:xfrm>
          <a:off x="16226867" y="1777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a:extLst>
            <a:ext uri="{FF2B5EF4-FFF2-40B4-BE49-F238E27FC236}">
              <a16:creationId xmlns:a16="http://schemas.microsoft.com/office/drawing/2014/main" id="{8D5B5DFE-ED5C-404A-9361-E18B204A1AB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a:extLst>
            <a:ext uri="{FF2B5EF4-FFF2-40B4-BE49-F238E27FC236}">
              <a16:creationId xmlns:a16="http://schemas.microsoft.com/office/drawing/2014/main" id="{E84B21AB-F1C2-4984-ADB4-859E43145F1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a:extLst>
            <a:ext uri="{FF2B5EF4-FFF2-40B4-BE49-F238E27FC236}">
              <a16:creationId xmlns:a16="http://schemas.microsoft.com/office/drawing/2014/main" id="{27E27497-474A-4FCC-81F7-405E1BE4A38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としては、認定こども園・幼稚園・保育所、学校施設、庁舎および消防施設等があり、いずれも８０％を超えている。特に認定こども園・幼稚園・保育所の減価償却率は</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％と最も高く、次いで消防施設が</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％、庁舎が</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％と高い水準にある。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一方、減価償却率が低い施設としては、橋りょう・トンネル及び図書館があり、いずれも償却率は５０％未満となっている。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学校施設については、小中学校</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施設が昭和に建設されたものであり、有形固定資産減価償却率が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％台となっている。本町では、令和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年度に改定した総合管理計画に基づいて老朽化対策に取り組んでいく。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その他の施設やインフラ等についても、個別施設計画や長期修繕計画に基づいて、計画的に対策をしていく。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ECD0A6-18FE-4D70-8C59-376474BFBE9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FD4656-34B2-48DB-B620-5E5BBAD3438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8B4888-D9F5-4F38-B03B-B42689CF413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882E76-EDE1-4443-945E-67C1FFF9DB8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58CCAE-48F2-4EA4-9A28-3286FE54076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786818-ECA1-49D9-AFB0-F21551C0615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336E20-1959-489A-A7A8-82B760C5D19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BB68E9-D41D-40E5-858C-80233B5C11E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196D1C-BB40-4109-B322-EA44B20363A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FBD4EF-48D9-4D58-98C8-6B544179C1B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
7,029
237.90
6,884,670
6,487,732
322,142
4,043,258
4,204,070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380166-5F33-4944-9C0A-35CB07FFDF2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97E759-D754-420D-855F-BDAC55B4DDE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73D835-45E3-4758-A417-71398686825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A9C72F-A84E-4B8C-BDB5-2C331CC8C2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2B32DD-7CDA-4E34-A172-25F5CC2922E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BF4DF94-3400-465F-943F-015102EEE08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14FECF-86F8-4916-9497-004021E1C21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5A016C-E894-4773-AB7A-EF686158859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E0B94B-3E3A-4F7F-9885-EE74A8DE242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292580-599C-434E-81A7-334C32BE66B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65B8B7-81C8-45E9-8B70-005340F254C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8F88BE-1078-4C80-825C-12A471B5B1D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8534F8-57C3-467E-B4E5-F365D5F64C2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BD5686-2A71-4794-B58E-C5A8EF6785A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3FF74E-0663-402F-B8D0-A221959F880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F3E677-D0E3-4BFA-B3D9-B41A7BED126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5B2888-5B67-4F91-819A-01AB3940F0D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79783B-379E-44BB-A81D-854315A7D71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A0E4C7-46BF-4C33-8C44-58258B50135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84F755-E6A1-4C5E-AE93-059CACD032E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1C1407D-520F-416C-B968-5A94ED8A4F4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BC0D5C-5563-4A8E-A6A2-19F820ABA98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DA1E4A-E624-4488-8E0D-28481C94211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F2C14E-5804-4983-A472-56205885EF5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E613F9-2D14-4C23-91BD-172262F44EC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47C21C-3FD2-48E3-A256-C8ECBCC7CC3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0321F6-A6BA-495E-9B11-2C5BA38F452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78522F-4A2F-467F-B717-2284378205C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AC878E-94B8-46CD-904D-4D813960CA5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6E0830-DA32-4FF5-9847-71E0E8D067A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9FF657-EF76-4019-BAE1-E11ACF42C3C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F36C3B-225D-44A0-9A50-22862615A47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F43B8ED-C3FF-42A7-8B37-A6069DE8B4C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7EA6BF5-40D8-45C8-AFE4-1E7528B178C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1C6A96B-2C64-4D96-AC19-AE0D375F8D5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CA3D28E-9C31-414C-8C2C-9B00E2F2660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2ABA075-AB94-4395-9AB1-E3D031C5D177}"/>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33B820E-D4E6-46EF-A2C8-9AD085DA077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7C7EB92-D994-4F19-89AB-C9D0F36EEEE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33BB8DF-3FB0-4814-BAE6-A20D3111AF3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9A1DD6E-35F6-43C1-BFAE-FD8B417263D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7D43B33-99E7-48BE-A4E4-A92BF796E1B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AC17FD5-0A32-4791-8992-489CD7B0066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B00014-F391-4036-82BA-4C13FF93418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A8939A-379D-4E19-8291-DDA1B8AF5BF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E70AD0F-6B6A-4890-AC32-B72B97FF673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04AAB36-B222-44B9-87AF-4F501C3C081E}"/>
            </a:ext>
          </a:extLst>
        </xdr:cNvPr>
        <xdr:cNvCxnSpPr/>
      </xdr:nvCxnSpPr>
      <xdr:spPr>
        <a:xfrm flipV="1">
          <a:off x="4086225" y="566710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E4E5266-3203-49BA-9945-6BBAE15128BD}"/>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EC30A21-3747-478D-8725-C148E3AB65CE}"/>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1A8E1E62-0876-4C5B-9ABE-B6E1D422FACD}"/>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1D5B3A85-0FC7-4A8C-9BB6-70CE4CF020FD}"/>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65C52C68-D1A6-475B-8D5D-BCA5B2089109}"/>
            </a:ext>
          </a:extLst>
        </xdr:cNvPr>
        <xdr:cNvSpPr txBox="1"/>
      </xdr:nvSpPr>
      <xdr:spPr>
        <a:xfrm>
          <a:off x="4124960" y="6436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939BFB10-00FE-42D0-892F-E419650C9902}"/>
            </a:ext>
          </a:extLst>
        </xdr:cNvPr>
        <xdr:cNvSpPr/>
      </xdr:nvSpPr>
      <xdr:spPr>
        <a:xfrm>
          <a:off x="403606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8C8757A2-5958-440C-B53E-FF0FCE247B8C}"/>
            </a:ext>
          </a:extLst>
        </xdr:cNvPr>
        <xdr:cNvSpPr/>
      </xdr:nvSpPr>
      <xdr:spPr>
        <a:xfrm>
          <a:off x="3312160" y="6255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7AFA01A6-8EEA-455E-8653-EA0B7BD1DCCA}"/>
            </a:ext>
          </a:extLst>
        </xdr:cNvPr>
        <xdr:cNvSpPr/>
      </xdr:nvSpPr>
      <xdr:spPr>
        <a:xfrm>
          <a:off x="25146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B30DFE57-E79E-45D1-9028-231D5A3E4E28}"/>
            </a:ext>
          </a:extLst>
        </xdr:cNvPr>
        <xdr:cNvSpPr/>
      </xdr:nvSpPr>
      <xdr:spPr>
        <a:xfrm>
          <a:off x="173990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800B6C13-E609-4EA4-BB42-4076F35F346D}"/>
            </a:ext>
          </a:extLst>
        </xdr:cNvPr>
        <xdr:cNvSpPr/>
      </xdr:nvSpPr>
      <xdr:spPr>
        <a:xfrm>
          <a:off x="96520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9E7484-3B17-4320-8E67-65D7781B027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8689A4-B48C-4402-A6B5-1973CB02FE3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23ADA7-5D29-4891-B704-E69A9C229A6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F5BCC0-04E9-4EE9-B97F-D5C315842FE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0E530D-AB5E-4FAE-B01D-DA6193C83FB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4" name="楕円 73">
          <a:extLst>
            <a:ext uri="{FF2B5EF4-FFF2-40B4-BE49-F238E27FC236}">
              <a16:creationId xmlns:a16="http://schemas.microsoft.com/office/drawing/2014/main" id="{43CC9E72-095F-4E47-BEED-36DFF8C880FB}"/>
            </a:ext>
          </a:extLst>
        </xdr:cNvPr>
        <xdr:cNvSpPr/>
      </xdr:nvSpPr>
      <xdr:spPr>
        <a:xfrm>
          <a:off x="4036060" y="612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5" name="【図書館】&#10;有形固定資産減価償却率該当値テキスト">
          <a:extLst>
            <a:ext uri="{FF2B5EF4-FFF2-40B4-BE49-F238E27FC236}">
              <a16:creationId xmlns:a16="http://schemas.microsoft.com/office/drawing/2014/main" id="{951BCE8C-8634-41EF-B153-A1508148806D}"/>
            </a:ext>
          </a:extLst>
        </xdr:cNvPr>
        <xdr:cNvSpPr txBox="1"/>
      </xdr:nvSpPr>
      <xdr:spPr>
        <a:xfrm>
          <a:off x="4124960"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6" name="楕円 75">
          <a:extLst>
            <a:ext uri="{FF2B5EF4-FFF2-40B4-BE49-F238E27FC236}">
              <a16:creationId xmlns:a16="http://schemas.microsoft.com/office/drawing/2014/main" id="{10B1041B-A096-48D5-B443-A8B008E480D0}"/>
            </a:ext>
          </a:extLst>
        </xdr:cNvPr>
        <xdr:cNvSpPr/>
      </xdr:nvSpPr>
      <xdr:spPr>
        <a:xfrm>
          <a:off x="3312160" y="60930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7" name="直線コネクタ 76">
          <a:extLst>
            <a:ext uri="{FF2B5EF4-FFF2-40B4-BE49-F238E27FC236}">
              <a16:creationId xmlns:a16="http://schemas.microsoft.com/office/drawing/2014/main" id="{595E8143-2A93-4356-B2B3-0D89883E6463}"/>
            </a:ext>
          </a:extLst>
        </xdr:cNvPr>
        <xdr:cNvCxnSpPr/>
      </xdr:nvCxnSpPr>
      <xdr:spPr>
        <a:xfrm>
          <a:off x="3355340" y="6143897"/>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8" name="楕円 77">
          <a:extLst>
            <a:ext uri="{FF2B5EF4-FFF2-40B4-BE49-F238E27FC236}">
              <a16:creationId xmlns:a16="http://schemas.microsoft.com/office/drawing/2014/main" id="{64761930-82DF-45C0-8534-9E48BB89467C}"/>
            </a:ext>
          </a:extLst>
        </xdr:cNvPr>
        <xdr:cNvSpPr/>
      </xdr:nvSpPr>
      <xdr:spPr>
        <a:xfrm>
          <a:off x="25146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9" name="直線コネクタ 78">
          <a:extLst>
            <a:ext uri="{FF2B5EF4-FFF2-40B4-BE49-F238E27FC236}">
              <a16:creationId xmlns:a16="http://schemas.microsoft.com/office/drawing/2014/main" id="{144D2902-3B3D-4293-B20F-935DEEFFF135}"/>
            </a:ext>
          </a:extLst>
        </xdr:cNvPr>
        <xdr:cNvCxnSpPr/>
      </xdr:nvCxnSpPr>
      <xdr:spPr>
        <a:xfrm>
          <a:off x="2565400" y="611124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a:extLst>
            <a:ext uri="{FF2B5EF4-FFF2-40B4-BE49-F238E27FC236}">
              <a16:creationId xmlns:a16="http://schemas.microsoft.com/office/drawing/2014/main" id="{791B301D-B129-424C-8A1A-E8E23BD7C3E2}"/>
            </a:ext>
          </a:extLst>
        </xdr:cNvPr>
        <xdr:cNvSpPr/>
      </xdr:nvSpPr>
      <xdr:spPr>
        <a:xfrm>
          <a:off x="1739900" y="59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36</xdr:row>
      <xdr:rowOff>76200</xdr:rowOff>
    </xdr:to>
    <xdr:cxnSp macro="">
      <xdr:nvCxnSpPr>
        <xdr:cNvPr id="81" name="直線コネクタ 80">
          <a:extLst>
            <a:ext uri="{FF2B5EF4-FFF2-40B4-BE49-F238E27FC236}">
              <a16:creationId xmlns:a16="http://schemas.microsoft.com/office/drawing/2014/main" id="{84AA1569-3311-4C76-8973-9C31DEA76F1E}"/>
            </a:ext>
          </a:extLst>
        </xdr:cNvPr>
        <xdr:cNvCxnSpPr/>
      </xdr:nvCxnSpPr>
      <xdr:spPr>
        <a:xfrm>
          <a:off x="1790700" y="5984422"/>
          <a:ext cx="774700" cy="1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131536</xdr:rowOff>
    </xdr:from>
    <xdr:to>
      <xdr:col>6</xdr:col>
      <xdr:colOff>38100</xdr:colOff>
      <xdr:row>36</xdr:row>
      <xdr:rowOff>61686</xdr:rowOff>
    </xdr:to>
    <xdr:sp macro="" textlink="">
      <xdr:nvSpPr>
        <xdr:cNvPr id="82" name="楕円 81">
          <a:extLst>
            <a:ext uri="{FF2B5EF4-FFF2-40B4-BE49-F238E27FC236}">
              <a16:creationId xmlns:a16="http://schemas.microsoft.com/office/drawing/2014/main" id="{C365B2FC-D664-4D5D-BA3E-BE359CAC1181}"/>
            </a:ext>
          </a:extLst>
        </xdr:cNvPr>
        <xdr:cNvSpPr/>
      </xdr:nvSpPr>
      <xdr:spPr>
        <a:xfrm>
          <a:off x="965200" y="5998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117022</xdr:rowOff>
    </xdr:from>
    <xdr:to>
      <xdr:col>10</xdr:col>
      <xdr:colOff>114300</xdr:colOff>
      <xdr:row>36</xdr:row>
      <xdr:rowOff>10886</xdr:rowOff>
    </xdr:to>
    <xdr:cxnSp macro="">
      <xdr:nvCxnSpPr>
        <xdr:cNvPr id="83" name="直線コネクタ 82">
          <a:extLst>
            <a:ext uri="{FF2B5EF4-FFF2-40B4-BE49-F238E27FC236}">
              <a16:creationId xmlns:a16="http://schemas.microsoft.com/office/drawing/2014/main" id="{B720DB3D-1678-4ACC-A6BB-995208FCBDC9}"/>
            </a:ext>
          </a:extLst>
        </xdr:cNvPr>
        <xdr:cNvCxnSpPr/>
      </xdr:nvCxnSpPr>
      <xdr:spPr>
        <a:xfrm flipV="1">
          <a:off x="1008380" y="5984422"/>
          <a:ext cx="78232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805F4000-8D8A-4BAF-8E47-C189A292C53A}"/>
            </a:ext>
          </a:extLst>
        </xdr:cNvPr>
        <xdr:cNvSpPr txBox="1"/>
      </xdr:nvSpPr>
      <xdr:spPr>
        <a:xfrm>
          <a:off x="3170564" y="634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732A38FC-9E8A-4415-AA6E-010CD1F9EC7A}"/>
            </a:ext>
          </a:extLst>
        </xdr:cNvPr>
        <xdr:cNvSpPr txBox="1"/>
      </xdr:nvSpPr>
      <xdr:spPr>
        <a:xfrm>
          <a:off x="238570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64C6DAAC-214B-4ED9-AF45-6DD4E60418A7}"/>
            </a:ext>
          </a:extLst>
        </xdr:cNvPr>
        <xdr:cNvSpPr txBox="1"/>
      </xdr:nvSpPr>
      <xdr:spPr>
        <a:xfrm>
          <a:off x="1611004" y="6342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FE769910-ED59-4557-9CF4-07B0DCE68B7A}"/>
            </a:ext>
          </a:extLst>
        </xdr:cNvPr>
        <xdr:cNvSpPr txBox="1"/>
      </xdr:nvSpPr>
      <xdr:spPr>
        <a:xfrm>
          <a:off x="836304" y="635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8" name="n_1mainValue【図書館】&#10;有形固定資産減価償却率">
          <a:extLst>
            <a:ext uri="{FF2B5EF4-FFF2-40B4-BE49-F238E27FC236}">
              <a16:creationId xmlns:a16="http://schemas.microsoft.com/office/drawing/2014/main" id="{937C9139-8DCD-4BC4-B792-F8A4CE3895AD}"/>
            </a:ext>
          </a:extLst>
        </xdr:cNvPr>
        <xdr:cNvSpPr txBox="1"/>
      </xdr:nvSpPr>
      <xdr:spPr>
        <a:xfrm>
          <a:off x="3170564" y="58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9" name="n_2mainValue【図書館】&#10;有形固定資産減価償却率">
          <a:extLst>
            <a:ext uri="{FF2B5EF4-FFF2-40B4-BE49-F238E27FC236}">
              <a16:creationId xmlns:a16="http://schemas.microsoft.com/office/drawing/2014/main" id="{F66C56F9-FD54-4DBF-BE7C-94A4741B0AA9}"/>
            </a:ext>
          </a:extLst>
        </xdr:cNvPr>
        <xdr:cNvSpPr txBox="1"/>
      </xdr:nvSpPr>
      <xdr:spPr>
        <a:xfrm>
          <a:off x="23857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90" name="n_3mainValue【図書館】&#10;有形固定資産減価償却率">
          <a:extLst>
            <a:ext uri="{FF2B5EF4-FFF2-40B4-BE49-F238E27FC236}">
              <a16:creationId xmlns:a16="http://schemas.microsoft.com/office/drawing/2014/main" id="{53F25522-D27F-452F-928B-569E4399E496}"/>
            </a:ext>
          </a:extLst>
        </xdr:cNvPr>
        <xdr:cNvSpPr txBox="1"/>
      </xdr:nvSpPr>
      <xdr:spPr>
        <a:xfrm>
          <a:off x="1611004" y="571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78213</xdr:rowOff>
    </xdr:from>
    <xdr:ext cx="405111" cy="259045"/>
    <xdr:sp macro="" textlink="">
      <xdr:nvSpPr>
        <xdr:cNvPr id="91" name="n_4mainValue【図書館】&#10;有形固定資産減価償却率">
          <a:extLst>
            <a:ext uri="{FF2B5EF4-FFF2-40B4-BE49-F238E27FC236}">
              <a16:creationId xmlns:a16="http://schemas.microsoft.com/office/drawing/2014/main" id="{9762CFBA-D7CF-4C22-BABE-B1423049E561}"/>
            </a:ext>
          </a:extLst>
        </xdr:cNvPr>
        <xdr:cNvSpPr txBox="1"/>
      </xdr:nvSpPr>
      <xdr:spPr>
        <a:xfrm>
          <a:off x="836304" y="577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BFC43C-A296-4A24-BFAE-B1BEBAFD506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C48C53E-D645-4AF7-973F-E14B583E12C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F646572-9C28-476E-81D8-4B797C73FD1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66D848E-C19F-4717-80EB-387908F12E1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14F0FC2-7A9E-4DC5-9719-707E0A9966D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E9774AA-FFAD-45DC-9DAD-DC5B13BA38A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BD65FBD-04A4-430E-8DD5-49D30643B24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7AADA4E-B002-41D2-9813-35C3E8AA9AA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0F569A4-0561-44D1-B7A7-B53E2313949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18F053D-BB10-4F55-AA85-BA51AC3149F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C949E3D-DEF5-4FA5-BD85-4AA4F5904D4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86582FA-CFA6-495E-8D6D-EB991E0CFEFB}"/>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CE5663D-2E6A-48C8-9D19-2A8B2569BDD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276C404A-0427-48C8-BB81-429CE26A6508}"/>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D3CF7988-A54D-417B-B9C5-EFBA4C32EBB4}"/>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91E69D2B-736C-495D-9D54-86762EFF479F}"/>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AE63EF5-289E-44AD-B1CB-3A5710B7D558}"/>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082598A-FA3E-4290-9228-19CEB8F7B0FF}"/>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0705842-7EDB-48D4-BC45-E94722C0B32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8EE60B9-5252-4B45-95F0-2F476D0812DA}"/>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1BF1E613-1E06-4E2C-A3FB-2AEE49B752BD}"/>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ABB48BC-18EB-44D1-A061-804A6B5FFE5C}"/>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7BD462B-CC48-4E32-A844-A3B07DD7500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8A17FF5-0049-451C-B1D3-238978A95D4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692397E-5F8B-4407-BE7A-92517BE702C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AB4B6ECF-6F5D-4D02-919A-8CD4833BD4B6}"/>
            </a:ext>
          </a:extLst>
        </xdr:cNvPr>
        <xdr:cNvCxnSpPr/>
      </xdr:nvCxnSpPr>
      <xdr:spPr>
        <a:xfrm flipV="1">
          <a:off x="921956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297F7F11-EE3F-4624-865D-901416E90B60}"/>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016BB2A8-38A1-4D5A-AB55-0E72E04BCB80}"/>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5E849E02-F70F-4A36-A467-CE9A6946304B}"/>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89436619-FB6C-4E21-9BA4-96D82C6EE5E6}"/>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3D6127C1-7F9D-4A33-BB50-FA182711914C}"/>
            </a:ext>
          </a:extLst>
        </xdr:cNvPr>
        <xdr:cNvSpPr txBox="1"/>
      </xdr:nvSpPr>
      <xdr:spPr>
        <a:xfrm>
          <a:off x="9258300" y="6628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D59288A6-386E-4F84-9208-1F82FA66D75B}"/>
            </a:ext>
          </a:extLst>
        </xdr:cNvPr>
        <xdr:cNvSpPr/>
      </xdr:nvSpPr>
      <xdr:spPr>
        <a:xfrm>
          <a:off x="9192260" y="66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7E77A5EC-204D-4604-B703-DF6848F51EBF}"/>
            </a:ext>
          </a:extLst>
        </xdr:cNvPr>
        <xdr:cNvSpPr/>
      </xdr:nvSpPr>
      <xdr:spPr>
        <a:xfrm>
          <a:off x="844550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EFF53806-0B40-462C-B817-CD0F6CE07FA9}"/>
            </a:ext>
          </a:extLst>
        </xdr:cNvPr>
        <xdr:cNvSpPr/>
      </xdr:nvSpPr>
      <xdr:spPr>
        <a:xfrm>
          <a:off x="7670800" y="6539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93E0C668-ADB4-446D-8537-CBA5B635A9D3}"/>
            </a:ext>
          </a:extLst>
        </xdr:cNvPr>
        <xdr:cNvSpPr/>
      </xdr:nvSpPr>
      <xdr:spPr>
        <a:xfrm>
          <a:off x="6873240" y="65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6392519D-3CA2-42E2-898A-8D0454C3AF0E}"/>
            </a:ext>
          </a:extLst>
        </xdr:cNvPr>
        <xdr:cNvSpPr/>
      </xdr:nvSpPr>
      <xdr:spPr>
        <a:xfrm>
          <a:off x="6098540" y="664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476B5A7-7AA9-45EA-800E-E7E351A70D8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699062D-CABF-4E93-BC1E-C04BE4D036F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2297BB7-7CCC-4622-A28D-EDBC4B5E4CC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FAB51E3-EF82-4D0C-B93C-F894518D267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B46F303-ED18-41B1-A15B-832C72D1221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56424</xdr:rowOff>
    </xdr:from>
    <xdr:to>
      <xdr:col>55</xdr:col>
      <xdr:colOff>50800</xdr:colOff>
      <xdr:row>39</xdr:row>
      <xdr:rowOff>158024</xdr:rowOff>
    </xdr:to>
    <xdr:sp macro="" textlink="">
      <xdr:nvSpPr>
        <xdr:cNvPr id="133" name="楕円 132">
          <a:extLst>
            <a:ext uri="{FF2B5EF4-FFF2-40B4-BE49-F238E27FC236}">
              <a16:creationId xmlns:a16="http://schemas.microsoft.com/office/drawing/2014/main" id="{8C4DB448-FD7F-4B3F-89C0-FCAC88643FC4}"/>
            </a:ext>
          </a:extLst>
        </xdr:cNvPr>
        <xdr:cNvSpPr/>
      </xdr:nvSpPr>
      <xdr:spPr>
        <a:xfrm>
          <a:off x="9192260" y="6594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79301</xdr:rowOff>
    </xdr:from>
    <xdr:ext cx="469744" cy="259045"/>
    <xdr:sp macro="" textlink="">
      <xdr:nvSpPr>
        <xdr:cNvPr id="134" name="【図書館】&#10;一人当たり面積該当値テキスト">
          <a:extLst>
            <a:ext uri="{FF2B5EF4-FFF2-40B4-BE49-F238E27FC236}">
              <a16:creationId xmlns:a16="http://schemas.microsoft.com/office/drawing/2014/main" id="{00F6A96B-9449-4353-851D-4912912C1893}"/>
            </a:ext>
          </a:extLst>
        </xdr:cNvPr>
        <xdr:cNvSpPr txBox="1"/>
      </xdr:nvSpPr>
      <xdr:spPr>
        <a:xfrm>
          <a:off x="9258300"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72753</xdr:rowOff>
    </xdr:from>
    <xdr:to>
      <xdr:col>50</xdr:col>
      <xdr:colOff>165100</xdr:colOff>
      <xdr:row>40</xdr:row>
      <xdr:rowOff>2903</xdr:rowOff>
    </xdr:to>
    <xdr:sp macro="" textlink="">
      <xdr:nvSpPr>
        <xdr:cNvPr id="135" name="楕円 134">
          <a:extLst>
            <a:ext uri="{FF2B5EF4-FFF2-40B4-BE49-F238E27FC236}">
              <a16:creationId xmlns:a16="http://schemas.microsoft.com/office/drawing/2014/main" id="{58841D51-C467-45BD-A010-7D338A88F516}"/>
            </a:ext>
          </a:extLst>
        </xdr:cNvPr>
        <xdr:cNvSpPr/>
      </xdr:nvSpPr>
      <xdr:spPr>
        <a:xfrm>
          <a:off x="8445500" y="6610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107224</xdr:rowOff>
    </xdr:from>
    <xdr:to>
      <xdr:col>55</xdr:col>
      <xdr:colOff>0</xdr:colOff>
      <xdr:row>39</xdr:row>
      <xdr:rowOff>123553</xdr:rowOff>
    </xdr:to>
    <xdr:cxnSp macro="">
      <xdr:nvCxnSpPr>
        <xdr:cNvPr id="136" name="直線コネクタ 135">
          <a:extLst>
            <a:ext uri="{FF2B5EF4-FFF2-40B4-BE49-F238E27FC236}">
              <a16:creationId xmlns:a16="http://schemas.microsoft.com/office/drawing/2014/main" id="{061CDB1D-9FA7-4E60-AE44-BB315CFDD7CD}"/>
            </a:ext>
          </a:extLst>
        </xdr:cNvPr>
        <xdr:cNvCxnSpPr/>
      </xdr:nvCxnSpPr>
      <xdr:spPr>
        <a:xfrm flipV="1">
          <a:off x="8496300" y="6645184"/>
          <a:ext cx="7239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85816</xdr:rowOff>
    </xdr:from>
    <xdr:to>
      <xdr:col>46</xdr:col>
      <xdr:colOff>38100</xdr:colOff>
      <xdr:row>40</xdr:row>
      <xdr:rowOff>15966</xdr:rowOff>
    </xdr:to>
    <xdr:sp macro="" textlink="">
      <xdr:nvSpPr>
        <xdr:cNvPr id="137" name="楕円 136">
          <a:extLst>
            <a:ext uri="{FF2B5EF4-FFF2-40B4-BE49-F238E27FC236}">
              <a16:creationId xmlns:a16="http://schemas.microsoft.com/office/drawing/2014/main" id="{94D52914-4E87-48EF-9731-0918652A872E}"/>
            </a:ext>
          </a:extLst>
        </xdr:cNvPr>
        <xdr:cNvSpPr/>
      </xdr:nvSpPr>
      <xdr:spPr>
        <a:xfrm>
          <a:off x="7670800" y="6623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123553</xdr:rowOff>
    </xdr:from>
    <xdr:to>
      <xdr:col>50</xdr:col>
      <xdr:colOff>114300</xdr:colOff>
      <xdr:row>39</xdr:row>
      <xdr:rowOff>136616</xdr:rowOff>
    </xdr:to>
    <xdr:cxnSp macro="">
      <xdr:nvCxnSpPr>
        <xdr:cNvPr id="138" name="直線コネクタ 137">
          <a:extLst>
            <a:ext uri="{FF2B5EF4-FFF2-40B4-BE49-F238E27FC236}">
              <a16:creationId xmlns:a16="http://schemas.microsoft.com/office/drawing/2014/main" id="{23AC0DA4-3792-4EE3-818C-AFAC90857735}"/>
            </a:ext>
          </a:extLst>
        </xdr:cNvPr>
        <xdr:cNvCxnSpPr/>
      </xdr:nvCxnSpPr>
      <xdr:spPr>
        <a:xfrm flipV="1">
          <a:off x="7713980" y="6661513"/>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95613</xdr:rowOff>
    </xdr:from>
    <xdr:to>
      <xdr:col>41</xdr:col>
      <xdr:colOff>101600</xdr:colOff>
      <xdr:row>40</xdr:row>
      <xdr:rowOff>25763</xdr:rowOff>
    </xdr:to>
    <xdr:sp macro="" textlink="">
      <xdr:nvSpPr>
        <xdr:cNvPr id="139" name="楕円 138">
          <a:extLst>
            <a:ext uri="{FF2B5EF4-FFF2-40B4-BE49-F238E27FC236}">
              <a16:creationId xmlns:a16="http://schemas.microsoft.com/office/drawing/2014/main" id="{43435B50-D91E-4C23-9FB2-3D0799CC42C4}"/>
            </a:ext>
          </a:extLst>
        </xdr:cNvPr>
        <xdr:cNvSpPr/>
      </xdr:nvSpPr>
      <xdr:spPr>
        <a:xfrm>
          <a:off x="6873240" y="6633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136616</xdr:rowOff>
    </xdr:from>
    <xdr:to>
      <xdr:col>45</xdr:col>
      <xdr:colOff>177800</xdr:colOff>
      <xdr:row>39</xdr:row>
      <xdr:rowOff>146413</xdr:rowOff>
    </xdr:to>
    <xdr:cxnSp macro="">
      <xdr:nvCxnSpPr>
        <xdr:cNvPr id="140" name="直線コネクタ 139">
          <a:extLst>
            <a:ext uri="{FF2B5EF4-FFF2-40B4-BE49-F238E27FC236}">
              <a16:creationId xmlns:a16="http://schemas.microsoft.com/office/drawing/2014/main" id="{725AAA19-EE94-4C67-97CC-C4B210F6890E}"/>
            </a:ext>
          </a:extLst>
        </xdr:cNvPr>
        <xdr:cNvCxnSpPr/>
      </xdr:nvCxnSpPr>
      <xdr:spPr>
        <a:xfrm flipV="1">
          <a:off x="6924040" y="6674576"/>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108676</xdr:rowOff>
    </xdr:from>
    <xdr:to>
      <xdr:col>36</xdr:col>
      <xdr:colOff>165100</xdr:colOff>
      <xdr:row>40</xdr:row>
      <xdr:rowOff>38826</xdr:rowOff>
    </xdr:to>
    <xdr:sp macro="" textlink="">
      <xdr:nvSpPr>
        <xdr:cNvPr id="141" name="楕円 140">
          <a:extLst>
            <a:ext uri="{FF2B5EF4-FFF2-40B4-BE49-F238E27FC236}">
              <a16:creationId xmlns:a16="http://schemas.microsoft.com/office/drawing/2014/main" id="{7B0B80DB-14C8-4AEC-9706-9B4DD016E2C1}"/>
            </a:ext>
          </a:extLst>
        </xdr:cNvPr>
        <xdr:cNvSpPr/>
      </xdr:nvSpPr>
      <xdr:spPr>
        <a:xfrm>
          <a:off x="6098540" y="6646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146413</xdr:rowOff>
    </xdr:from>
    <xdr:to>
      <xdr:col>41</xdr:col>
      <xdr:colOff>50800</xdr:colOff>
      <xdr:row>39</xdr:row>
      <xdr:rowOff>159476</xdr:rowOff>
    </xdr:to>
    <xdr:cxnSp macro="">
      <xdr:nvCxnSpPr>
        <xdr:cNvPr id="142" name="直線コネクタ 141">
          <a:extLst>
            <a:ext uri="{FF2B5EF4-FFF2-40B4-BE49-F238E27FC236}">
              <a16:creationId xmlns:a16="http://schemas.microsoft.com/office/drawing/2014/main" id="{3809A84E-E331-4CC9-AB6C-1C76D706702F}"/>
            </a:ext>
          </a:extLst>
        </xdr:cNvPr>
        <xdr:cNvCxnSpPr/>
      </xdr:nvCxnSpPr>
      <xdr:spPr>
        <a:xfrm flipV="1">
          <a:off x="6149340" y="6684373"/>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1806D893-F1BD-4126-B717-AF45AA5C906A}"/>
            </a:ext>
          </a:extLst>
        </xdr:cNvPr>
        <xdr:cNvSpPr txBox="1"/>
      </xdr:nvSpPr>
      <xdr:spPr>
        <a:xfrm>
          <a:off x="8271587" y="63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05C9CD29-1EB1-4FC6-8E3B-0DDE150496F6}"/>
            </a:ext>
          </a:extLst>
        </xdr:cNvPr>
        <xdr:cNvSpPr txBox="1"/>
      </xdr:nvSpPr>
      <xdr:spPr>
        <a:xfrm>
          <a:off x="7509587" y="63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6401B108-A41E-47E8-B82D-F22795816856}"/>
            </a:ext>
          </a:extLst>
        </xdr:cNvPr>
        <xdr:cNvSpPr txBox="1"/>
      </xdr:nvSpPr>
      <xdr:spPr>
        <a:xfrm>
          <a:off x="6712027" y="635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33218</xdr:rowOff>
    </xdr:from>
    <xdr:ext cx="469744" cy="259045"/>
    <xdr:sp macro="" textlink="">
      <xdr:nvSpPr>
        <xdr:cNvPr id="146" name="n_4aveValue【図書館】&#10;一人当たり面積">
          <a:extLst>
            <a:ext uri="{FF2B5EF4-FFF2-40B4-BE49-F238E27FC236}">
              <a16:creationId xmlns:a16="http://schemas.microsoft.com/office/drawing/2014/main" id="{14E36F4F-D936-4FBE-8208-DA1F5C3ADC5F}"/>
            </a:ext>
          </a:extLst>
        </xdr:cNvPr>
        <xdr:cNvSpPr txBox="1"/>
      </xdr:nvSpPr>
      <xdr:spPr>
        <a:xfrm>
          <a:off x="5937327" y="673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165480</xdr:rowOff>
    </xdr:from>
    <xdr:ext cx="469744" cy="259045"/>
    <xdr:sp macro="" textlink="">
      <xdr:nvSpPr>
        <xdr:cNvPr id="147" name="n_1mainValue【図書館】&#10;一人当たり面積">
          <a:extLst>
            <a:ext uri="{FF2B5EF4-FFF2-40B4-BE49-F238E27FC236}">
              <a16:creationId xmlns:a16="http://schemas.microsoft.com/office/drawing/2014/main" id="{C7607089-FD38-449E-917A-A46C4AACFA61}"/>
            </a:ext>
          </a:extLst>
        </xdr:cNvPr>
        <xdr:cNvSpPr txBox="1"/>
      </xdr:nvSpPr>
      <xdr:spPr>
        <a:xfrm>
          <a:off x="8271587" y="670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7093</xdr:rowOff>
    </xdr:from>
    <xdr:ext cx="469744" cy="259045"/>
    <xdr:sp macro="" textlink="">
      <xdr:nvSpPr>
        <xdr:cNvPr id="148" name="n_2mainValue【図書館】&#10;一人当たり面積">
          <a:extLst>
            <a:ext uri="{FF2B5EF4-FFF2-40B4-BE49-F238E27FC236}">
              <a16:creationId xmlns:a16="http://schemas.microsoft.com/office/drawing/2014/main" id="{47B59B57-D296-47AE-9EB7-5029B0E9CE45}"/>
            </a:ext>
          </a:extLst>
        </xdr:cNvPr>
        <xdr:cNvSpPr txBox="1"/>
      </xdr:nvSpPr>
      <xdr:spPr>
        <a:xfrm>
          <a:off x="7509587" y="671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16890</xdr:rowOff>
    </xdr:from>
    <xdr:ext cx="469744" cy="259045"/>
    <xdr:sp macro="" textlink="">
      <xdr:nvSpPr>
        <xdr:cNvPr id="149" name="n_3mainValue【図書館】&#10;一人当たり面積">
          <a:extLst>
            <a:ext uri="{FF2B5EF4-FFF2-40B4-BE49-F238E27FC236}">
              <a16:creationId xmlns:a16="http://schemas.microsoft.com/office/drawing/2014/main" id="{7209E05C-4405-4071-ABCC-5B18F9455694}"/>
            </a:ext>
          </a:extLst>
        </xdr:cNvPr>
        <xdr:cNvSpPr txBox="1"/>
      </xdr:nvSpPr>
      <xdr:spPr>
        <a:xfrm>
          <a:off x="6712027" y="67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55353</xdr:rowOff>
    </xdr:from>
    <xdr:ext cx="469744" cy="259045"/>
    <xdr:sp macro="" textlink="">
      <xdr:nvSpPr>
        <xdr:cNvPr id="150" name="n_4mainValue【図書館】&#10;一人当たり面積">
          <a:extLst>
            <a:ext uri="{FF2B5EF4-FFF2-40B4-BE49-F238E27FC236}">
              <a16:creationId xmlns:a16="http://schemas.microsoft.com/office/drawing/2014/main" id="{D97A71D3-1284-482D-94C3-7AE07127A733}"/>
            </a:ext>
          </a:extLst>
        </xdr:cNvPr>
        <xdr:cNvSpPr txBox="1"/>
      </xdr:nvSpPr>
      <xdr:spPr>
        <a:xfrm>
          <a:off x="5937327" y="642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536E832-8BCB-43C7-9CFF-3E9E20BADA4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669E456-EA73-4C4A-99B9-EFF0DC3C743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1F0CBFA-8810-426C-AB6B-108069C48D6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CB129BE-4FA6-4CF6-93B5-24EB617A14F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65B9702-FE30-403A-8D7C-F348B4300E2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DA0B93A-73DF-44A1-8167-9F3457B1705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F5EDEC0-BD0E-44D8-8E2B-6AB3C0C1CC7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B7CFBCF-5A45-4CFE-B9A5-F6743CDACC4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7A40296-8B7A-46CD-910C-A23926BDB7A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10873C7A-0E9E-468B-99C6-3617962A211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8C9D4C0F-F6AE-4D1B-B9C9-005AC565089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E7BBB794-0F0B-4859-BA94-15CA6F11577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DDCC1D81-65D8-4C8D-A555-F19230F6D87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6304D32D-4A0E-411E-BA52-14EF919B48D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2CA191A5-71A6-4BAC-BDFC-E7CA79DC524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A40602C1-35DD-4A7B-8673-337E97CACB5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9E29B4AD-2FB7-44EA-8606-F6395080A3B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DC0E62BB-E2A6-4F28-BBEF-E6B9D8FC250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5056B0D3-CE51-40CD-AF96-B9ACE2B7896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7297D08E-9768-4F27-AF8D-B88C17520E8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3458FA67-90BE-42B9-B0DE-CFDA77222A2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AFE8CE1-2B56-4564-96CC-4C25BBB577D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352CE4EA-8661-4545-BAAD-E9F8A8507EA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44414B8C-A22F-461E-8D3A-F8336FD6D68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4D4DC38E-76DC-4084-8F70-2BC9D99FA4C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27D702D9-FAE4-4E06-88A8-7EC95733F973}"/>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8081697F-821D-4D93-8AA6-2BF49393AE14}"/>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C40C8E4D-20A3-41F7-938B-E8FF14A6319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5D4D83D5-FA98-470A-8F62-9746B14005E5}"/>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F203F0CE-C71E-4AFA-8362-E00FFEA8438D}"/>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D5D3846-DC9C-4E27-AA93-58F438ED968A}"/>
            </a:ext>
          </a:extLst>
        </xdr:cNvPr>
        <xdr:cNvSpPr txBox="1"/>
      </xdr:nvSpPr>
      <xdr:spPr>
        <a:xfrm>
          <a:off x="412496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DDC68D86-6EC6-4F9D-A0EC-E5CECF2FD0AE}"/>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7105AE66-47DB-48B0-81B1-E6736265F76C}"/>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1AB58DEA-CAEC-4E12-BD3B-A9E3EB801632}"/>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488D2220-182E-4C6E-814D-D734562DBE3E}"/>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B9E7ACD3-3B49-4941-BAA8-B74DD2CAF3A3}"/>
            </a:ext>
          </a:extLst>
        </xdr:cNvPr>
        <xdr:cNvSpPr/>
      </xdr:nvSpPr>
      <xdr:spPr>
        <a:xfrm>
          <a:off x="965200" y="10336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5445BCB-2F0D-46BA-B521-F7C0E368977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6982EEC-4F3D-4676-85FC-BDAACF766C7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36ACD15-35AB-4D1A-BB7A-098FD856E4A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3B9BC5E-980B-427D-A66F-E626A5E95BC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6B186F5-6EA4-40AE-B66F-76469B832A5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99423</xdr:rowOff>
    </xdr:from>
    <xdr:to>
      <xdr:col>24</xdr:col>
      <xdr:colOff>114300</xdr:colOff>
      <xdr:row>63</xdr:row>
      <xdr:rowOff>29573</xdr:rowOff>
    </xdr:to>
    <xdr:sp macro="" textlink="">
      <xdr:nvSpPr>
        <xdr:cNvPr id="192" name="楕円 191">
          <a:extLst>
            <a:ext uri="{FF2B5EF4-FFF2-40B4-BE49-F238E27FC236}">
              <a16:creationId xmlns:a16="http://schemas.microsoft.com/office/drawing/2014/main" id="{75F9D656-D67B-45FC-8417-C7929FFEC7AB}"/>
            </a:ext>
          </a:extLst>
        </xdr:cNvPr>
        <xdr:cNvSpPr/>
      </xdr:nvSpPr>
      <xdr:spPr>
        <a:xfrm>
          <a:off x="4036060" y="104931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77850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5EDA1801-A741-4578-AB5F-0911A0B3AB71}"/>
            </a:ext>
          </a:extLst>
        </xdr:cNvPr>
        <xdr:cNvSpPr txBox="1"/>
      </xdr:nvSpPr>
      <xdr:spPr>
        <a:xfrm>
          <a:off x="4124960" y="1047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70031</xdr:rowOff>
    </xdr:from>
    <xdr:to>
      <xdr:col>20</xdr:col>
      <xdr:colOff>38100</xdr:colOff>
      <xdr:row>60</xdr:row>
      <xdr:rowOff>181</xdr:rowOff>
    </xdr:to>
    <xdr:sp macro="" textlink="">
      <xdr:nvSpPr>
        <xdr:cNvPr id="194" name="楕円 193">
          <a:extLst>
            <a:ext uri="{FF2B5EF4-FFF2-40B4-BE49-F238E27FC236}">
              <a16:creationId xmlns:a16="http://schemas.microsoft.com/office/drawing/2014/main" id="{06563155-F43B-48B3-9B27-000E4777DB74}"/>
            </a:ext>
          </a:extLst>
        </xdr:cNvPr>
        <xdr:cNvSpPr/>
      </xdr:nvSpPr>
      <xdr:spPr>
        <a:xfrm>
          <a:off x="3312160" y="99607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120831</xdr:rowOff>
    </xdr:from>
    <xdr:to>
      <xdr:col>24</xdr:col>
      <xdr:colOff>63500</xdr:colOff>
      <xdr:row>62</xdr:row>
      <xdr:rowOff>150223</xdr:rowOff>
    </xdr:to>
    <xdr:cxnSp macro="">
      <xdr:nvCxnSpPr>
        <xdr:cNvPr id="195" name="直線コネクタ 194">
          <a:extLst>
            <a:ext uri="{FF2B5EF4-FFF2-40B4-BE49-F238E27FC236}">
              <a16:creationId xmlns:a16="http://schemas.microsoft.com/office/drawing/2014/main" id="{ECD82CD3-060A-427C-82B6-9BD5B806DE55}"/>
            </a:ext>
          </a:extLst>
        </xdr:cNvPr>
        <xdr:cNvCxnSpPr/>
      </xdr:nvCxnSpPr>
      <xdr:spPr>
        <a:xfrm>
          <a:off x="3355340" y="10011591"/>
          <a:ext cx="731520" cy="53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43906</xdr:rowOff>
    </xdr:from>
    <xdr:to>
      <xdr:col>15</xdr:col>
      <xdr:colOff>101600</xdr:colOff>
      <xdr:row>59</xdr:row>
      <xdr:rowOff>145506</xdr:rowOff>
    </xdr:to>
    <xdr:sp macro="" textlink="">
      <xdr:nvSpPr>
        <xdr:cNvPr id="196" name="楕円 195">
          <a:extLst>
            <a:ext uri="{FF2B5EF4-FFF2-40B4-BE49-F238E27FC236}">
              <a16:creationId xmlns:a16="http://schemas.microsoft.com/office/drawing/2014/main" id="{E094243C-2FAF-44C6-B343-6D3488528A76}"/>
            </a:ext>
          </a:extLst>
        </xdr:cNvPr>
        <xdr:cNvSpPr/>
      </xdr:nvSpPr>
      <xdr:spPr>
        <a:xfrm>
          <a:off x="2514600" y="993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94706</xdr:rowOff>
    </xdr:from>
    <xdr:to>
      <xdr:col>19</xdr:col>
      <xdr:colOff>177800</xdr:colOff>
      <xdr:row>59</xdr:row>
      <xdr:rowOff>120831</xdr:rowOff>
    </xdr:to>
    <xdr:cxnSp macro="">
      <xdr:nvCxnSpPr>
        <xdr:cNvPr id="197" name="直線コネクタ 196">
          <a:extLst>
            <a:ext uri="{FF2B5EF4-FFF2-40B4-BE49-F238E27FC236}">
              <a16:creationId xmlns:a16="http://schemas.microsoft.com/office/drawing/2014/main" id="{5FF0D5C6-7DF1-46F3-9DDE-F6AE68778DC3}"/>
            </a:ext>
          </a:extLst>
        </xdr:cNvPr>
        <xdr:cNvCxnSpPr/>
      </xdr:nvCxnSpPr>
      <xdr:spPr>
        <a:xfrm>
          <a:off x="2565400" y="9985466"/>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87993</xdr:rowOff>
    </xdr:from>
    <xdr:to>
      <xdr:col>10</xdr:col>
      <xdr:colOff>165100</xdr:colOff>
      <xdr:row>59</xdr:row>
      <xdr:rowOff>18143</xdr:rowOff>
    </xdr:to>
    <xdr:sp macro="" textlink="">
      <xdr:nvSpPr>
        <xdr:cNvPr id="198" name="楕円 197">
          <a:extLst>
            <a:ext uri="{FF2B5EF4-FFF2-40B4-BE49-F238E27FC236}">
              <a16:creationId xmlns:a16="http://schemas.microsoft.com/office/drawing/2014/main" id="{888CF6FB-6C56-4237-B1DF-A2470B8DEF72}"/>
            </a:ext>
          </a:extLst>
        </xdr:cNvPr>
        <xdr:cNvSpPr/>
      </xdr:nvSpPr>
      <xdr:spPr>
        <a:xfrm>
          <a:off x="1739900" y="9811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138793</xdr:rowOff>
    </xdr:from>
    <xdr:to>
      <xdr:col>15</xdr:col>
      <xdr:colOff>50800</xdr:colOff>
      <xdr:row>59</xdr:row>
      <xdr:rowOff>94706</xdr:rowOff>
    </xdr:to>
    <xdr:cxnSp macro="">
      <xdr:nvCxnSpPr>
        <xdr:cNvPr id="199" name="直線コネクタ 198">
          <a:extLst>
            <a:ext uri="{FF2B5EF4-FFF2-40B4-BE49-F238E27FC236}">
              <a16:creationId xmlns:a16="http://schemas.microsoft.com/office/drawing/2014/main" id="{36D64F08-6A25-42D0-B7A7-27611065215D}"/>
            </a:ext>
          </a:extLst>
        </xdr:cNvPr>
        <xdr:cNvCxnSpPr/>
      </xdr:nvCxnSpPr>
      <xdr:spPr>
        <a:xfrm>
          <a:off x="1790700" y="9861913"/>
          <a:ext cx="77470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159838</xdr:rowOff>
    </xdr:from>
    <xdr:to>
      <xdr:col>6</xdr:col>
      <xdr:colOff>38100</xdr:colOff>
      <xdr:row>59</xdr:row>
      <xdr:rowOff>89988</xdr:rowOff>
    </xdr:to>
    <xdr:sp macro="" textlink="">
      <xdr:nvSpPr>
        <xdr:cNvPr id="200" name="楕円 199">
          <a:extLst>
            <a:ext uri="{FF2B5EF4-FFF2-40B4-BE49-F238E27FC236}">
              <a16:creationId xmlns:a16="http://schemas.microsoft.com/office/drawing/2014/main" id="{BBF3361A-1EFD-448C-A408-ABDB48F0DA37}"/>
            </a:ext>
          </a:extLst>
        </xdr:cNvPr>
        <xdr:cNvSpPr/>
      </xdr:nvSpPr>
      <xdr:spPr>
        <a:xfrm>
          <a:off x="965200" y="9882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138793</xdr:rowOff>
    </xdr:from>
    <xdr:to>
      <xdr:col>10</xdr:col>
      <xdr:colOff>114300</xdr:colOff>
      <xdr:row>59</xdr:row>
      <xdr:rowOff>39188</xdr:rowOff>
    </xdr:to>
    <xdr:cxnSp macro="">
      <xdr:nvCxnSpPr>
        <xdr:cNvPr id="201" name="直線コネクタ 200">
          <a:extLst>
            <a:ext uri="{FF2B5EF4-FFF2-40B4-BE49-F238E27FC236}">
              <a16:creationId xmlns:a16="http://schemas.microsoft.com/office/drawing/2014/main" id="{3C4235A2-8D30-40F4-9151-1C3755D12FE5}"/>
            </a:ext>
          </a:extLst>
        </xdr:cNvPr>
        <xdr:cNvCxnSpPr/>
      </xdr:nvCxnSpPr>
      <xdr:spPr>
        <a:xfrm flipV="1">
          <a:off x="1008380" y="9861913"/>
          <a:ext cx="78232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202" name="n_1aveValue【体育館・プール】&#10;有形固定資産減価償却率">
          <a:extLst>
            <a:ext uri="{FF2B5EF4-FFF2-40B4-BE49-F238E27FC236}">
              <a16:creationId xmlns:a16="http://schemas.microsoft.com/office/drawing/2014/main" id="{2A6BFD28-8C33-43B5-9990-AAAD1A98BE4E}"/>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3" name="n_2aveValue【体育館・プール】&#10;有形固定資産減価償却率">
          <a:extLst>
            <a:ext uri="{FF2B5EF4-FFF2-40B4-BE49-F238E27FC236}">
              <a16:creationId xmlns:a16="http://schemas.microsoft.com/office/drawing/2014/main" id="{3BCE76A9-B46F-4CF7-AFC5-4464B4CC1918}"/>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19368C19-7DA1-4DC0-B159-882D370255BF}"/>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5" name="n_4aveValue【体育館・プール】&#10;有形固定資産減価償却率">
          <a:extLst>
            <a:ext uri="{FF2B5EF4-FFF2-40B4-BE49-F238E27FC236}">
              <a16:creationId xmlns:a16="http://schemas.microsoft.com/office/drawing/2014/main" id="{950F3CEB-AC81-4812-A507-C69235A52310}"/>
            </a:ext>
          </a:extLst>
        </xdr:cNvPr>
        <xdr:cNvSpPr txBox="1"/>
      </xdr:nvSpPr>
      <xdr:spPr>
        <a:xfrm>
          <a:off x="8363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16708</xdr:rowOff>
    </xdr:from>
    <xdr:ext cx="405111" cy="259045"/>
    <xdr:sp macro="" textlink="">
      <xdr:nvSpPr>
        <xdr:cNvPr id="206" name="n_1mainValue【体育館・プール】&#10;有形固定資産減価償却率">
          <a:extLst>
            <a:ext uri="{FF2B5EF4-FFF2-40B4-BE49-F238E27FC236}">
              <a16:creationId xmlns:a16="http://schemas.microsoft.com/office/drawing/2014/main" id="{A34DCE0C-3DC1-4BA2-BA99-95DAC8BDA572}"/>
            </a:ext>
          </a:extLst>
        </xdr:cNvPr>
        <xdr:cNvSpPr txBox="1"/>
      </xdr:nvSpPr>
      <xdr:spPr>
        <a:xfrm>
          <a:off x="3170564" y="973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162033</xdr:rowOff>
    </xdr:from>
    <xdr:ext cx="405111" cy="259045"/>
    <xdr:sp macro="" textlink="">
      <xdr:nvSpPr>
        <xdr:cNvPr id="207" name="n_2mainValue【体育館・プール】&#10;有形固定資産減価償却率">
          <a:extLst>
            <a:ext uri="{FF2B5EF4-FFF2-40B4-BE49-F238E27FC236}">
              <a16:creationId xmlns:a16="http://schemas.microsoft.com/office/drawing/2014/main" id="{D30FCFBE-DD9E-4312-B974-39AD4D635EF1}"/>
            </a:ext>
          </a:extLst>
        </xdr:cNvPr>
        <xdr:cNvSpPr txBox="1"/>
      </xdr:nvSpPr>
      <xdr:spPr>
        <a:xfrm>
          <a:off x="2385704" y="971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34670</xdr:rowOff>
    </xdr:from>
    <xdr:ext cx="405111" cy="259045"/>
    <xdr:sp macro="" textlink="">
      <xdr:nvSpPr>
        <xdr:cNvPr id="208" name="n_3mainValue【体育館・プール】&#10;有形固定資産減価償却率">
          <a:extLst>
            <a:ext uri="{FF2B5EF4-FFF2-40B4-BE49-F238E27FC236}">
              <a16:creationId xmlns:a16="http://schemas.microsoft.com/office/drawing/2014/main" id="{535ECF9F-48A2-4613-B6DA-B35D2DA57400}"/>
            </a:ext>
          </a:extLst>
        </xdr:cNvPr>
        <xdr:cNvSpPr txBox="1"/>
      </xdr:nvSpPr>
      <xdr:spPr>
        <a:xfrm>
          <a:off x="161100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106515</xdr:rowOff>
    </xdr:from>
    <xdr:ext cx="405111" cy="259045"/>
    <xdr:sp macro="" textlink="">
      <xdr:nvSpPr>
        <xdr:cNvPr id="209" name="n_4mainValue【体育館・プール】&#10;有形固定資産減価償却率">
          <a:extLst>
            <a:ext uri="{FF2B5EF4-FFF2-40B4-BE49-F238E27FC236}">
              <a16:creationId xmlns:a16="http://schemas.microsoft.com/office/drawing/2014/main" id="{4C0B1971-2D14-4C10-A674-1D1301C486A1}"/>
            </a:ext>
          </a:extLst>
        </xdr:cNvPr>
        <xdr:cNvSpPr txBox="1"/>
      </xdr:nvSpPr>
      <xdr:spPr>
        <a:xfrm>
          <a:off x="836304" y="966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65E2551-8AF4-470F-AF93-891C7D5FF6F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725B0419-EFBF-4508-B6E2-C5FD357DD3F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6CD91B03-05DA-427D-8B0A-771212C6529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E9A0C05-6AC4-43A2-861E-D540C25A360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B28B5AF6-1610-4D31-B0EF-F0FAC396506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6D109EF-2DFB-4AC1-8AE2-FB8B7234F77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279D418B-F01C-49BD-A0D4-C8D647C6EDA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DED948E8-794B-49AC-B6BB-6D2F1144C9B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65DFCEE8-2E4D-4F95-A0AC-AF1DC37422E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FA290FB2-77F6-4724-8DC5-5FFA1BE8D01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F33738CB-2F83-40E2-9F9C-C31C49089B4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3AA95860-5E5F-43B9-B193-E222D0901CC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B0C99428-55BB-416C-8201-67FE00F4877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CA00525F-6A83-4B54-9DEB-465DAD28874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E5CCA24-729B-430C-B609-05D6AF6D216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141CF4AC-3759-4B18-84C1-57C57F1B50D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4517BFD2-F619-4C80-AD8F-3457308E08A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D39B3169-CC1E-4FE4-A81C-D967B7154FB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DA1EC507-578F-464F-B5AB-9173330DFDB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B4B19D5F-D861-4690-B552-586C7A6EF0B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E14DC6E2-F5E8-4CA0-AA1C-7345FFBB82D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4A528656-9ABA-4146-98BF-780D9E3C61D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A1F247BE-4343-4FCC-BF02-87CA230703F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AD83986D-C509-44F6-B79A-FE02524A45E3}"/>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D4017077-E194-4A03-B085-587CE2514A56}"/>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6E1AD903-9672-457A-A5AA-01BBD70B281E}"/>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4A7A53F3-6A5D-4B04-A9AE-D8629FB891D0}"/>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C58C1DAF-B68C-40B4-9084-3C98D9D2C3E5}"/>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30068A20-B1FC-4F16-9BFC-277061894465}"/>
            </a:ext>
          </a:extLst>
        </xdr:cNvPr>
        <xdr:cNvSpPr txBox="1"/>
      </xdr:nvSpPr>
      <xdr:spPr>
        <a:xfrm>
          <a:off x="9258300" y="1011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23A7ACE0-8F9D-49E3-A292-39776CBC02F5}"/>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95556648-860B-4771-9C6B-C4B29A10FD43}"/>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1DCB6B9D-741E-4B36-BFD6-FB7CBA1E6304}"/>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4DB00B2C-3A9F-425A-B1FE-1DE21A3876EB}"/>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4FF59863-E9E3-42BD-A0F8-C1224643FF9C}"/>
            </a:ext>
          </a:extLst>
        </xdr:cNvPr>
        <xdr:cNvSpPr/>
      </xdr:nvSpPr>
      <xdr:spPr>
        <a:xfrm>
          <a:off x="609854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F7D78A-1805-4B21-AB0D-9EFBF63D58F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8C9A20B-79A0-412B-8399-82D26FC19AD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05D3CAD-B781-4BDD-9133-DE602D713F4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69F9953-4BC7-4EA7-BC61-25C9461CCDE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0F5BB87-4420-4841-BD01-38532D0A452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132842</xdr:rowOff>
    </xdr:from>
    <xdr:to>
      <xdr:col>55</xdr:col>
      <xdr:colOff>50800</xdr:colOff>
      <xdr:row>63</xdr:row>
      <xdr:rowOff>62992</xdr:rowOff>
    </xdr:to>
    <xdr:sp macro="" textlink="">
      <xdr:nvSpPr>
        <xdr:cNvPr id="249" name="楕円 248">
          <a:extLst>
            <a:ext uri="{FF2B5EF4-FFF2-40B4-BE49-F238E27FC236}">
              <a16:creationId xmlns:a16="http://schemas.microsoft.com/office/drawing/2014/main" id="{989471C8-5921-4F08-87D0-15AFBF44EEE2}"/>
            </a:ext>
          </a:extLst>
        </xdr:cNvPr>
        <xdr:cNvSpPr/>
      </xdr:nvSpPr>
      <xdr:spPr>
        <a:xfrm>
          <a:off x="9192260" y="105265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111269</xdr:rowOff>
    </xdr:from>
    <xdr:ext cx="469744" cy="259045"/>
    <xdr:sp macro="" textlink="">
      <xdr:nvSpPr>
        <xdr:cNvPr id="250" name="【体育館・プール】&#10;一人当たり面積該当値テキスト">
          <a:extLst>
            <a:ext uri="{FF2B5EF4-FFF2-40B4-BE49-F238E27FC236}">
              <a16:creationId xmlns:a16="http://schemas.microsoft.com/office/drawing/2014/main" id="{65D22BD0-AFD7-4821-9687-4459C2B71AF3}"/>
            </a:ext>
          </a:extLst>
        </xdr:cNvPr>
        <xdr:cNvSpPr txBox="1"/>
      </xdr:nvSpPr>
      <xdr:spPr>
        <a:xfrm>
          <a:off x="9258300" y="105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51" name="楕円 250">
          <a:extLst>
            <a:ext uri="{FF2B5EF4-FFF2-40B4-BE49-F238E27FC236}">
              <a16:creationId xmlns:a16="http://schemas.microsoft.com/office/drawing/2014/main" id="{26670656-F447-4A2A-BFAC-FCEA7E836DAB}"/>
            </a:ext>
          </a:extLst>
        </xdr:cNvPr>
        <xdr:cNvSpPr/>
      </xdr:nvSpPr>
      <xdr:spPr>
        <a:xfrm>
          <a:off x="8445500" y="105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12192</xdr:rowOff>
    </xdr:to>
    <xdr:cxnSp macro="">
      <xdr:nvCxnSpPr>
        <xdr:cNvPr id="252" name="直線コネクタ 251">
          <a:extLst>
            <a:ext uri="{FF2B5EF4-FFF2-40B4-BE49-F238E27FC236}">
              <a16:creationId xmlns:a16="http://schemas.microsoft.com/office/drawing/2014/main" id="{E603D5D3-B3AF-4CD3-A9AC-0A6C11473C1D}"/>
            </a:ext>
          </a:extLst>
        </xdr:cNvPr>
        <xdr:cNvCxnSpPr/>
      </xdr:nvCxnSpPr>
      <xdr:spPr>
        <a:xfrm>
          <a:off x="8496300" y="1056894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135128</xdr:rowOff>
    </xdr:from>
    <xdr:to>
      <xdr:col>46</xdr:col>
      <xdr:colOff>38100</xdr:colOff>
      <xdr:row>63</xdr:row>
      <xdr:rowOff>65278</xdr:rowOff>
    </xdr:to>
    <xdr:sp macro="" textlink="">
      <xdr:nvSpPr>
        <xdr:cNvPr id="253" name="楕円 252">
          <a:extLst>
            <a:ext uri="{FF2B5EF4-FFF2-40B4-BE49-F238E27FC236}">
              <a16:creationId xmlns:a16="http://schemas.microsoft.com/office/drawing/2014/main" id="{886F064E-7839-4D70-9772-16E53E368906}"/>
            </a:ext>
          </a:extLst>
        </xdr:cNvPr>
        <xdr:cNvSpPr/>
      </xdr:nvSpPr>
      <xdr:spPr>
        <a:xfrm>
          <a:off x="7670800" y="10528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14478</xdr:rowOff>
    </xdr:to>
    <xdr:cxnSp macro="">
      <xdr:nvCxnSpPr>
        <xdr:cNvPr id="254" name="直線コネクタ 253">
          <a:extLst>
            <a:ext uri="{FF2B5EF4-FFF2-40B4-BE49-F238E27FC236}">
              <a16:creationId xmlns:a16="http://schemas.microsoft.com/office/drawing/2014/main" id="{C96DE6AF-F301-4F6B-9D9C-B3C38CB84114}"/>
            </a:ext>
          </a:extLst>
        </xdr:cNvPr>
        <xdr:cNvCxnSpPr/>
      </xdr:nvCxnSpPr>
      <xdr:spPr>
        <a:xfrm flipV="1">
          <a:off x="7713980" y="10568940"/>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140462</xdr:rowOff>
    </xdr:from>
    <xdr:to>
      <xdr:col>41</xdr:col>
      <xdr:colOff>101600</xdr:colOff>
      <xdr:row>63</xdr:row>
      <xdr:rowOff>70612</xdr:rowOff>
    </xdr:to>
    <xdr:sp macro="" textlink="">
      <xdr:nvSpPr>
        <xdr:cNvPr id="255" name="楕円 254">
          <a:extLst>
            <a:ext uri="{FF2B5EF4-FFF2-40B4-BE49-F238E27FC236}">
              <a16:creationId xmlns:a16="http://schemas.microsoft.com/office/drawing/2014/main" id="{B1249E12-686D-4F2F-9C55-8661D64AEE3C}"/>
            </a:ext>
          </a:extLst>
        </xdr:cNvPr>
        <xdr:cNvSpPr/>
      </xdr:nvSpPr>
      <xdr:spPr>
        <a:xfrm>
          <a:off x="6873240" y="1053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14478</xdr:rowOff>
    </xdr:from>
    <xdr:to>
      <xdr:col>45</xdr:col>
      <xdr:colOff>177800</xdr:colOff>
      <xdr:row>63</xdr:row>
      <xdr:rowOff>19812</xdr:rowOff>
    </xdr:to>
    <xdr:cxnSp macro="">
      <xdr:nvCxnSpPr>
        <xdr:cNvPr id="256" name="直線コネクタ 255">
          <a:extLst>
            <a:ext uri="{FF2B5EF4-FFF2-40B4-BE49-F238E27FC236}">
              <a16:creationId xmlns:a16="http://schemas.microsoft.com/office/drawing/2014/main" id="{E8F260C6-97E9-4A6B-995E-E9049929C734}"/>
            </a:ext>
          </a:extLst>
        </xdr:cNvPr>
        <xdr:cNvCxnSpPr/>
      </xdr:nvCxnSpPr>
      <xdr:spPr>
        <a:xfrm flipV="1">
          <a:off x="6924040" y="10575798"/>
          <a:ext cx="78994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146558</xdr:rowOff>
    </xdr:from>
    <xdr:to>
      <xdr:col>36</xdr:col>
      <xdr:colOff>165100</xdr:colOff>
      <xdr:row>63</xdr:row>
      <xdr:rowOff>76708</xdr:rowOff>
    </xdr:to>
    <xdr:sp macro="" textlink="">
      <xdr:nvSpPr>
        <xdr:cNvPr id="257" name="楕円 256">
          <a:extLst>
            <a:ext uri="{FF2B5EF4-FFF2-40B4-BE49-F238E27FC236}">
              <a16:creationId xmlns:a16="http://schemas.microsoft.com/office/drawing/2014/main" id="{F6F091BC-27BE-43ED-B594-374B8222DF53}"/>
            </a:ext>
          </a:extLst>
        </xdr:cNvPr>
        <xdr:cNvSpPr/>
      </xdr:nvSpPr>
      <xdr:spPr>
        <a:xfrm>
          <a:off x="6098540" y="10540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19812</xdr:rowOff>
    </xdr:from>
    <xdr:to>
      <xdr:col>41</xdr:col>
      <xdr:colOff>50800</xdr:colOff>
      <xdr:row>63</xdr:row>
      <xdr:rowOff>25908</xdr:rowOff>
    </xdr:to>
    <xdr:cxnSp macro="">
      <xdr:nvCxnSpPr>
        <xdr:cNvPr id="258" name="直線コネクタ 257">
          <a:extLst>
            <a:ext uri="{FF2B5EF4-FFF2-40B4-BE49-F238E27FC236}">
              <a16:creationId xmlns:a16="http://schemas.microsoft.com/office/drawing/2014/main" id="{3F872D53-9376-4D45-AF12-B2C88BD42B92}"/>
            </a:ext>
          </a:extLst>
        </xdr:cNvPr>
        <xdr:cNvCxnSpPr/>
      </xdr:nvCxnSpPr>
      <xdr:spPr>
        <a:xfrm flipV="1">
          <a:off x="6149340" y="10581132"/>
          <a:ext cx="7747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DB0EFB9F-C304-4914-AA10-E98FDF4A29A2}"/>
            </a:ext>
          </a:extLst>
        </xdr:cNvPr>
        <xdr:cNvSpPr txBox="1"/>
      </xdr:nvSpPr>
      <xdr:spPr>
        <a:xfrm>
          <a:off x="827158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AE4D30E9-A570-469E-9126-A140297361A1}"/>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ADB09736-BB0A-4A72-9CFF-861D85DF4D40}"/>
            </a:ext>
          </a:extLst>
        </xdr:cNvPr>
        <xdr:cNvSpPr txBox="1"/>
      </xdr:nvSpPr>
      <xdr:spPr>
        <a:xfrm>
          <a:off x="67120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F919C0B3-9815-4CAA-B6D6-049A2A6095FB}"/>
            </a:ext>
          </a:extLst>
        </xdr:cNvPr>
        <xdr:cNvSpPr txBox="1"/>
      </xdr:nvSpPr>
      <xdr:spPr>
        <a:xfrm>
          <a:off x="59373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49547</xdr:rowOff>
    </xdr:from>
    <xdr:ext cx="469744" cy="259045"/>
    <xdr:sp macro="" textlink="">
      <xdr:nvSpPr>
        <xdr:cNvPr id="263" name="n_1mainValue【体育館・プール】&#10;一人当たり面積">
          <a:extLst>
            <a:ext uri="{FF2B5EF4-FFF2-40B4-BE49-F238E27FC236}">
              <a16:creationId xmlns:a16="http://schemas.microsoft.com/office/drawing/2014/main" id="{5517CC94-AB46-4AA1-A6A9-E13A8DF34452}"/>
            </a:ext>
          </a:extLst>
        </xdr:cNvPr>
        <xdr:cNvSpPr txBox="1"/>
      </xdr:nvSpPr>
      <xdr:spPr>
        <a:xfrm>
          <a:off x="827158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56405</xdr:rowOff>
    </xdr:from>
    <xdr:ext cx="469744" cy="259045"/>
    <xdr:sp macro="" textlink="">
      <xdr:nvSpPr>
        <xdr:cNvPr id="264" name="n_2mainValue【体育館・プール】&#10;一人当たり面積">
          <a:extLst>
            <a:ext uri="{FF2B5EF4-FFF2-40B4-BE49-F238E27FC236}">
              <a16:creationId xmlns:a16="http://schemas.microsoft.com/office/drawing/2014/main" id="{E6E1B070-4F6C-4425-B727-F5C9DACE2700}"/>
            </a:ext>
          </a:extLst>
        </xdr:cNvPr>
        <xdr:cNvSpPr txBox="1"/>
      </xdr:nvSpPr>
      <xdr:spPr>
        <a:xfrm>
          <a:off x="7509587" y="1061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61739</xdr:rowOff>
    </xdr:from>
    <xdr:ext cx="469744" cy="259045"/>
    <xdr:sp macro="" textlink="">
      <xdr:nvSpPr>
        <xdr:cNvPr id="265" name="n_3mainValue【体育館・プール】&#10;一人当たり面積">
          <a:extLst>
            <a:ext uri="{FF2B5EF4-FFF2-40B4-BE49-F238E27FC236}">
              <a16:creationId xmlns:a16="http://schemas.microsoft.com/office/drawing/2014/main" id="{ED7B1DBE-531C-456D-9D97-BF713345688D}"/>
            </a:ext>
          </a:extLst>
        </xdr:cNvPr>
        <xdr:cNvSpPr txBox="1"/>
      </xdr:nvSpPr>
      <xdr:spPr>
        <a:xfrm>
          <a:off x="6712027" y="1062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67835</xdr:rowOff>
    </xdr:from>
    <xdr:ext cx="469744" cy="259045"/>
    <xdr:sp macro="" textlink="">
      <xdr:nvSpPr>
        <xdr:cNvPr id="266" name="n_4mainValue【体育館・プール】&#10;一人当たり面積">
          <a:extLst>
            <a:ext uri="{FF2B5EF4-FFF2-40B4-BE49-F238E27FC236}">
              <a16:creationId xmlns:a16="http://schemas.microsoft.com/office/drawing/2014/main" id="{FCF0E4AD-220F-45C8-B3E4-02C67AF247A0}"/>
            </a:ext>
          </a:extLst>
        </xdr:cNvPr>
        <xdr:cNvSpPr txBox="1"/>
      </xdr:nvSpPr>
      <xdr:spPr>
        <a:xfrm>
          <a:off x="5937327" y="1062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E1B40C12-0A90-4A7B-AB2C-360FF4F8E9A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F5F4B40D-E694-4CF8-98F8-067FCD00CA5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B18CFBF-4E7C-4730-A727-0E49F4C9625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6825951B-EF0C-48BE-B5EB-84599C741F1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4BAF72E7-4E16-4FBD-89E4-5F32C55BCD7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8E10222B-0611-4D2F-ACA8-174C6A14F11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1677E7FC-D580-434A-BE76-020E9E19CE9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45DF141F-67D1-455C-8AF3-6376D28CBA4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49BBF004-7E1B-4D50-B3D6-D282FA4C2BF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D38C4CFE-F7B2-405F-9E28-0A80D594932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A5091D55-1C01-4973-A379-28357884828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65017980-0742-41A8-88D5-1D30A1BC2AF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530A873B-5AB4-46D0-A339-8715E3E5090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881645D9-92C9-45EC-A66B-D0329F000A2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E39C657E-E42E-4160-BE3B-102B73AC888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4BB235E8-15F1-4B76-8D7C-BBE8693D444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A4CB1C07-E0F3-487B-B205-30372BA155E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DB5A43A9-CE7B-4BEF-8965-FEE4DA857E5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92E99AFD-80D8-49C0-830C-652E08EE891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DA3C2BD0-DFE5-4396-A271-EA2D56AE5BC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12AE0271-F96B-448A-BFDA-783F6F9F8F8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FBFA9DCC-04DD-4406-8151-A90090ADEE0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97F282A5-DD21-49E2-8C12-5B6C3409AD1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C8013ED7-6629-4AD7-9E5F-E744CF17753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C7EA89E7-1D69-40DB-857A-E493DDD0BD6E}"/>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F19F02A8-6390-4A2F-A459-D99E10B917D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90CBA33-80FE-483E-BA7E-D0D8D80FBEE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BC5E33BC-D381-477B-8BEA-A37DD4C4B15B}"/>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1A2AD01C-8864-4E5C-BFC2-8B99FB577C45}"/>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488D793F-0AB0-4372-A393-FD8B84667BFB}"/>
            </a:ext>
          </a:extLst>
        </xdr:cNvPr>
        <xdr:cNvSpPr txBox="1"/>
      </xdr:nvSpPr>
      <xdr:spPr>
        <a:xfrm>
          <a:off x="4124960" y="1362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0C571642-AE4F-4C9A-8E1A-CE43D771C13A}"/>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C8778EE7-1816-4F97-AFEF-02CAD06C3FE1}"/>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344BDC0C-39FA-436A-B3C0-B44216FB8279}"/>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9D1B6417-83E8-4B3B-B6D0-0B2ED8CA2191}"/>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80BF6655-B781-4213-8F68-75C9C59AA5D3}"/>
            </a:ext>
          </a:extLst>
        </xdr:cNvPr>
        <xdr:cNvSpPr/>
      </xdr:nvSpPr>
      <xdr:spPr>
        <a:xfrm>
          <a:off x="96520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966B4E8-B519-4E90-8F3F-4A1F73C20A9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6B3D75C-2AE1-4EF0-902F-AB04F592371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4BF8E10-5B66-446A-9512-FDCA38C9CC8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E5F98BF-A644-4F66-A962-6DCFC3E3056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72ED815-5EDA-42CF-91D7-A2CDBDF2590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307" name="楕円 306">
          <a:extLst>
            <a:ext uri="{FF2B5EF4-FFF2-40B4-BE49-F238E27FC236}">
              <a16:creationId xmlns:a16="http://schemas.microsoft.com/office/drawing/2014/main" id="{DEA194B4-CCD5-4FD3-9540-83D8A8825CC4}"/>
            </a:ext>
          </a:extLst>
        </xdr:cNvPr>
        <xdr:cNvSpPr/>
      </xdr:nvSpPr>
      <xdr:spPr>
        <a:xfrm>
          <a:off x="403606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9229F497-B7E6-4758-AEEA-C4450A00437D}"/>
            </a:ext>
          </a:extLst>
        </xdr:cNvPr>
        <xdr:cNvSpPr txBox="1"/>
      </xdr:nvSpPr>
      <xdr:spPr>
        <a:xfrm>
          <a:off x="4124960"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50164</xdr:rowOff>
    </xdr:from>
    <xdr:to>
      <xdr:col>20</xdr:col>
      <xdr:colOff>38100</xdr:colOff>
      <xdr:row>82</xdr:row>
      <xdr:rowOff>151764</xdr:rowOff>
    </xdr:to>
    <xdr:sp macro="" textlink="">
      <xdr:nvSpPr>
        <xdr:cNvPr id="309" name="楕円 308">
          <a:extLst>
            <a:ext uri="{FF2B5EF4-FFF2-40B4-BE49-F238E27FC236}">
              <a16:creationId xmlns:a16="http://schemas.microsoft.com/office/drawing/2014/main" id="{16053893-8713-4478-BD24-98A60BFBA9A2}"/>
            </a:ext>
          </a:extLst>
        </xdr:cNvPr>
        <xdr:cNvSpPr/>
      </xdr:nvSpPr>
      <xdr:spPr>
        <a:xfrm>
          <a:off x="3312160" y="137966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100964</xdr:rowOff>
    </xdr:from>
    <xdr:to>
      <xdr:col>24</xdr:col>
      <xdr:colOff>63500</xdr:colOff>
      <xdr:row>82</xdr:row>
      <xdr:rowOff>137161</xdr:rowOff>
    </xdr:to>
    <xdr:cxnSp macro="">
      <xdr:nvCxnSpPr>
        <xdr:cNvPr id="310" name="直線コネクタ 309">
          <a:extLst>
            <a:ext uri="{FF2B5EF4-FFF2-40B4-BE49-F238E27FC236}">
              <a16:creationId xmlns:a16="http://schemas.microsoft.com/office/drawing/2014/main" id="{015E419D-BC57-459E-B6C6-7B69CAB08E32}"/>
            </a:ext>
          </a:extLst>
        </xdr:cNvPr>
        <xdr:cNvCxnSpPr/>
      </xdr:nvCxnSpPr>
      <xdr:spPr>
        <a:xfrm>
          <a:off x="3355340" y="13847444"/>
          <a:ext cx="73152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153036</xdr:rowOff>
    </xdr:from>
    <xdr:to>
      <xdr:col>15</xdr:col>
      <xdr:colOff>101600</xdr:colOff>
      <xdr:row>82</xdr:row>
      <xdr:rowOff>83186</xdr:rowOff>
    </xdr:to>
    <xdr:sp macro="" textlink="">
      <xdr:nvSpPr>
        <xdr:cNvPr id="311" name="楕円 310">
          <a:extLst>
            <a:ext uri="{FF2B5EF4-FFF2-40B4-BE49-F238E27FC236}">
              <a16:creationId xmlns:a16="http://schemas.microsoft.com/office/drawing/2014/main" id="{29C7B253-A248-4D5F-8967-5D5F5ED419AE}"/>
            </a:ext>
          </a:extLst>
        </xdr:cNvPr>
        <xdr:cNvSpPr/>
      </xdr:nvSpPr>
      <xdr:spPr>
        <a:xfrm>
          <a:off x="2514600" y="13731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32386</xdr:rowOff>
    </xdr:from>
    <xdr:to>
      <xdr:col>19</xdr:col>
      <xdr:colOff>177800</xdr:colOff>
      <xdr:row>82</xdr:row>
      <xdr:rowOff>100964</xdr:rowOff>
    </xdr:to>
    <xdr:cxnSp macro="">
      <xdr:nvCxnSpPr>
        <xdr:cNvPr id="312" name="直線コネクタ 311">
          <a:extLst>
            <a:ext uri="{FF2B5EF4-FFF2-40B4-BE49-F238E27FC236}">
              <a16:creationId xmlns:a16="http://schemas.microsoft.com/office/drawing/2014/main" id="{4C073522-CBF7-4CC6-B9A2-153650DA4453}"/>
            </a:ext>
          </a:extLst>
        </xdr:cNvPr>
        <xdr:cNvCxnSpPr/>
      </xdr:nvCxnSpPr>
      <xdr:spPr>
        <a:xfrm>
          <a:off x="2565400" y="13778866"/>
          <a:ext cx="78994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130175</xdr:rowOff>
    </xdr:from>
    <xdr:to>
      <xdr:col>10</xdr:col>
      <xdr:colOff>165100</xdr:colOff>
      <xdr:row>81</xdr:row>
      <xdr:rowOff>60325</xdr:rowOff>
    </xdr:to>
    <xdr:sp macro="" textlink="">
      <xdr:nvSpPr>
        <xdr:cNvPr id="313" name="楕円 312">
          <a:extLst>
            <a:ext uri="{FF2B5EF4-FFF2-40B4-BE49-F238E27FC236}">
              <a16:creationId xmlns:a16="http://schemas.microsoft.com/office/drawing/2014/main" id="{B7377AFB-3725-4F70-A4C7-EBDF1ED54037}"/>
            </a:ext>
          </a:extLst>
        </xdr:cNvPr>
        <xdr:cNvSpPr/>
      </xdr:nvSpPr>
      <xdr:spPr>
        <a:xfrm>
          <a:off x="1739900" y="13541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xdr:rowOff>
    </xdr:from>
    <xdr:to>
      <xdr:col>15</xdr:col>
      <xdr:colOff>50800</xdr:colOff>
      <xdr:row>82</xdr:row>
      <xdr:rowOff>32386</xdr:rowOff>
    </xdr:to>
    <xdr:cxnSp macro="">
      <xdr:nvCxnSpPr>
        <xdr:cNvPr id="314" name="直線コネクタ 313">
          <a:extLst>
            <a:ext uri="{FF2B5EF4-FFF2-40B4-BE49-F238E27FC236}">
              <a16:creationId xmlns:a16="http://schemas.microsoft.com/office/drawing/2014/main" id="{2ACA2D4B-FF76-495E-9D5F-B2104546EE49}"/>
            </a:ext>
          </a:extLst>
        </xdr:cNvPr>
        <xdr:cNvCxnSpPr/>
      </xdr:nvCxnSpPr>
      <xdr:spPr>
        <a:xfrm>
          <a:off x="1790700" y="13588365"/>
          <a:ext cx="774700" cy="1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15" name="楕円 314">
          <a:extLst>
            <a:ext uri="{FF2B5EF4-FFF2-40B4-BE49-F238E27FC236}">
              <a16:creationId xmlns:a16="http://schemas.microsoft.com/office/drawing/2014/main" id="{03F210B8-3C0B-432F-83C9-30380C613A72}"/>
            </a:ext>
          </a:extLst>
        </xdr:cNvPr>
        <xdr:cNvSpPr/>
      </xdr:nvSpPr>
      <xdr:spPr>
        <a:xfrm>
          <a:off x="96520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xdr:rowOff>
    </xdr:from>
    <xdr:to>
      <xdr:col>10</xdr:col>
      <xdr:colOff>114300</xdr:colOff>
      <xdr:row>81</xdr:row>
      <xdr:rowOff>95250</xdr:rowOff>
    </xdr:to>
    <xdr:cxnSp macro="">
      <xdr:nvCxnSpPr>
        <xdr:cNvPr id="316" name="直線コネクタ 315">
          <a:extLst>
            <a:ext uri="{FF2B5EF4-FFF2-40B4-BE49-F238E27FC236}">
              <a16:creationId xmlns:a16="http://schemas.microsoft.com/office/drawing/2014/main" id="{25EECE16-C64F-4D9C-B0D7-29F269D06AD4}"/>
            </a:ext>
          </a:extLst>
        </xdr:cNvPr>
        <xdr:cNvCxnSpPr/>
      </xdr:nvCxnSpPr>
      <xdr:spPr>
        <a:xfrm flipV="1">
          <a:off x="1008380" y="13588365"/>
          <a:ext cx="78232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1F600DE0-20FA-4EAF-B64D-13047C3362E9}"/>
            </a:ext>
          </a:extLst>
        </xdr:cNvPr>
        <xdr:cNvSpPr txBox="1"/>
      </xdr:nvSpPr>
      <xdr:spPr>
        <a:xfrm>
          <a:off x="317056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B00101A9-CE2D-422D-B870-125FD49A6FCF}"/>
            </a:ext>
          </a:extLst>
        </xdr:cNvPr>
        <xdr:cNvSpPr txBox="1"/>
      </xdr:nvSpPr>
      <xdr:spPr>
        <a:xfrm>
          <a:off x="23857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9" name="n_3aveValue【福祉施設】&#10;有形固定資産減価償却率">
          <a:extLst>
            <a:ext uri="{FF2B5EF4-FFF2-40B4-BE49-F238E27FC236}">
              <a16:creationId xmlns:a16="http://schemas.microsoft.com/office/drawing/2014/main" id="{DFE74C74-9634-440A-8AC2-924B12AD9608}"/>
            </a:ext>
          </a:extLst>
        </xdr:cNvPr>
        <xdr:cNvSpPr txBox="1"/>
      </xdr:nvSpPr>
      <xdr:spPr>
        <a:xfrm>
          <a:off x="16110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20" name="n_4aveValue【福祉施設】&#10;有形固定資産減価償却率">
          <a:extLst>
            <a:ext uri="{FF2B5EF4-FFF2-40B4-BE49-F238E27FC236}">
              <a16:creationId xmlns:a16="http://schemas.microsoft.com/office/drawing/2014/main" id="{D8185A80-D8C2-4C01-A6EA-6565AD4E6BE2}"/>
            </a:ext>
          </a:extLst>
        </xdr:cNvPr>
        <xdr:cNvSpPr txBox="1"/>
      </xdr:nvSpPr>
      <xdr:spPr>
        <a:xfrm>
          <a:off x="83630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142891</xdr:rowOff>
    </xdr:from>
    <xdr:ext cx="405111" cy="259045"/>
    <xdr:sp macro="" textlink="">
      <xdr:nvSpPr>
        <xdr:cNvPr id="321" name="n_1mainValue【福祉施設】&#10;有形固定資産減価償却率">
          <a:extLst>
            <a:ext uri="{FF2B5EF4-FFF2-40B4-BE49-F238E27FC236}">
              <a16:creationId xmlns:a16="http://schemas.microsoft.com/office/drawing/2014/main" id="{841C594B-EAD7-4927-9977-5FB314FC85A3}"/>
            </a:ext>
          </a:extLst>
        </xdr:cNvPr>
        <xdr:cNvSpPr txBox="1"/>
      </xdr:nvSpPr>
      <xdr:spPr>
        <a:xfrm>
          <a:off x="3170564" y="1388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74313</xdr:rowOff>
    </xdr:from>
    <xdr:ext cx="405111" cy="259045"/>
    <xdr:sp macro="" textlink="">
      <xdr:nvSpPr>
        <xdr:cNvPr id="322" name="n_2mainValue【福祉施設】&#10;有形固定資産減価償却率">
          <a:extLst>
            <a:ext uri="{FF2B5EF4-FFF2-40B4-BE49-F238E27FC236}">
              <a16:creationId xmlns:a16="http://schemas.microsoft.com/office/drawing/2014/main" id="{D9DDCDE9-A364-4645-AD02-51059119CBE0}"/>
            </a:ext>
          </a:extLst>
        </xdr:cNvPr>
        <xdr:cNvSpPr txBox="1"/>
      </xdr:nvSpPr>
      <xdr:spPr>
        <a:xfrm>
          <a:off x="238570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76852</xdr:rowOff>
    </xdr:from>
    <xdr:ext cx="405111" cy="259045"/>
    <xdr:sp macro="" textlink="">
      <xdr:nvSpPr>
        <xdr:cNvPr id="323" name="n_3mainValue【福祉施設】&#10;有形固定資産減価償却率">
          <a:extLst>
            <a:ext uri="{FF2B5EF4-FFF2-40B4-BE49-F238E27FC236}">
              <a16:creationId xmlns:a16="http://schemas.microsoft.com/office/drawing/2014/main" id="{1F1E67FA-B7F2-4805-A59E-0E894B68FB62}"/>
            </a:ext>
          </a:extLst>
        </xdr:cNvPr>
        <xdr:cNvSpPr txBox="1"/>
      </xdr:nvSpPr>
      <xdr:spPr>
        <a:xfrm>
          <a:off x="1611004" y="1332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24" name="n_4mainValue【福祉施設】&#10;有形固定資産減価償却率">
          <a:extLst>
            <a:ext uri="{FF2B5EF4-FFF2-40B4-BE49-F238E27FC236}">
              <a16:creationId xmlns:a16="http://schemas.microsoft.com/office/drawing/2014/main" id="{DB62E1A1-2A35-41CB-B15B-5F3E25A84613}"/>
            </a:ext>
          </a:extLst>
        </xdr:cNvPr>
        <xdr:cNvSpPr txBox="1"/>
      </xdr:nvSpPr>
      <xdr:spPr>
        <a:xfrm>
          <a:off x="8363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D0CCBF20-456F-46C8-951A-5B499A9FAD8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A297D93A-2AA6-4A99-8FC9-42F2D2066A4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76430D53-0B8C-4627-B1F8-B1A3B287DC6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B235CF95-E83F-464C-BAA6-9C0F2EBA310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CE681358-2639-4FAB-B14B-F4533D69721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D045F5CE-B150-4153-82C5-B7905D97D85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5B3FCF8F-72F0-4BC2-ABE5-FC739160554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D111F28-89DB-4FD3-BFA5-78EC0E25DB6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BD63B257-06CB-49BE-9634-94D9163A651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48D5007C-1DDF-4F5E-AC81-A7B5239E50F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2EBE9A0B-E3C8-425B-A1E5-58536448F5A8}"/>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44C8B02D-720B-48FD-A14D-15FF572044D8}"/>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E031F718-DD0E-4C57-85B0-39BE99A275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3D5CA583-E272-4F62-9FE8-11D56188A00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B6B02301-43A8-465E-B7C2-123B043B0239}"/>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4F1DEB6A-A6B0-49A9-A30C-B794BD497A4C}"/>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09F62F4-E56C-4C1F-ADC8-C9CB361BE69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29F5BD1-8B01-40F6-8269-2E19B5EEED4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DFD5699D-4313-4CAE-AD54-FB2DBCA64C1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33A2E5FD-2662-4238-BB94-675289FFB669}"/>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BEAAAD18-C34F-41F4-B917-851BF28CD72D}"/>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B1E3B07F-90E5-4DE5-9970-8AAD894E1CFD}"/>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C173CCB0-0BC9-4821-B6CF-0BC0259C9F5F}"/>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7732F0C1-8877-48D1-978A-FDFE6C0A5E96}"/>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349" name="【福祉施設】&#10;一人当たり面積平均値テキスト">
          <a:extLst>
            <a:ext uri="{FF2B5EF4-FFF2-40B4-BE49-F238E27FC236}">
              <a16:creationId xmlns:a16="http://schemas.microsoft.com/office/drawing/2014/main" id="{44FB5709-3259-4D48-A367-D9617A075782}"/>
            </a:ext>
          </a:extLst>
        </xdr:cNvPr>
        <xdr:cNvSpPr txBox="1"/>
      </xdr:nvSpPr>
      <xdr:spPr>
        <a:xfrm>
          <a:off x="9258300" y="14034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A02D19B1-65BF-4FAD-90A1-09EB15C95637}"/>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B1C7CBCD-0EB6-464D-94DC-232ED329159D}"/>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2D6CB319-F33D-4171-8720-8FA30183D32C}"/>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17A2C5DC-A78E-45AB-BC6C-25080E308C82}"/>
            </a:ext>
          </a:extLst>
        </xdr:cNvPr>
        <xdr:cNvSpPr/>
      </xdr:nvSpPr>
      <xdr:spPr>
        <a:xfrm>
          <a:off x="6873240" y="1405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60E0AF86-4E79-4199-8710-1886F9AC3956}"/>
            </a:ext>
          </a:extLst>
        </xdr:cNvPr>
        <xdr:cNvSpPr/>
      </xdr:nvSpPr>
      <xdr:spPr>
        <a:xfrm>
          <a:off x="609854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9B61DFE-CFFC-4F82-A46F-C6C784626D7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9435DC3-C624-48DD-A557-B07AF02CAC2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6B2B6F6-AC61-4D59-9832-6AF58B69809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66B2C1B-84FA-4C76-8C95-FFAA40EAB5C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1A1A6D-5A3A-4112-82CB-EAD56943770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105029</xdr:rowOff>
    </xdr:from>
    <xdr:to>
      <xdr:col>55</xdr:col>
      <xdr:colOff>50800</xdr:colOff>
      <xdr:row>84</xdr:row>
      <xdr:rowOff>35179</xdr:rowOff>
    </xdr:to>
    <xdr:sp macro="" textlink="">
      <xdr:nvSpPr>
        <xdr:cNvPr id="360" name="楕円 359">
          <a:extLst>
            <a:ext uri="{FF2B5EF4-FFF2-40B4-BE49-F238E27FC236}">
              <a16:creationId xmlns:a16="http://schemas.microsoft.com/office/drawing/2014/main" id="{16A72CF3-3D03-4E69-A98B-3A337622E83C}"/>
            </a:ext>
          </a:extLst>
        </xdr:cNvPr>
        <xdr:cNvSpPr/>
      </xdr:nvSpPr>
      <xdr:spPr>
        <a:xfrm>
          <a:off x="9192260" y="14019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127906</xdr:rowOff>
    </xdr:from>
    <xdr:ext cx="469744" cy="259045"/>
    <xdr:sp macro="" textlink="">
      <xdr:nvSpPr>
        <xdr:cNvPr id="361" name="【福祉施設】&#10;一人当たり面積該当値テキスト">
          <a:extLst>
            <a:ext uri="{FF2B5EF4-FFF2-40B4-BE49-F238E27FC236}">
              <a16:creationId xmlns:a16="http://schemas.microsoft.com/office/drawing/2014/main" id="{84ADF8EE-5C9E-4469-993A-0BEC7655BBA7}"/>
            </a:ext>
          </a:extLst>
        </xdr:cNvPr>
        <xdr:cNvSpPr txBox="1"/>
      </xdr:nvSpPr>
      <xdr:spPr>
        <a:xfrm>
          <a:off x="9258300" y="138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113601</xdr:rowOff>
    </xdr:from>
    <xdr:to>
      <xdr:col>50</xdr:col>
      <xdr:colOff>165100</xdr:colOff>
      <xdr:row>84</xdr:row>
      <xdr:rowOff>43751</xdr:rowOff>
    </xdr:to>
    <xdr:sp macro="" textlink="">
      <xdr:nvSpPr>
        <xdr:cNvPr id="362" name="楕円 361">
          <a:extLst>
            <a:ext uri="{FF2B5EF4-FFF2-40B4-BE49-F238E27FC236}">
              <a16:creationId xmlns:a16="http://schemas.microsoft.com/office/drawing/2014/main" id="{0615FFE1-9BF7-48B5-BBE5-A48F5123BA86}"/>
            </a:ext>
          </a:extLst>
        </xdr:cNvPr>
        <xdr:cNvSpPr/>
      </xdr:nvSpPr>
      <xdr:spPr>
        <a:xfrm>
          <a:off x="8445500" y="14027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155829</xdr:rowOff>
    </xdr:from>
    <xdr:to>
      <xdr:col>55</xdr:col>
      <xdr:colOff>0</xdr:colOff>
      <xdr:row>83</xdr:row>
      <xdr:rowOff>164401</xdr:rowOff>
    </xdr:to>
    <xdr:cxnSp macro="">
      <xdr:nvCxnSpPr>
        <xdr:cNvPr id="363" name="直線コネクタ 362">
          <a:extLst>
            <a:ext uri="{FF2B5EF4-FFF2-40B4-BE49-F238E27FC236}">
              <a16:creationId xmlns:a16="http://schemas.microsoft.com/office/drawing/2014/main" id="{C75A0744-144E-47D1-A4C6-E73C1C396CAC}"/>
            </a:ext>
          </a:extLst>
        </xdr:cNvPr>
        <xdr:cNvCxnSpPr/>
      </xdr:nvCxnSpPr>
      <xdr:spPr>
        <a:xfrm flipV="1">
          <a:off x="8496300" y="14069949"/>
          <a:ext cx="7239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121602</xdr:rowOff>
    </xdr:from>
    <xdr:to>
      <xdr:col>46</xdr:col>
      <xdr:colOff>38100</xdr:colOff>
      <xdr:row>84</xdr:row>
      <xdr:rowOff>51752</xdr:rowOff>
    </xdr:to>
    <xdr:sp macro="" textlink="">
      <xdr:nvSpPr>
        <xdr:cNvPr id="364" name="楕円 363">
          <a:extLst>
            <a:ext uri="{FF2B5EF4-FFF2-40B4-BE49-F238E27FC236}">
              <a16:creationId xmlns:a16="http://schemas.microsoft.com/office/drawing/2014/main" id="{8F640474-698F-4532-A828-8046DE39A989}"/>
            </a:ext>
          </a:extLst>
        </xdr:cNvPr>
        <xdr:cNvSpPr/>
      </xdr:nvSpPr>
      <xdr:spPr>
        <a:xfrm>
          <a:off x="7670800" y="14035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164401</xdr:rowOff>
    </xdr:from>
    <xdr:to>
      <xdr:col>50</xdr:col>
      <xdr:colOff>114300</xdr:colOff>
      <xdr:row>84</xdr:row>
      <xdr:rowOff>952</xdr:rowOff>
    </xdr:to>
    <xdr:cxnSp macro="">
      <xdr:nvCxnSpPr>
        <xdr:cNvPr id="365" name="直線コネクタ 364">
          <a:extLst>
            <a:ext uri="{FF2B5EF4-FFF2-40B4-BE49-F238E27FC236}">
              <a16:creationId xmlns:a16="http://schemas.microsoft.com/office/drawing/2014/main" id="{E0ACA9DB-05CE-4982-B326-A45C326282F8}"/>
            </a:ext>
          </a:extLst>
        </xdr:cNvPr>
        <xdr:cNvCxnSpPr/>
      </xdr:nvCxnSpPr>
      <xdr:spPr>
        <a:xfrm flipV="1">
          <a:off x="7713980" y="14078521"/>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127318</xdr:rowOff>
    </xdr:from>
    <xdr:to>
      <xdr:col>41</xdr:col>
      <xdr:colOff>101600</xdr:colOff>
      <xdr:row>84</xdr:row>
      <xdr:rowOff>57468</xdr:rowOff>
    </xdr:to>
    <xdr:sp macro="" textlink="">
      <xdr:nvSpPr>
        <xdr:cNvPr id="366" name="楕円 365">
          <a:extLst>
            <a:ext uri="{FF2B5EF4-FFF2-40B4-BE49-F238E27FC236}">
              <a16:creationId xmlns:a16="http://schemas.microsoft.com/office/drawing/2014/main" id="{FE0DDF5B-D286-4458-8EB9-13060D2E81F6}"/>
            </a:ext>
          </a:extLst>
        </xdr:cNvPr>
        <xdr:cNvSpPr/>
      </xdr:nvSpPr>
      <xdr:spPr>
        <a:xfrm>
          <a:off x="6873240" y="14041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xdr:rowOff>
    </xdr:from>
    <xdr:to>
      <xdr:col>45</xdr:col>
      <xdr:colOff>177800</xdr:colOff>
      <xdr:row>84</xdr:row>
      <xdr:rowOff>6668</xdr:rowOff>
    </xdr:to>
    <xdr:cxnSp macro="">
      <xdr:nvCxnSpPr>
        <xdr:cNvPr id="367" name="直線コネクタ 366">
          <a:extLst>
            <a:ext uri="{FF2B5EF4-FFF2-40B4-BE49-F238E27FC236}">
              <a16:creationId xmlns:a16="http://schemas.microsoft.com/office/drawing/2014/main" id="{01A5330D-0101-480C-92CA-C1E648498107}"/>
            </a:ext>
          </a:extLst>
        </xdr:cNvPr>
        <xdr:cNvCxnSpPr/>
      </xdr:nvCxnSpPr>
      <xdr:spPr>
        <a:xfrm flipV="1">
          <a:off x="6924040" y="14082712"/>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134747</xdr:rowOff>
    </xdr:from>
    <xdr:to>
      <xdr:col>36</xdr:col>
      <xdr:colOff>165100</xdr:colOff>
      <xdr:row>84</xdr:row>
      <xdr:rowOff>64897</xdr:rowOff>
    </xdr:to>
    <xdr:sp macro="" textlink="">
      <xdr:nvSpPr>
        <xdr:cNvPr id="368" name="楕円 367">
          <a:extLst>
            <a:ext uri="{FF2B5EF4-FFF2-40B4-BE49-F238E27FC236}">
              <a16:creationId xmlns:a16="http://schemas.microsoft.com/office/drawing/2014/main" id="{42E9543C-78E5-4BCE-8C54-510AF1E16F49}"/>
            </a:ext>
          </a:extLst>
        </xdr:cNvPr>
        <xdr:cNvSpPr/>
      </xdr:nvSpPr>
      <xdr:spPr>
        <a:xfrm>
          <a:off x="6098540" y="14048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6668</xdr:rowOff>
    </xdr:from>
    <xdr:to>
      <xdr:col>41</xdr:col>
      <xdr:colOff>50800</xdr:colOff>
      <xdr:row>84</xdr:row>
      <xdr:rowOff>14097</xdr:rowOff>
    </xdr:to>
    <xdr:cxnSp macro="">
      <xdr:nvCxnSpPr>
        <xdr:cNvPr id="369" name="直線コネクタ 368">
          <a:extLst>
            <a:ext uri="{FF2B5EF4-FFF2-40B4-BE49-F238E27FC236}">
              <a16:creationId xmlns:a16="http://schemas.microsoft.com/office/drawing/2014/main" id="{B224D86D-A3CA-49BD-8191-26E28480B6B7}"/>
            </a:ext>
          </a:extLst>
        </xdr:cNvPr>
        <xdr:cNvCxnSpPr/>
      </xdr:nvCxnSpPr>
      <xdr:spPr>
        <a:xfrm flipV="1">
          <a:off x="6149340" y="14088428"/>
          <a:ext cx="7747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70" name="n_1aveValue【福祉施設】&#10;一人当たり面積">
          <a:extLst>
            <a:ext uri="{FF2B5EF4-FFF2-40B4-BE49-F238E27FC236}">
              <a16:creationId xmlns:a16="http://schemas.microsoft.com/office/drawing/2014/main" id="{B12105EE-24B9-4F48-B3AD-194B5A769B13}"/>
            </a:ext>
          </a:extLst>
        </xdr:cNvPr>
        <xdr:cNvSpPr txBox="1"/>
      </xdr:nvSpPr>
      <xdr:spPr>
        <a:xfrm>
          <a:off x="827158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CAA76BFD-D7BD-4D5A-A160-38787C606BAE}"/>
            </a:ext>
          </a:extLst>
        </xdr:cNvPr>
        <xdr:cNvSpPr txBox="1"/>
      </xdr:nvSpPr>
      <xdr:spPr>
        <a:xfrm>
          <a:off x="750958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372" name="n_3aveValue【福祉施設】&#10;一人当たり面積">
          <a:extLst>
            <a:ext uri="{FF2B5EF4-FFF2-40B4-BE49-F238E27FC236}">
              <a16:creationId xmlns:a16="http://schemas.microsoft.com/office/drawing/2014/main" id="{A3DE6884-ED4E-4182-96E9-0A975FA9F22B}"/>
            </a:ext>
          </a:extLst>
        </xdr:cNvPr>
        <xdr:cNvSpPr txBox="1"/>
      </xdr:nvSpPr>
      <xdr:spPr>
        <a:xfrm>
          <a:off x="6712027" y="1414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373" name="n_4aveValue【福祉施設】&#10;一人当たり面積">
          <a:extLst>
            <a:ext uri="{FF2B5EF4-FFF2-40B4-BE49-F238E27FC236}">
              <a16:creationId xmlns:a16="http://schemas.microsoft.com/office/drawing/2014/main" id="{691D7028-44B7-49B3-A00F-31B2FB60AAA9}"/>
            </a:ext>
          </a:extLst>
        </xdr:cNvPr>
        <xdr:cNvSpPr txBox="1"/>
      </xdr:nvSpPr>
      <xdr:spPr>
        <a:xfrm>
          <a:off x="5937327" y="141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60278</xdr:rowOff>
    </xdr:from>
    <xdr:ext cx="469744" cy="259045"/>
    <xdr:sp macro="" textlink="">
      <xdr:nvSpPr>
        <xdr:cNvPr id="374" name="n_1mainValue【福祉施設】&#10;一人当たり面積">
          <a:extLst>
            <a:ext uri="{FF2B5EF4-FFF2-40B4-BE49-F238E27FC236}">
              <a16:creationId xmlns:a16="http://schemas.microsoft.com/office/drawing/2014/main" id="{CB6CA546-BA33-4CF1-A502-5AF831631CAD}"/>
            </a:ext>
          </a:extLst>
        </xdr:cNvPr>
        <xdr:cNvSpPr txBox="1"/>
      </xdr:nvSpPr>
      <xdr:spPr>
        <a:xfrm>
          <a:off x="8271587" y="138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68279</xdr:rowOff>
    </xdr:from>
    <xdr:ext cx="469744" cy="259045"/>
    <xdr:sp macro="" textlink="">
      <xdr:nvSpPr>
        <xdr:cNvPr id="375" name="n_2mainValue【福祉施設】&#10;一人当たり面積">
          <a:extLst>
            <a:ext uri="{FF2B5EF4-FFF2-40B4-BE49-F238E27FC236}">
              <a16:creationId xmlns:a16="http://schemas.microsoft.com/office/drawing/2014/main" id="{9DB19ACA-BA36-4810-B1E8-5483D335EF37}"/>
            </a:ext>
          </a:extLst>
        </xdr:cNvPr>
        <xdr:cNvSpPr txBox="1"/>
      </xdr:nvSpPr>
      <xdr:spPr>
        <a:xfrm>
          <a:off x="7509587" y="1381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73995</xdr:rowOff>
    </xdr:from>
    <xdr:ext cx="469744" cy="259045"/>
    <xdr:sp macro="" textlink="">
      <xdr:nvSpPr>
        <xdr:cNvPr id="376" name="n_3mainValue【福祉施設】&#10;一人当たり面積">
          <a:extLst>
            <a:ext uri="{FF2B5EF4-FFF2-40B4-BE49-F238E27FC236}">
              <a16:creationId xmlns:a16="http://schemas.microsoft.com/office/drawing/2014/main" id="{02B435DA-F915-4AE7-8C7F-0292B47037DC}"/>
            </a:ext>
          </a:extLst>
        </xdr:cNvPr>
        <xdr:cNvSpPr txBox="1"/>
      </xdr:nvSpPr>
      <xdr:spPr>
        <a:xfrm>
          <a:off x="6712027" y="138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81424</xdr:rowOff>
    </xdr:from>
    <xdr:ext cx="469744" cy="259045"/>
    <xdr:sp macro="" textlink="">
      <xdr:nvSpPr>
        <xdr:cNvPr id="377" name="n_4mainValue【福祉施設】&#10;一人当たり面積">
          <a:extLst>
            <a:ext uri="{FF2B5EF4-FFF2-40B4-BE49-F238E27FC236}">
              <a16:creationId xmlns:a16="http://schemas.microsoft.com/office/drawing/2014/main" id="{33229F06-6221-4E04-B41A-A839DC0C20C6}"/>
            </a:ext>
          </a:extLst>
        </xdr:cNvPr>
        <xdr:cNvSpPr txBox="1"/>
      </xdr:nvSpPr>
      <xdr:spPr>
        <a:xfrm>
          <a:off x="5937327" y="138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36A2AF1-2241-4306-8889-8663EE9BEF8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8ACCC74F-01CA-494B-B86B-DCF62049C40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4F5A1B2-5106-4982-A954-29868806020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1507E59-66C7-4D75-8F3C-1E233771F0C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8B27A0E-7B93-4FFE-B1EA-506E80823F2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ADCE136-0DD2-4C03-AE8D-1E5B5AD7D8D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7A76B672-6D79-42BE-BE40-96924CA8309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531FC92-5531-4768-9A06-961BCD1C9C1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1AAF0E6-6D38-41B6-8AFA-2B61C5EF728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D3199527-961A-47F1-8EB5-4E938B79C2B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5FB16FF-C735-41DD-AFD4-8AA2D78906A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EBE21C4-02EA-4A11-806F-7E0F9C46E56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BEC4BFDD-FFFB-49B3-9DB5-5DECB6D1AF5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585A2A7-EA13-46A4-A232-DAD2F88F682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A56CB6C8-1C18-4378-B3AF-5C68DE63520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F9B192E0-0687-4FF6-8468-C1DC52D4F91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233833E-1C08-44B4-A824-BB19D2B9D87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4460FDB-A181-4CDC-82BA-DEEC6C90B7E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EF471F6-1E01-43CF-92BD-1A2EEA0745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E35EA1F-FED8-4301-90B7-FCEB8350635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F42D52AB-2E70-43F2-88D6-7EF7AC47494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EA17490-C889-4B2C-AC2F-4807E6B3B15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9E856A5-A01B-4C2E-9262-D1168B7DFC8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40FA202-47E2-4C0B-AD3C-EFC9EDB40514}"/>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DCBD8BAA-03D2-4411-A117-4C93A50802C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D994B220-F758-463D-92C8-4AFD1CD11F4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4BEBF6BD-FA2B-4869-8E30-E560C7E5055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7A111292-393B-441D-970B-F013C4BFF9B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2C131EA8-676A-48EE-8E21-37E0A009F5F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83EF6557-A5A2-426A-B599-05B41DBC47A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6715B418-3CE2-436A-A008-698634494CD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22309C7F-B25D-4483-B9E8-81DF73A7F907}"/>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331909EB-24E3-46AB-9405-5A926E9D276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87651D85-323E-4E1C-9994-ECA49FD3663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3B7391F5-6DCB-4AE2-8829-E6D00BEE633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49EF9102-EEEB-4822-A7BD-B4CA02BF108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8844F2E0-6B90-4E3C-A3D3-46402261CE4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B36A80FA-26AA-43FC-AD97-0EDA15719C6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B2550D74-24D1-43C4-A3EB-44AF41A7DC3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16EF7EEC-A362-4D7D-9BB0-804AD63E8B21}"/>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a16="http://schemas.microsoft.com/office/drawing/2014/main" id="{D114C2C5-35A1-4919-8A27-6858DF6FDF3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a16="http://schemas.microsoft.com/office/drawing/2014/main" id="{40F2DE9B-324D-4505-ABCB-16A5B2D2BE2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a16="http://schemas.microsoft.com/office/drawing/2014/main" id="{50B07C09-5397-45C1-83DA-F2000E40F9F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a16="http://schemas.microsoft.com/office/drawing/2014/main" id="{1D8C524C-5DB9-402C-9294-011B2A46C58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a16="http://schemas.microsoft.com/office/drawing/2014/main" id="{708E7DA1-457F-40D9-BDA4-0A707260960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a16="http://schemas.microsoft.com/office/drawing/2014/main" id="{BAE47441-569A-44EA-AA04-0C4302BA866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a16="http://schemas.microsoft.com/office/drawing/2014/main" id="{58C57F1E-08F0-4D0B-BBEB-780DA7B8A1B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a16="http://schemas.microsoft.com/office/drawing/2014/main" id="{70A45552-D98C-4F3B-8467-327C81877A93}"/>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5408D670-5E5F-4C0D-8906-FE94180CF62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109331AB-E590-4302-A968-7F10FEC867E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FF8549D0-30E7-41BA-9E23-D00D1C705A2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8EA67574-FA03-4B23-B4F1-1B41E6CE61D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7BB18154-E56B-4CE0-997E-680EA8C8468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8EF4C03F-283A-400D-A3DD-8520BEEEF5D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73A12669-B87A-45D7-9AB3-06FA8580F1C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241178B3-CC03-4FDA-8CC9-D9AAAE4BDBF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9CF3FB9A-E74D-4121-B679-A303E977F4F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C038DC0C-9541-4CAD-9CAB-83700E2327D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B3B985F7-E3B2-4BB8-81E1-1F35785A403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a:extLst>
            <a:ext uri="{FF2B5EF4-FFF2-40B4-BE49-F238E27FC236}">
              <a16:creationId xmlns:a16="http://schemas.microsoft.com/office/drawing/2014/main" id="{D1B4A428-A695-4FBC-AE99-0C39107C206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a:extLst>
            <a:ext uri="{FF2B5EF4-FFF2-40B4-BE49-F238E27FC236}">
              <a16:creationId xmlns:a16="http://schemas.microsoft.com/office/drawing/2014/main" id="{0CC559C7-6BB3-4625-AE87-53291686B00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a:extLst>
            <a:ext uri="{FF2B5EF4-FFF2-40B4-BE49-F238E27FC236}">
              <a16:creationId xmlns:a16="http://schemas.microsoft.com/office/drawing/2014/main" id="{816353CF-2B8E-47D7-880C-E7A99473BB9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a:extLst>
            <a:ext uri="{FF2B5EF4-FFF2-40B4-BE49-F238E27FC236}">
              <a16:creationId xmlns:a16="http://schemas.microsoft.com/office/drawing/2014/main" id="{5CF7BC28-ACE6-43E7-B8E7-79EEBC742FC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a:extLst>
            <a:ext uri="{FF2B5EF4-FFF2-40B4-BE49-F238E27FC236}">
              <a16:creationId xmlns:a16="http://schemas.microsoft.com/office/drawing/2014/main" id="{D639778A-6345-4641-B95A-F3A1307BDEB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a:extLst>
            <a:ext uri="{FF2B5EF4-FFF2-40B4-BE49-F238E27FC236}">
              <a16:creationId xmlns:a16="http://schemas.microsoft.com/office/drawing/2014/main" id="{0B478224-F560-410F-A064-12CF0224E26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a:extLst>
            <a:ext uri="{FF2B5EF4-FFF2-40B4-BE49-F238E27FC236}">
              <a16:creationId xmlns:a16="http://schemas.microsoft.com/office/drawing/2014/main" id="{DAE49701-1FC9-416D-A505-BE6C70C709F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a:extLst>
            <a:ext uri="{FF2B5EF4-FFF2-40B4-BE49-F238E27FC236}">
              <a16:creationId xmlns:a16="http://schemas.microsoft.com/office/drawing/2014/main" id="{09254752-4410-4645-BDED-D70CD779226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a:extLst>
            <a:ext uri="{FF2B5EF4-FFF2-40B4-BE49-F238E27FC236}">
              <a16:creationId xmlns:a16="http://schemas.microsoft.com/office/drawing/2014/main" id="{6C0F8C3B-A34B-453A-9477-E2BC6EFD954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6" name="テキスト ボックス 445">
          <a:extLst>
            <a:ext uri="{FF2B5EF4-FFF2-40B4-BE49-F238E27FC236}">
              <a16:creationId xmlns:a16="http://schemas.microsoft.com/office/drawing/2014/main" id="{E8CD023D-9531-4960-B127-7CD895A33D4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45124C1C-8869-46AF-A433-5DE077B1294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8" name="テキスト ボックス 447">
          <a:extLst>
            <a:ext uri="{FF2B5EF4-FFF2-40B4-BE49-F238E27FC236}">
              <a16:creationId xmlns:a16="http://schemas.microsoft.com/office/drawing/2014/main" id="{0E246112-E0E5-4F2C-BA52-A2D19AFFDE2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4935EFB3-32CC-4E8D-9047-0A27FF2A90A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50" name="直線コネクタ 449">
          <a:extLst>
            <a:ext uri="{FF2B5EF4-FFF2-40B4-BE49-F238E27FC236}">
              <a16:creationId xmlns:a16="http://schemas.microsoft.com/office/drawing/2014/main" id="{39DCED8C-ADF0-46E0-8F49-9E01FB0D48DD}"/>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51" name="【消防施設】&#10;有形固定資産減価償却率最小値テキスト">
          <a:extLst>
            <a:ext uri="{FF2B5EF4-FFF2-40B4-BE49-F238E27FC236}">
              <a16:creationId xmlns:a16="http://schemas.microsoft.com/office/drawing/2014/main" id="{D0820C44-1579-4D42-9727-1F3E449FCB94}"/>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52" name="直線コネクタ 451">
          <a:extLst>
            <a:ext uri="{FF2B5EF4-FFF2-40B4-BE49-F238E27FC236}">
              <a16:creationId xmlns:a16="http://schemas.microsoft.com/office/drawing/2014/main" id="{C384A4CA-895A-4169-A9D3-95504983FF28}"/>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53" name="【消防施設】&#10;有形固定資産減価償却率最大値テキスト">
          <a:extLst>
            <a:ext uri="{FF2B5EF4-FFF2-40B4-BE49-F238E27FC236}">
              <a16:creationId xmlns:a16="http://schemas.microsoft.com/office/drawing/2014/main" id="{20D5EEB7-D9CB-44EF-83C1-A49DC98A1CD3}"/>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54" name="直線コネクタ 453">
          <a:extLst>
            <a:ext uri="{FF2B5EF4-FFF2-40B4-BE49-F238E27FC236}">
              <a16:creationId xmlns:a16="http://schemas.microsoft.com/office/drawing/2014/main" id="{D2F0AEFD-9415-4CDD-96DC-CB94ADC08B53}"/>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200E9CE2-6CE8-44B1-8FCA-FB636531B47D}"/>
            </a:ext>
          </a:extLst>
        </xdr:cNvPr>
        <xdr:cNvSpPr txBox="1"/>
      </xdr:nvSpPr>
      <xdr:spPr>
        <a:xfrm>
          <a:off x="1441450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56" name="フローチャート: 判断 455">
          <a:extLst>
            <a:ext uri="{FF2B5EF4-FFF2-40B4-BE49-F238E27FC236}">
              <a16:creationId xmlns:a16="http://schemas.microsoft.com/office/drawing/2014/main" id="{CE3833E7-E193-4A07-8AFF-BC68DDC68E94}"/>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57" name="フローチャート: 判断 456">
          <a:extLst>
            <a:ext uri="{FF2B5EF4-FFF2-40B4-BE49-F238E27FC236}">
              <a16:creationId xmlns:a16="http://schemas.microsoft.com/office/drawing/2014/main" id="{B0FFDFF0-9DD3-412A-85EC-CB195F7F55F1}"/>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58" name="フローチャート: 判断 457">
          <a:extLst>
            <a:ext uri="{FF2B5EF4-FFF2-40B4-BE49-F238E27FC236}">
              <a16:creationId xmlns:a16="http://schemas.microsoft.com/office/drawing/2014/main" id="{452DC896-6B2B-4EE1-ABFC-92DA5201AF3C}"/>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59" name="フローチャート: 判断 458">
          <a:extLst>
            <a:ext uri="{FF2B5EF4-FFF2-40B4-BE49-F238E27FC236}">
              <a16:creationId xmlns:a16="http://schemas.microsoft.com/office/drawing/2014/main" id="{BA1A3206-084B-487A-BF54-A67E375AE782}"/>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460" name="フローチャート: 判断 459">
          <a:extLst>
            <a:ext uri="{FF2B5EF4-FFF2-40B4-BE49-F238E27FC236}">
              <a16:creationId xmlns:a16="http://schemas.microsoft.com/office/drawing/2014/main" id="{BA0F85E8-0D05-48D1-8F79-4BD31A91D545}"/>
            </a:ext>
          </a:extLst>
        </xdr:cNvPr>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C99F03C6-1482-4714-96C9-47AC7DCAE5A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8E10FE48-5E20-43E4-AB8A-7F9F376582A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8EED574A-8D9B-4785-B475-C99CAF18452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D0ED84F3-2F4B-4AC5-A57D-F1A79C4BE3A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2CE4470D-0DEF-4526-970F-3C7FE5B696B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8255</xdr:rowOff>
    </xdr:from>
    <xdr:to>
      <xdr:col>85</xdr:col>
      <xdr:colOff>177800</xdr:colOff>
      <xdr:row>85</xdr:row>
      <xdr:rowOff>109855</xdr:rowOff>
    </xdr:to>
    <xdr:sp macro="" textlink="">
      <xdr:nvSpPr>
        <xdr:cNvPr id="466" name="楕円 465">
          <a:extLst>
            <a:ext uri="{FF2B5EF4-FFF2-40B4-BE49-F238E27FC236}">
              <a16:creationId xmlns:a16="http://schemas.microsoft.com/office/drawing/2014/main" id="{73BCA844-FF13-4327-AB61-DE50490F0F9D}"/>
            </a:ext>
          </a:extLst>
        </xdr:cNvPr>
        <xdr:cNvSpPr/>
      </xdr:nvSpPr>
      <xdr:spPr>
        <a:xfrm>
          <a:off x="14325600" y="142576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158132</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8F500A12-B9BC-4DC2-B079-D4C24E0CB196}"/>
            </a:ext>
          </a:extLst>
        </xdr:cNvPr>
        <xdr:cNvSpPr txBox="1"/>
      </xdr:nvSpPr>
      <xdr:spPr>
        <a:xfrm>
          <a:off x="14414500" y="1423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57786</xdr:rowOff>
    </xdr:from>
    <xdr:to>
      <xdr:col>81</xdr:col>
      <xdr:colOff>101600</xdr:colOff>
      <xdr:row>85</xdr:row>
      <xdr:rowOff>159386</xdr:rowOff>
    </xdr:to>
    <xdr:sp macro="" textlink="">
      <xdr:nvSpPr>
        <xdr:cNvPr id="468" name="楕円 467">
          <a:extLst>
            <a:ext uri="{FF2B5EF4-FFF2-40B4-BE49-F238E27FC236}">
              <a16:creationId xmlns:a16="http://schemas.microsoft.com/office/drawing/2014/main" id="{8E5DFE0E-9AA2-445A-9FA6-2107C1551972}"/>
            </a:ext>
          </a:extLst>
        </xdr:cNvPr>
        <xdr:cNvSpPr/>
      </xdr:nvSpPr>
      <xdr:spPr>
        <a:xfrm>
          <a:off x="1357884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59055</xdr:rowOff>
    </xdr:from>
    <xdr:to>
      <xdr:col>85</xdr:col>
      <xdr:colOff>127000</xdr:colOff>
      <xdr:row>85</xdr:row>
      <xdr:rowOff>108586</xdr:rowOff>
    </xdr:to>
    <xdr:cxnSp macro="">
      <xdr:nvCxnSpPr>
        <xdr:cNvPr id="469" name="直線コネクタ 468">
          <a:extLst>
            <a:ext uri="{FF2B5EF4-FFF2-40B4-BE49-F238E27FC236}">
              <a16:creationId xmlns:a16="http://schemas.microsoft.com/office/drawing/2014/main" id="{4C23472D-D431-4DF5-885F-13924472A2EA}"/>
            </a:ext>
          </a:extLst>
        </xdr:cNvPr>
        <xdr:cNvCxnSpPr/>
      </xdr:nvCxnSpPr>
      <xdr:spPr>
        <a:xfrm flipV="1">
          <a:off x="13629640" y="14308455"/>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470" name="楕円 469">
          <a:extLst>
            <a:ext uri="{FF2B5EF4-FFF2-40B4-BE49-F238E27FC236}">
              <a16:creationId xmlns:a16="http://schemas.microsoft.com/office/drawing/2014/main" id="{9B99DB41-63CD-468C-B828-D2A2F57BB9CE}"/>
            </a:ext>
          </a:extLst>
        </xdr:cNvPr>
        <xdr:cNvSpPr/>
      </xdr:nvSpPr>
      <xdr:spPr>
        <a:xfrm>
          <a:off x="12804140" y="1383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85</xdr:row>
      <xdr:rowOff>108586</xdr:rowOff>
    </xdr:to>
    <xdr:cxnSp macro="">
      <xdr:nvCxnSpPr>
        <xdr:cNvPr id="471" name="直線コネクタ 470">
          <a:extLst>
            <a:ext uri="{FF2B5EF4-FFF2-40B4-BE49-F238E27FC236}">
              <a16:creationId xmlns:a16="http://schemas.microsoft.com/office/drawing/2014/main" id="{2D6D43D6-04C1-45E3-9FC7-FDB103E37BB6}"/>
            </a:ext>
          </a:extLst>
        </xdr:cNvPr>
        <xdr:cNvCxnSpPr/>
      </xdr:nvCxnSpPr>
      <xdr:spPr>
        <a:xfrm>
          <a:off x="12854940" y="13889355"/>
          <a:ext cx="774700" cy="4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52070</xdr:rowOff>
    </xdr:from>
    <xdr:to>
      <xdr:col>72</xdr:col>
      <xdr:colOff>38100</xdr:colOff>
      <xdr:row>84</xdr:row>
      <xdr:rowOff>153670</xdr:rowOff>
    </xdr:to>
    <xdr:sp macro="" textlink="">
      <xdr:nvSpPr>
        <xdr:cNvPr id="472" name="楕円 471">
          <a:extLst>
            <a:ext uri="{FF2B5EF4-FFF2-40B4-BE49-F238E27FC236}">
              <a16:creationId xmlns:a16="http://schemas.microsoft.com/office/drawing/2014/main" id="{24E62ADB-C6A7-4977-AA64-802F2BE42E64}"/>
            </a:ext>
          </a:extLst>
        </xdr:cNvPr>
        <xdr:cNvSpPr/>
      </xdr:nvSpPr>
      <xdr:spPr>
        <a:xfrm>
          <a:off x="12029440" y="14133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142875</xdr:rowOff>
    </xdr:from>
    <xdr:to>
      <xdr:col>76</xdr:col>
      <xdr:colOff>114300</xdr:colOff>
      <xdr:row>84</xdr:row>
      <xdr:rowOff>102870</xdr:rowOff>
    </xdr:to>
    <xdr:cxnSp macro="">
      <xdr:nvCxnSpPr>
        <xdr:cNvPr id="473" name="直線コネクタ 472">
          <a:extLst>
            <a:ext uri="{FF2B5EF4-FFF2-40B4-BE49-F238E27FC236}">
              <a16:creationId xmlns:a16="http://schemas.microsoft.com/office/drawing/2014/main" id="{992FA6B2-7635-4E04-8D89-204161EC5248}"/>
            </a:ext>
          </a:extLst>
        </xdr:cNvPr>
        <xdr:cNvCxnSpPr/>
      </xdr:nvCxnSpPr>
      <xdr:spPr>
        <a:xfrm flipV="1">
          <a:off x="12072620" y="13889355"/>
          <a:ext cx="78232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27305</xdr:rowOff>
    </xdr:from>
    <xdr:to>
      <xdr:col>67</xdr:col>
      <xdr:colOff>101600</xdr:colOff>
      <xdr:row>82</xdr:row>
      <xdr:rowOff>128905</xdr:rowOff>
    </xdr:to>
    <xdr:sp macro="" textlink="">
      <xdr:nvSpPr>
        <xdr:cNvPr id="474" name="楕円 473">
          <a:extLst>
            <a:ext uri="{FF2B5EF4-FFF2-40B4-BE49-F238E27FC236}">
              <a16:creationId xmlns:a16="http://schemas.microsoft.com/office/drawing/2014/main" id="{BABF5364-E0D0-4418-8351-C1EC53CD40EC}"/>
            </a:ext>
          </a:extLst>
        </xdr:cNvPr>
        <xdr:cNvSpPr/>
      </xdr:nvSpPr>
      <xdr:spPr>
        <a:xfrm>
          <a:off x="1123188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78105</xdr:rowOff>
    </xdr:from>
    <xdr:to>
      <xdr:col>71</xdr:col>
      <xdr:colOff>177800</xdr:colOff>
      <xdr:row>84</xdr:row>
      <xdr:rowOff>102870</xdr:rowOff>
    </xdr:to>
    <xdr:cxnSp macro="">
      <xdr:nvCxnSpPr>
        <xdr:cNvPr id="475" name="直線コネクタ 474">
          <a:extLst>
            <a:ext uri="{FF2B5EF4-FFF2-40B4-BE49-F238E27FC236}">
              <a16:creationId xmlns:a16="http://schemas.microsoft.com/office/drawing/2014/main" id="{C8E2189F-A23F-4509-A661-2F5A62F2A430}"/>
            </a:ext>
          </a:extLst>
        </xdr:cNvPr>
        <xdr:cNvCxnSpPr/>
      </xdr:nvCxnSpPr>
      <xdr:spPr>
        <a:xfrm>
          <a:off x="11282680" y="13824585"/>
          <a:ext cx="78994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476" name="n_1aveValue【消防施設】&#10;有形固定資産減価償却率">
          <a:extLst>
            <a:ext uri="{FF2B5EF4-FFF2-40B4-BE49-F238E27FC236}">
              <a16:creationId xmlns:a16="http://schemas.microsoft.com/office/drawing/2014/main" id="{9D9BA836-25CF-4F89-9E67-0C4FA07CA18B}"/>
            </a:ext>
          </a:extLst>
        </xdr:cNvPr>
        <xdr:cNvSpPr txBox="1"/>
      </xdr:nvSpPr>
      <xdr:spPr>
        <a:xfrm>
          <a:off x="1343724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477" name="n_2aveValue【消防施設】&#10;有形固定資産減価償却率">
          <a:extLst>
            <a:ext uri="{FF2B5EF4-FFF2-40B4-BE49-F238E27FC236}">
              <a16:creationId xmlns:a16="http://schemas.microsoft.com/office/drawing/2014/main" id="{39DE4628-981A-4032-8925-0BB6BE717A3D}"/>
            </a:ext>
          </a:extLst>
        </xdr:cNvPr>
        <xdr:cNvSpPr txBox="1"/>
      </xdr:nvSpPr>
      <xdr:spPr>
        <a:xfrm>
          <a:off x="126752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478" name="n_3aveValue【消防施設】&#10;有形固定資産減価償却率">
          <a:extLst>
            <a:ext uri="{FF2B5EF4-FFF2-40B4-BE49-F238E27FC236}">
              <a16:creationId xmlns:a16="http://schemas.microsoft.com/office/drawing/2014/main" id="{D423CA5D-1449-45DD-9D3A-DB3A760ACC93}"/>
            </a:ext>
          </a:extLst>
        </xdr:cNvPr>
        <xdr:cNvSpPr txBox="1"/>
      </xdr:nvSpPr>
      <xdr:spPr>
        <a:xfrm>
          <a:off x="119005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479" name="n_4aveValue【消防施設】&#10;有形固定資産減価償却率">
          <a:extLst>
            <a:ext uri="{FF2B5EF4-FFF2-40B4-BE49-F238E27FC236}">
              <a16:creationId xmlns:a16="http://schemas.microsoft.com/office/drawing/2014/main" id="{B3CCDB6D-E89D-4575-89B7-491A8F7CB55A}"/>
            </a:ext>
          </a:extLst>
        </xdr:cNvPr>
        <xdr:cNvSpPr txBox="1"/>
      </xdr:nvSpPr>
      <xdr:spPr>
        <a:xfrm>
          <a:off x="1110298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150513</xdr:rowOff>
    </xdr:from>
    <xdr:ext cx="405111" cy="259045"/>
    <xdr:sp macro="" textlink="">
      <xdr:nvSpPr>
        <xdr:cNvPr id="480" name="n_1mainValue【消防施設】&#10;有形固定資産減価償却率">
          <a:extLst>
            <a:ext uri="{FF2B5EF4-FFF2-40B4-BE49-F238E27FC236}">
              <a16:creationId xmlns:a16="http://schemas.microsoft.com/office/drawing/2014/main" id="{3186515D-01D0-4170-994D-7F7EDC947AF4}"/>
            </a:ext>
          </a:extLst>
        </xdr:cNvPr>
        <xdr:cNvSpPr txBox="1"/>
      </xdr:nvSpPr>
      <xdr:spPr>
        <a:xfrm>
          <a:off x="134372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481" name="n_2mainValue【消防施設】&#10;有形固定資産減価償却率">
          <a:extLst>
            <a:ext uri="{FF2B5EF4-FFF2-40B4-BE49-F238E27FC236}">
              <a16:creationId xmlns:a16="http://schemas.microsoft.com/office/drawing/2014/main" id="{32354CC8-1666-496A-A68C-B9676583BD64}"/>
            </a:ext>
          </a:extLst>
        </xdr:cNvPr>
        <xdr:cNvSpPr txBox="1"/>
      </xdr:nvSpPr>
      <xdr:spPr>
        <a:xfrm>
          <a:off x="12675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144797</xdr:rowOff>
    </xdr:from>
    <xdr:ext cx="405111" cy="259045"/>
    <xdr:sp macro="" textlink="">
      <xdr:nvSpPr>
        <xdr:cNvPr id="482" name="n_3mainValue【消防施設】&#10;有形固定資産減価償却率">
          <a:extLst>
            <a:ext uri="{FF2B5EF4-FFF2-40B4-BE49-F238E27FC236}">
              <a16:creationId xmlns:a16="http://schemas.microsoft.com/office/drawing/2014/main" id="{7B4929FC-8618-469B-A1A2-F7F13D914F6C}"/>
            </a:ext>
          </a:extLst>
        </xdr:cNvPr>
        <xdr:cNvSpPr txBox="1"/>
      </xdr:nvSpPr>
      <xdr:spPr>
        <a:xfrm>
          <a:off x="119005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145432</xdr:rowOff>
    </xdr:from>
    <xdr:ext cx="405111" cy="259045"/>
    <xdr:sp macro="" textlink="">
      <xdr:nvSpPr>
        <xdr:cNvPr id="483" name="n_4mainValue【消防施設】&#10;有形固定資産減価償却率">
          <a:extLst>
            <a:ext uri="{FF2B5EF4-FFF2-40B4-BE49-F238E27FC236}">
              <a16:creationId xmlns:a16="http://schemas.microsoft.com/office/drawing/2014/main" id="{2E8E7B80-7BE4-4DE5-9506-490E0828CD3F}"/>
            </a:ext>
          </a:extLst>
        </xdr:cNvPr>
        <xdr:cNvSpPr txBox="1"/>
      </xdr:nvSpPr>
      <xdr:spPr>
        <a:xfrm>
          <a:off x="1110298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F51C71A0-FB82-4E03-B55A-E74147C0A1B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8930BAFD-4FA0-4991-B665-E912829DFD9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6F9B7C64-C4FB-4C20-ABBF-B28B4577B56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C270AEB7-4C8F-47BA-AF67-D2B5881F3EE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CD9CC57F-6430-43ED-9EB3-BB753764338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C8092F4A-6CD2-478F-A91E-7FCB65A4999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9B2EA2BE-0DAA-48B5-84B4-BD6C73188A4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255A78D0-A891-41F0-B76C-D93CA0B58BC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CFB18C34-79A5-492D-86B5-B771E8C2855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F54F4FD2-A135-4DDD-80E0-6CE9FF11A13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4" name="直線コネクタ 493">
          <a:extLst>
            <a:ext uri="{FF2B5EF4-FFF2-40B4-BE49-F238E27FC236}">
              <a16:creationId xmlns:a16="http://schemas.microsoft.com/office/drawing/2014/main" id="{FD5B5430-E9E9-41B1-95C2-5C30CE1861F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5" name="テキスト ボックス 494">
          <a:extLst>
            <a:ext uri="{FF2B5EF4-FFF2-40B4-BE49-F238E27FC236}">
              <a16:creationId xmlns:a16="http://schemas.microsoft.com/office/drawing/2014/main" id="{4ABB8FD7-0A8A-444C-A152-39373E68DB2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6" name="直線コネクタ 495">
          <a:extLst>
            <a:ext uri="{FF2B5EF4-FFF2-40B4-BE49-F238E27FC236}">
              <a16:creationId xmlns:a16="http://schemas.microsoft.com/office/drawing/2014/main" id="{70902947-0C99-41EB-878B-B70DE8FD6194}"/>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7" name="テキスト ボックス 496">
          <a:extLst>
            <a:ext uri="{FF2B5EF4-FFF2-40B4-BE49-F238E27FC236}">
              <a16:creationId xmlns:a16="http://schemas.microsoft.com/office/drawing/2014/main" id="{0B7C9D80-CC09-4BEE-A9F5-F97578D554C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8" name="直線コネクタ 497">
          <a:extLst>
            <a:ext uri="{FF2B5EF4-FFF2-40B4-BE49-F238E27FC236}">
              <a16:creationId xmlns:a16="http://schemas.microsoft.com/office/drawing/2014/main" id="{2961B5D6-4375-48BC-83D7-08651681290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9" name="テキスト ボックス 498">
          <a:extLst>
            <a:ext uri="{FF2B5EF4-FFF2-40B4-BE49-F238E27FC236}">
              <a16:creationId xmlns:a16="http://schemas.microsoft.com/office/drawing/2014/main" id="{DC5EAACA-0315-44EC-92CE-6895F179FDA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0" name="直線コネクタ 499">
          <a:extLst>
            <a:ext uri="{FF2B5EF4-FFF2-40B4-BE49-F238E27FC236}">
              <a16:creationId xmlns:a16="http://schemas.microsoft.com/office/drawing/2014/main" id="{AC74960A-FD63-4DFD-BB9A-90E2A8AB502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1" name="テキスト ボックス 500">
          <a:extLst>
            <a:ext uri="{FF2B5EF4-FFF2-40B4-BE49-F238E27FC236}">
              <a16:creationId xmlns:a16="http://schemas.microsoft.com/office/drawing/2014/main" id="{22E41D06-564C-4B75-9D94-BCBBF6B84D31}"/>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7D6BB594-41A3-466A-9118-15BC9E8D9C6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EFE22913-AA8E-4A7B-B626-76B41663F7A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166FF8CD-AF37-4F78-97D3-3AB88E52F0D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05" name="直線コネクタ 504">
          <a:extLst>
            <a:ext uri="{FF2B5EF4-FFF2-40B4-BE49-F238E27FC236}">
              <a16:creationId xmlns:a16="http://schemas.microsoft.com/office/drawing/2014/main" id="{0C6BEE6C-87C8-417C-8B43-36B43A72128A}"/>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06" name="【消防施設】&#10;一人当たり面積最小値テキスト">
          <a:extLst>
            <a:ext uri="{FF2B5EF4-FFF2-40B4-BE49-F238E27FC236}">
              <a16:creationId xmlns:a16="http://schemas.microsoft.com/office/drawing/2014/main" id="{5AE5EFCE-1CC0-4341-89D6-E3C7438CCD6F}"/>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07" name="直線コネクタ 506">
          <a:extLst>
            <a:ext uri="{FF2B5EF4-FFF2-40B4-BE49-F238E27FC236}">
              <a16:creationId xmlns:a16="http://schemas.microsoft.com/office/drawing/2014/main" id="{B8069232-79D4-4C98-8185-7C8D3372D61F}"/>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08" name="【消防施設】&#10;一人当たり面積最大値テキスト">
          <a:extLst>
            <a:ext uri="{FF2B5EF4-FFF2-40B4-BE49-F238E27FC236}">
              <a16:creationId xmlns:a16="http://schemas.microsoft.com/office/drawing/2014/main" id="{8C0BEA93-1E4B-4E33-B298-59F554C384A9}"/>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09" name="直線コネクタ 508">
          <a:extLst>
            <a:ext uri="{FF2B5EF4-FFF2-40B4-BE49-F238E27FC236}">
              <a16:creationId xmlns:a16="http://schemas.microsoft.com/office/drawing/2014/main" id="{64460693-0EEA-44D1-A776-48D293EA0899}"/>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510" name="【消防施設】&#10;一人当たり面積平均値テキスト">
          <a:extLst>
            <a:ext uri="{FF2B5EF4-FFF2-40B4-BE49-F238E27FC236}">
              <a16:creationId xmlns:a16="http://schemas.microsoft.com/office/drawing/2014/main" id="{3AFE6529-A6BD-4A65-B5A1-297CBC8B87F4}"/>
            </a:ext>
          </a:extLst>
        </xdr:cNvPr>
        <xdr:cNvSpPr txBox="1"/>
      </xdr:nvSpPr>
      <xdr:spPr>
        <a:xfrm>
          <a:off x="19547840" y="14280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11" name="フローチャート: 判断 510">
          <a:extLst>
            <a:ext uri="{FF2B5EF4-FFF2-40B4-BE49-F238E27FC236}">
              <a16:creationId xmlns:a16="http://schemas.microsoft.com/office/drawing/2014/main" id="{899D1BFF-3F10-4F3F-89BD-9A141A3ADADF}"/>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12" name="フローチャート: 判断 511">
          <a:extLst>
            <a:ext uri="{FF2B5EF4-FFF2-40B4-BE49-F238E27FC236}">
              <a16:creationId xmlns:a16="http://schemas.microsoft.com/office/drawing/2014/main" id="{4F69C0EF-8D93-47FA-AB74-FF6E81BC841E}"/>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13" name="フローチャート: 判断 512">
          <a:extLst>
            <a:ext uri="{FF2B5EF4-FFF2-40B4-BE49-F238E27FC236}">
              <a16:creationId xmlns:a16="http://schemas.microsoft.com/office/drawing/2014/main" id="{3564B42E-7A70-4F6E-8F4B-9BB577A65027}"/>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14" name="フローチャート: 判断 513">
          <a:extLst>
            <a:ext uri="{FF2B5EF4-FFF2-40B4-BE49-F238E27FC236}">
              <a16:creationId xmlns:a16="http://schemas.microsoft.com/office/drawing/2014/main" id="{4D9AB891-1D43-4409-B19D-7276EFF172F4}"/>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15" name="フローチャート: 判断 514">
          <a:extLst>
            <a:ext uri="{FF2B5EF4-FFF2-40B4-BE49-F238E27FC236}">
              <a16:creationId xmlns:a16="http://schemas.microsoft.com/office/drawing/2014/main" id="{36BF6B65-BD6D-42DA-8DA8-16AF2E1FF8DA}"/>
            </a:ext>
          </a:extLst>
        </xdr:cNvPr>
        <xdr:cNvSpPr/>
      </xdr:nvSpPr>
      <xdr:spPr>
        <a:xfrm>
          <a:off x="16388080" y="14303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02FDDE3-CA86-4A51-8853-86AE109FF01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FC376226-420E-44D2-89D7-F61F59335F6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2A5E853-89A0-4883-ADF3-BBEDBF39A1E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8D9862A7-9E49-4FB7-9749-4EE372AC1C0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6916F315-F97E-42D1-B9A0-0368FB0C416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32105</xdr:rowOff>
    </xdr:from>
    <xdr:to>
      <xdr:col>116</xdr:col>
      <xdr:colOff>114300</xdr:colOff>
      <xdr:row>85</xdr:row>
      <xdr:rowOff>133705</xdr:rowOff>
    </xdr:to>
    <xdr:sp macro="" textlink="">
      <xdr:nvSpPr>
        <xdr:cNvPr id="521" name="楕円 520">
          <a:extLst>
            <a:ext uri="{FF2B5EF4-FFF2-40B4-BE49-F238E27FC236}">
              <a16:creationId xmlns:a16="http://schemas.microsoft.com/office/drawing/2014/main" id="{2376C72E-D405-419F-A056-7CAAC3C88865}"/>
            </a:ext>
          </a:extLst>
        </xdr:cNvPr>
        <xdr:cNvSpPr/>
      </xdr:nvSpPr>
      <xdr:spPr>
        <a:xfrm>
          <a:off x="19458940" y="142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162932</xdr:rowOff>
    </xdr:from>
    <xdr:ext cx="469744" cy="259045"/>
    <xdr:sp macro="" textlink="">
      <xdr:nvSpPr>
        <xdr:cNvPr id="522" name="【消防施設】&#10;一人当たり面積該当値テキスト">
          <a:extLst>
            <a:ext uri="{FF2B5EF4-FFF2-40B4-BE49-F238E27FC236}">
              <a16:creationId xmlns:a16="http://schemas.microsoft.com/office/drawing/2014/main" id="{5B1795F0-9B55-4D3A-A2EE-82AB842DC7C1}"/>
            </a:ext>
          </a:extLst>
        </xdr:cNvPr>
        <xdr:cNvSpPr txBox="1"/>
      </xdr:nvSpPr>
      <xdr:spPr>
        <a:xfrm>
          <a:off x="19547840" y="1407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523" name="楕円 522">
          <a:extLst>
            <a:ext uri="{FF2B5EF4-FFF2-40B4-BE49-F238E27FC236}">
              <a16:creationId xmlns:a16="http://schemas.microsoft.com/office/drawing/2014/main" id="{20DCDC4F-F855-44C5-A28B-5350B4EB1394}"/>
            </a:ext>
          </a:extLst>
        </xdr:cNvPr>
        <xdr:cNvSpPr/>
      </xdr:nvSpPr>
      <xdr:spPr>
        <a:xfrm>
          <a:off x="18735040" y="142595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82905</xdr:rowOff>
    </xdr:to>
    <xdr:cxnSp macro="">
      <xdr:nvCxnSpPr>
        <xdr:cNvPr id="524" name="直線コネクタ 523">
          <a:extLst>
            <a:ext uri="{FF2B5EF4-FFF2-40B4-BE49-F238E27FC236}">
              <a16:creationId xmlns:a16="http://schemas.microsoft.com/office/drawing/2014/main" id="{844BA92A-28C4-4342-99EE-66D6245F37A8}"/>
            </a:ext>
          </a:extLst>
        </xdr:cNvPr>
        <xdr:cNvCxnSpPr/>
      </xdr:nvCxnSpPr>
      <xdr:spPr>
        <a:xfrm>
          <a:off x="18778220" y="14310361"/>
          <a:ext cx="73152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14275</xdr:rowOff>
    </xdr:from>
    <xdr:to>
      <xdr:col>107</xdr:col>
      <xdr:colOff>101600</xdr:colOff>
      <xdr:row>85</xdr:row>
      <xdr:rowOff>115875</xdr:rowOff>
    </xdr:to>
    <xdr:sp macro="" textlink="">
      <xdr:nvSpPr>
        <xdr:cNvPr id="525" name="楕円 524">
          <a:extLst>
            <a:ext uri="{FF2B5EF4-FFF2-40B4-BE49-F238E27FC236}">
              <a16:creationId xmlns:a16="http://schemas.microsoft.com/office/drawing/2014/main" id="{E1F2F2CE-4072-4CEC-B473-A2C67FCD1023}"/>
            </a:ext>
          </a:extLst>
        </xdr:cNvPr>
        <xdr:cNvSpPr/>
      </xdr:nvSpPr>
      <xdr:spPr>
        <a:xfrm>
          <a:off x="17937480" y="142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65075</xdr:rowOff>
    </xdr:to>
    <xdr:cxnSp macro="">
      <xdr:nvCxnSpPr>
        <xdr:cNvPr id="526" name="直線コネクタ 525">
          <a:extLst>
            <a:ext uri="{FF2B5EF4-FFF2-40B4-BE49-F238E27FC236}">
              <a16:creationId xmlns:a16="http://schemas.microsoft.com/office/drawing/2014/main" id="{6364E5B5-3AB3-486E-9A34-5C6BAADFCF2F}"/>
            </a:ext>
          </a:extLst>
        </xdr:cNvPr>
        <xdr:cNvCxnSpPr/>
      </xdr:nvCxnSpPr>
      <xdr:spPr>
        <a:xfrm flipV="1">
          <a:off x="17988280" y="14310361"/>
          <a:ext cx="78994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45822</xdr:rowOff>
    </xdr:from>
    <xdr:to>
      <xdr:col>102</xdr:col>
      <xdr:colOff>165100</xdr:colOff>
      <xdr:row>85</xdr:row>
      <xdr:rowOff>147422</xdr:rowOff>
    </xdr:to>
    <xdr:sp macro="" textlink="">
      <xdr:nvSpPr>
        <xdr:cNvPr id="527" name="楕円 526">
          <a:extLst>
            <a:ext uri="{FF2B5EF4-FFF2-40B4-BE49-F238E27FC236}">
              <a16:creationId xmlns:a16="http://schemas.microsoft.com/office/drawing/2014/main" id="{F577B99C-5E4D-4C97-8EEF-E3CB422E6F9B}"/>
            </a:ext>
          </a:extLst>
        </xdr:cNvPr>
        <xdr:cNvSpPr/>
      </xdr:nvSpPr>
      <xdr:spPr>
        <a:xfrm>
          <a:off x="17162780" y="142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65075</xdr:rowOff>
    </xdr:from>
    <xdr:to>
      <xdr:col>107</xdr:col>
      <xdr:colOff>50800</xdr:colOff>
      <xdr:row>85</xdr:row>
      <xdr:rowOff>96622</xdr:rowOff>
    </xdr:to>
    <xdr:cxnSp macro="">
      <xdr:nvCxnSpPr>
        <xdr:cNvPr id="528" name="直線コネクタ 527">
          <a:extLst>
            <a:ext uri="{FF2B5EF4-FFF2-40B4-BE49-F238E27FC236}">
              <a16:creationId xmlns:a16="http://schemas.microsoft.com/office/drawing/2014/main" id="{A144CB84-6879-40A6-9EC2-2B9F034CF088}"/>
            </a:ext>
          </a:extLst>
        </xdr:cNvPr>
        <xdr:cNvCxnSpPr/>
      </xdr:nvCxnSpPr>
      <xdr:spPr>
        <a:xfrm flipV="1">
          <a:off x="17213580" y="14314475"/>
          <a:ext cx="7747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529" name="楕円 528">
          <a:extLst>
            <a:ext uri="{FF2B5EF4-FFF2-40B4-BE49-F238E27FC236}">
              <a16:creationId xmlns:a16="http://schemas.microsoft.com/office/drawing/2014/main" id="{E38487A3-6DF0-41BD-BF56-56A5174E2180}"/>
            </a:ext>
          </a:extLst>
        </xdr:cNvPr>
        <xdr:cNvSpPr/>
      </xdr:nvSpPr>
      <xdr:spPr>
        <a:xfrm>
          <a:off x="1638808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96622</xdr:rowOff>
    </xdr:to>
    <xdr:cxnSp macro="">
      <xdr:nvCxnSpPr>
        <xdr:cNvPr id="530" name="直線コネクタ 529">
          <a:extLst>
            <a:ext uri="{FF2B5EF4-FFF2-40B4-BE49-F238E27FC236}">
              <a16:creationId xmlns:a16="http://schemas.microsoft.com/office/drawing/2014/main" id="{4304C3E8-6467-48FD-99C9-0B2F5CDC4C22}"/>
            </a:ext>
          </a:extLst>
        </xdr:cNvPr>
        <xdr:cNvCxnSpPr/>
      </xdr:nvCxnSpPr>
      <xdr:spPr>
        <a:xfrm>
          <a:off x="16431260" y="14321789"/>
          <a:ext cx="78232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531" name="n_1aveValue【消防施設】&#10;一人当たり面積">
          <a:extLst>
            <a:ext uri="{FF2B5EF4-FFF2-40B4-BE49-F238E27FC236}">
              <a16:creationId xmlns:a16="http://schemas.microsoft.com/office/drawing/2014/main" id="{5F91EA4C-A87E-498D-9E98-8DB42965E5FD}"/>
            </a:ext>
          </a:extLst>
        </xdr:cNvPr>
        <xdr:cNvSpPr txBox="1"/>
      </xdr:nvSpPr>
      <xdr:spPr>
        <a:xfrm>
          <a:off x="18561127" y="1439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532" name="n_2aveValue【消防施設】&#10;一人当たり面積">
          <a:extLst>
            <a:ext uri="{FF2B5EF4-FFF2-40B4-BE49-F238E27FC236}">
              <a16:creationId xmlns:a16="http://schemas.microsoft.com/office/drawing/2014/main" id="{22A4F064-740E-4163-874C-0EC26A4EA92A}"/>
            </a:ext>
          </a:extLst>
        </xdr:cNvPr>
        <xdr:cNvSpPr txBox="1"/>
      </xdr:nvSpPr>
      <xdr:spPr>
        <a:xfrm>
          <a:off x="17776267" y="144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533" name="n_3aveValue【消防施設】&#10;一人当たり面積">
          <a:extLst>
            <a:ext uri="{FF2B5EF4-FFF2-40B4-BE49-F238E27FC236}">
              <a16:creationId xmlns:a16="http://schemas.microsoft.com/office/drawing/2014/main" id="{17F8799C-F09E-4FD6-865C-A59D758DA98F}"/>
            </a:ext>
          </a:extLst>
        </xdr:cNvPr>
        <xdr:cNvSpPr txBox="1"/>
      </xdr:nvSpPr>
      <xdr:spPr>
        <a:xfrm>
          <a:off x="17001567" y="1439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147235</xdr:rowOff>
    </xdr:from>
    <xdr:ext cx="469744" cy="259045"/>
    <xdr:sp macro="" textlink="">
      <xdr:nvSpPr>
        <xdr:cNvPr id="534" name="n_4aveValue【消防施設】&#10;一人当たり面積">
          <a:extLst>
            <a:ext uri="{FF2B5EF4-FFF2-40B4-BE49-F238E27FC236}">
              <a16:creationId xmlns:a16="http://schemas.microsoft.com/office/drawing/2014/main" id="{38E1FC9B-C21B-4F80-A28F-C9E917A0FBFF}"/>
            </a:ext>
          </a:extLst>
        </xdr:cNvPr>
        <xdr:cNvSpPr txBox="1"/>
      </xdr:nvSpPr>
      <xdr:spPr>
        <a:xfrm>
          <a:off x="16226867" y="143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128288</xdr:rowOff>
    </xdr:from>
    <xdr:ext cx="469744" cy="259045"/>
    <xdr:sp macro="" textlink="">
      <xdr:nvSpPr>
        <xdr:cNvPr id="535" name="n_1mainValue【消防施設】&#10;一人当たり面積">
          <a:extLst>
            <a:ext uri="{FF2B5EF4-FFF2-40B4-BE49-F238E27FC236}">
              <a16:creationId xmlns:a16="http://schemas.microsoft.com/office/drawing/2014/main" id="{C194936A-C85A-4D67-A915-B3821748ED54}"/>
            </a:ext>
          </a:extLst>
        </xdr:cNvPr>
        <xdr:cNvSpPr txBox="1"/>
      </xdr:nvSpPr>
      <xdr:spPr>
        <a:xfrm>
          <a:off x="18561127"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132402</xdr:rowOff>
    </xdr:from>
    <xdr:ext cx="469744" cy="259045"/>
    <xdr:sp macro="" textlink="">
      <xdr:nvSpPr>
        <xdr:cNvPr id="536" name="n_2mainValue【消防施設】&#10;一人当たり面積">
          <a:extLst>
            <a:ext uri="{FF2B5EF4-FFF2-40B4-BE49-F238E27FC236}">
              <a16:creationId xmlns:a16="http://schemas.microsoft.com/office/drawing/2014/main" id="{7A4FBE39-F945-4D2B-B0DD-1B0AAB75F896}"/>
            </a:ext>
          </a:extLst>
        </xdr:cNvPr>
        <xdr:cNvSpPr txBox="1"/>
      </xdr:nvSpPr>
      <xdr:spPr>
        <a:xfrm>
          <a:off x="17776267" y="1404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163949</xdr:rowOff>
    </xdr:from>
    <xdr:ext cx="469744" cy="259045"/>
    <xdr:sp macro="" textlink="">
      <xdr:nvSpPr>
        <xdr:cNvPr id="537" name="n_3mainValue【消防施設】&#10;一人当たり面積">
          <a:extLst>
            <a:ext uri="{FF2B5EF4-FFF2-40B4-BE49-F238E27FC236}">
              <a16:creationId xmlns:a16="http://schemas.microsoft.com/office/drawing/2014/main" id="{F656E062-5DB3-4530-83FC-3D9AFAFB4ACD}"/>
            </a:ext>
          </a:extLst>
        </xdr:cNvPr>
        <xdr:cNvSpPr txBox="1"/>
      </xdr:nvSpPr>
      <xdr:spPr>
        <a:xfrm>
          <a:off x="17001567" y="1407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538" name="n_4mainValue【消防施設】&#10;一人当たり面積">
          <a:extLst>
            <a:ext uri="{FF2B5EF4-FFF2-40B4-BE49-F238E27FC236}">
              <a16:creationId xmlns:a16="http://schemas.microsoft.com/office/drawing/2014/main" id="{790887E0-B91C-4C23-8B01-A56C1868DC65}"/>
            </a:ext>
          </a:extLst>
        </xdr:cNvPr>
        <xdr:cNvSpPr txBox="1"/>
      </xdr:nvSpPr>
      <xdr:spPr>
        <a:xfrm>
          <a:off x="16226867" y="1405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AD13A7AA-7448-4EBB-AD3D-D6B6CED06AA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B2E0FF17-AA2F-4E9D-85DB-CD85388C395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E812F5C2-04A3-4F8A-B5E1-1B6E6218AD2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2DE99ACC-CDBC-4054-9E93-248F19F60CC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F51B422F-E550-4F67-969A-C788E8D447F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71175E0A-819E-48F2-B11B-92D9C458EC9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974907EC-A82F-4F1A-BC9E-9E5C59F3132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F0D0B2A9-0DEC-4AAE-8D88-5993B120FF2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F35BF48E-334C-4FA2-B691-C71ABC5949E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AAF571EE-5764-4FDB-BDCC-FE922DF5328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43DB69FF-9ADB-4125-BE1D-E8734E3FD43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0984C8A9-1137-4CB5-814F-9F37B01B904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F1194650-46D4-45DB-8735-C87B106B13A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F932B904-6B32-4A5D-A270-56A9D49C456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1E4598C9-6258-4547-BC98-A19150859B7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584C0F9E-23DE-4029-BDEB-4D5717AC6B0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3590887F-FF06-4164-96F2-43CB49CC662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2806392D-926F-4E37-8F7E-CA2E2102722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008869FF-D443-47FB-9F54-16DBF6A9B57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35AC3E8E-E7DD-4A04-8556-447B8777BEB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A6D4BC70-4094-4613-AF73-EFA7837E1E8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DD6B1466-3787-45DE-9BEA-7789D9FEA82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5F7EC0DB-E183-4C53-AC6E-0449C9176F0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27B02E45-2F31-4BDB-95EA-7F16059AD95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7E8DFF42-C1AA-4CBB-8743-B6C873C989D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64" name="直線コネクタ 563">
          <a:extLst>
            <a:ext uri="{FF2B5EF4-FFF2-40B4-BE49-F238E27FC236}">
              <a16:creationId xmlns:a16="http://schemas.microsoft.com/office/drawing/2014/main" id="{00A92159-9292-4BB1-93E9-8E7856EDE1F6}"/>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5" name="【庁舎】&#10;有形固定資産減価償却率最小値テキスト">
          <a:extLst>
            <a:ext uri="{FF2B5EF4-FFF2-40B4-BE49-F238E27FC236}">
              <a16:creationId xmlns:a16="http://schemas.microsoft.com/office/drawing/2014/main" id="{D1019762-6D84-4A92-B4D6-9A4E1C71DD05}"/>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6" name="直線コネクタ 565">
          <a:extLst>
            <a:ext uri="{FF2B5EF4-FFF2-40B4-BE49-F238E27FC236}">
              <a16:creationId xmlns:a16="http://schemas.microsoft.com/office/drawing/2014/main" id="{259C4B7C-4C30-4D54-90B0-7802F971C344}"/>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67" name="【庁舎】&#10;有形固定資産減価償却率最大値テキスト">
          <a:extLst>
            <a:ext uri="{FF2B5EF4-FFF2-40B4-BE49-F238E27FC236}">
              <a16:creationId xmlns:a16="http://schemas.microsoft.com/office/drawing/2014/main" id="{3E19F624-7234-4484-9AD9-2B533080C83F}"/>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68" name="直線コネクタ 567">
          <a:extLst>
            <a:ext uri="{FF2B5EF4-FFF2-40B4-BE49-F238E27FC236}">
              <a16:creationId xmlns:a16="http://schemas.microsoft.com/office/drawing/2014/main" id="{36322297-B8B9-451A-806C-E69B4CB6DC5C}"/>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69" name="【庁舎】&#10;有形固定資産減価償却率平均値テキスト">
          <a:extLst>
            <a:ext uri="{FF2B5EF4-FFF2-40B4-BE49-F238E27FC236}">
              <a16:creationId xmlns:a16="http://schemas.microsoft.com/office/drawing/2014/main" id="{016BE123-CDF3-46BF-9006-25FD48F54E16}"/>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70" name="フローチャート: 判断 569">
          <a:extLst>
            <a:ext uri="{FF2B5EF4-FFF2-40B4-BE49-F238E27FC236}">
              <a16:creationId xmlns:a16="http://schemas.microsoft.com/office/drawing/2014/main" id="{C2A06687-216E-4F46-BB18-32244A3DACBA}"/>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71" name="フローチャート: 判断 570">
          <a:extLst>
            <a:ext uri="{FF2B5EF4-FFF2-40B4-BE49-F238E27FC236}">
              <a16:creationId xmlns:a16="http://schemas.microsoft.com/office/drawing/2014/main" id="{3E935EB2-4C57-42D1-86D2-CDC31CD0A15C}"/>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72" name="フローチャート: 判断 571">
          <a:extLst>
            <a:ext uri="{FF2B5EF4-FFF2-40B4-BE49-F238E27FC236}">
              <a16:creationId xmlns:a16="http://schemas.microsoft.com/office/drawing/2014/main" id="{54796311-AD2D-4E6F-A260-D51681406845}"/>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73" name="フローチャート: 判断 572">
          <a:extLst>
            <a:ext uri="{FF2B5EF4-FFF2-40B4-BE49-F238E27FC236}">
              <a16:creationId xmlns:a16="http://schemas.microsoft.com/office/drawing/2014/main" id="{409B8319-C4AD-491F-9788-882AEBE45109}"/>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4" name="フローチャート: 判断 573">
          <a:extLst>
            <a:ext uri="{FF2B5EF4-FFF2-40B4-BE49-F238E27FC236}">
              <a16:creationId xmlns:a16="http://schemas.microsoft.com/office/drawing/2014/main" id="{037D7DA9-C695-4F51-9C12-0982EBA12B51}"/>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4AD51A84-43D2-4820-B69A-A1C058DE6FC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8540F8F0-B7B0-4C76-A8B9-FE64292652F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4757C0C5-3F26-4AD0-B7D1-23FBF419CF3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6296973-0C1A-41DD-BF78-CE6F06BCB93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E465A2C-5DE3-4F37-9268-B09AFEC8220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580" name="楕円 579">
          <a:extLst>
            <a:ext uri="{FF2B5EF4-FFF2-40B4-BE49-F238E27FC236}">
              <a16:creationId xmlns:a16="http://schemas.microsoft.com/office/drawing/2014/main" id="{A747A9E6-0B69-4C88-B0DF-0B4CFDFE38F6}"/>
            </a:ext>
          </a:extLst>
        </xdr:cNvPr>
        <xdr:cNvSpPr/>
      </xdr:nvSpPr>
      <xdr:spPr>
        <a:xfrm>
          <a:off x="14325600" y="180690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109963</xdr:rowOff>
    </xdr:from>
    <xdr:ext cx="405111" cy="259045"/>
    <xdr:sp macro="" textlink="">
      <xdr:nvSpPr>
        <xdr:cNvPr id="581" name="【庁舎】&#10;有形固定資産減価償却率該当値テキスト">
          <a:extLst>
            <a:ext uri="{FF2B5EF4-FFF2-40B4-BE49-F238E27FC236}">
              <a16:creationId xmlns:a16="http://schemas.microsoft.com/office/drawing/2014/main" id="{2DEF1E4F-565C-489D-8868-C485B6FDB1ED}"/>
            </a:ext>
          </a:extLst>
        </xdr:cNvPr>
        <xdr:cNvSpPr txBox="1"/>
      </xdr:nvSpPr>
      <xdr:spPr>
        <a:xfrm>
          <a:off x="14414500" y="1804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165826</xdr:rowOff>
    </xdr:from>
    <xdr:to>
      <xdr:col>81</xdr:col>
      <xdr:colOff>101600</xdr:colOff>
      <xdr:row>108</xdr:row>
      <xdr:rowOff>95976</xdr:rowOff>
    </xdr:to>
    <xdr:sp macro="" textlink="">
      <xdr:nvSpPr>
        <xdr:cNvPr id="582" name="楕円 581">
          <a:extLst>
            <a:ext uri="{FF2B5EF4-FFF2-40B4-BE49-F238E27FC236}">
              <a16:creationId xmlns:a16="http://schemas.microsoft.com/office/drawing/2014/main" id="{6BD83DF6-0BA4-4FB5-BAA4-99C413E10215}"/>
            </a:ext>
          </a:extLst>
        </xdr:cNvPr>
        <xdr:cNvSpPr/>
      </xdr:nvSpPr>
      <xdr:spPr>
        <a:xfrm>
          <a:off x="13578840" y="1810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10886</xdr:rowOff>
    </xdr:from>
    <xdr:to>
      <xdr:col>85</xdr:col>
      <xdr:colOff>127000</xdr:colOff>
      <xdr:row>108</xdr:row>
      <xdr:rowOff>45176</xdr:rowOff>
    </xdr:to>
    <xdr:cxnSp macro="">
      <xdr:nvCxnSpPr>
        <xdr:cNvPr id="583" name="直線コネクタ 582">
          <a:extLst>
            <a:ext uri="{FF2B5EF4-FFF2-40B4-BE49-F238E27FC236}">
              <a16:creationId xmlns:a16="http://schemas.microsoft.com/office/drawing/2014/main" id="{9E1D693A-1531-4788-92F7-A5030F7BA521}"/>
            </a:ext>
          </a:extLst>
        </xdr:cNvPr>
        <xdr:cNvCxnSpPr/>
      </xdr:nvCxnSpPr>
      <xdr:spPr>
        <a:xfrm flipV="1">
          <a:off x="13629640" y="18116006"/>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23768</xdr:rowOff>
    </xdr:from>
    <xdr:to>
      <xdr:col>76</xdr:col>
      <xdr:colOff>165100</xdr:colOff>
      <xdr:row>108</xdr:row>
      <xdr:rowOff>125368</xdr:rowOff>
    </xdr:to>
    <xdr:sp macro="" textlink="">
      <xdr:nvSpPr>
        <xdr:cNvPr id="584" name="楕円 583">
          <a:extLst>
            <a:ext uri="{FF2B5EF4-FFF2-40B4-BE49-F238E27FC236}">
              <a16:creationId xmlns:a16="http://schemas.microsoft.com/office/drawing/2014/main" id="{A38893FF-E67D-4697-A8B3-EB5E7F2F7B04}"/>
            </a:ext>
          </a:extLst>
        </xdr:cNvPr>
        <xdr:cNvSpPr/>
      </xdr:nvSpPr>
      <xdr:spPr>
        <a:xfrm>
          <a:off x="12804140" y="181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45176</xdr:rowOff>
    </xdr:from>
    <xdr:to>
      <xdr:col>81</xdr:col>
      <xdr:colOff>50800</xdr:colOff>
      <xdr:row>108</xdr:row>
      <xdr:rowOff>74568</xdr:rowOff>
    </xdr:to>
    <xdr:cxnSp macro="">
      <xdr:nvCxnSpPr>
        <xdr:cNvPr id="585" name="直線コネクタ 584">
          <a:extLst>
            <a:ext uri="{FF2B5EF4-FFF2-40B4-BE49-F238E27FC236}">
              <a16:creationId xmlns:a16="http://schemas.microsoft.com/office/drawing/2014/main" id="{CF556300-538B-48F1-92DE-04527B58D144}"/>
            </a:ext>
          </a:extLst>
        </xdr:cNvPr>
        <xdr:cNvCxnSpPr/>
      </xdr:nvCxnSpPr>
      <xdr:spPr>
        <a:xfrm flipV="1">
          <a:off x="12854940" y="18150296"/>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169092</xdr:rowOff>
    </xdr:from>
    <xdr:to>
      <xdr:col>72</xdr:col>
      <xdr:colOff>38100</xdr:colOff>
      <xdr:row>108</xdr:row>
      <xdr:rowOff>99242</xdr:rowOff>
    </xdr:to>
    <xdr:sp macro="" textlink="">
      <xdr:nvSpPr>
        <xdr:cNvPr id="586" name="楕円 585">
          <a:extLst>
            <a:ext uri="{FF2B5EF4-FFF2-40B4-BE49-F238E27FC236}">
              <a16:creationId xmlns:a16="http://schemas.microsoft.com/office/drawing/2014/main" id="{115A46DA-F3DD-4C25-8C50-C78926D16D3A}"/>
            </a:ext>
          </a:extLst>
        </xdr:cNvPr>
        <xdr:cNvSpPr/>
      </xdr:nvSpPr>
      <xdr:spPr>
        <a:xfrm>
          <a:off x="12029440" y="18106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48442</xdr:rowOff>
    </xdr:from>
    <xdr:to>
      <xdr:col>76</xdr:col>
      <xdr:colOff>114300</xdr:colOff>
      <xdr:row>108</xdr:row>
      <xdr:rowOff>74568</xdr:rowOff>
    </xdr:to>
    <xdr:cxnSp macro="">
      <xdr:nvCxnSpPr>
        <xdr:cNvPr id="587" name="直線コネクタ 586">
          <a:extLst>
            <a:ext uri="{FF2B5EF4-FFF2-40B4-BE49-F238E27FC236}">
              <a16:creationId xmlns:a16="http://schemas.microsoft.com/office/drawing/2014/main" id="{B92B0D67-AC3E-493E-88E7-A95A713AE8EF}"/>
            </a:ext>
          </a:extLst>
        </xdr:cNvPr>
        <xdr:cNvCxnSpPr/>
      </xdr:nvCxnSpPr>
      <xdr:spPr>
        <a:xfrm>
          <a:off x="12072620" y="18153562"/>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12337</xdr:rowOff>
    </xdr:from>
    <xdr:to>
      <xdr:col>67</xdr:col>
      <xdr:colOff>101600</xdr:colOff>
      <xdr:row>108</xdr:row>
      <xdr:rowOff>113937</xdr:rowOff>
    </xdr:to>
    <xdr:sp macro="" textlink="">
      <xdr:nvSpPr>
        <xdr:cNvPr id="588" name="楕円 587">
          <a:extLst>
            <a:ext uri="{FF2B5EF4-FFF2-40B4-BE49-F238E27FC236}">
              <a16:creationId xmlns:a16="http://schemas.microsoft.com/office/drawing/2014/main" id="{214A322A-C263-4C4F-A617-61D7F0B3AC8E}"/>
            </a:ext>
          </a:extLst>
        </xdr:cNvPr>
        <xdr:cNvSpPr/>
      </xdr:nvSpPr>
      <xdr:spPr>
        <a:xfrm>
          <a:off x="1123188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48442</xdr:rowOff>
    </xdr:from>
    <xdr:to>
      <xdr:col>71</xdr:col>
      <xdr:colOff>177800</xdr:colOff>
      <xdr:row>108</xdr:row>
      <xdr:rowOff>63137</xdr:rowOff>
    </xdr:to>
    <xdr:cxnSp macro="">
      <xdr:nvCxnSpPr>
        <xdr:cNvPr id="589" name="直線コネクタ 588">
          <a:extLst>
            <a:ext uri="{FF2B5EF4-FFF2-40B4-BE49-F238E27FC236}">
              <a16:creationId xmlns:a16="http://schemas.microsoft.com/office/drawing/2014/main" id="{A379A43B-8C06-41EC-A2B1-124A2676138D}"/>
            </a:ext>
          </a:extLst>
        </xdr:cNvPr>
        <xdr:cNvCxnSpPr/>
      </xdr:nvCxnSpPr>
      <xdr:spPr>
        <a:xfrm flipV="1">
          <a:off x="11282680" y="18153562"/>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90" name="n_1aveValue【庁舎】&#10;有形固定資産減価償却率">
          <a:extLst>
            <a:ext uri="{FF2B5EF4-FFF2-40B4-BE49-F238E27FC236}">
              <a16:creationId xmlns:a16="http://schemas.microsoft.com/office/drawing/2014/main" id="{BEAA6040-9C5D-41AB-9A1B-0B8988F2DDF0}"/>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91" name="n_2aveValue【庁舎】&#10;有形固定資産減価償却率">
          <a:extLst>
            <a:ext uri="{FF2B5EF4-FFF2-40B4-BE49-F238E27FC236}">
              <a16:creationId xmlns:a16="http://schemas.microsoft.com/office/drawing/2014/main" id="{2DDB3FB2-D849-40CC-90E3-2E46B66D0576}"/>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92" name="n_3aveValue【庁舎】&#10;有形固定資産減価償却率">
          <a:extLst>
            <a:ext uri="{FF2B5EF4-FFF2-40B4-BE49-F238E27FC236}">
              <a16:creationId xmlns:a16="http://schemas.microsoft.com/office/drawing/2014/main" id="{B1A2609D-DEF3-46F4-8FB0-FCEE78370F7D}"/>
            </a:ext>
          </a:extLst>
        </xdr:cNvPr>
        <xdr:cNvSpPr txBox="1"/>
      </xdr:nvSpPr>
      <xdr:spPr>
        <a:xfrm>
          <a:off x="119005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93" name="n_4aveValue【庁舎】&#10;有形固定資産減価償却率">
          <a:extLst>
            <a:ext uri="{FF2B5EF4-FFF2-40B4-BE49-F238E27FC236}">
              <a16:creationId xmlns:a16="http://schemas.microsoft.com/office/drawing/2014/main" id="{C34BC484-741D-49B5-8E0F-143BD252549C}"/>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87103</xdr:rowOff>
    </xdr:from>
    <xdr:ext cx="405111" cy="259045"/>
    <xdr:sp macro="" textlink="">
      <xdr:nvSpPr>
        <xdr:cNvPr id="594" name="n_1mainValue【庁舎】&#10;有形固定資産減価償却率">
          <a:extLst>
            <a:ext uri="{FF2B5EF4-FFF2-40B4-BE49-F238E27FC236}">
              <a16:creationId xmlns:a16="http://schemas.microsoft.com/office/drawing/2014/main" id="{33C5C559-5E10-46B8-8B0D-8F1DF8274EE5}"/>
            </a:ext>
          </a:extLst>
        </xdr:cNvPr>
        <xdr:cNvSpPr txBox="1"/>
      </xdr:nvSpPr>
      <xdr:spPr>
        <a:xfrm>
          <a:off x="13437244" y="1819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116495</xdr:rowOff>
    </xdr:from>
    <xdr:ext cx="405111" cy="259045"/>
    <xdr:sp macro="" textlink="">
      <xdr:nvSpPr>
        <xdr:cNvPr id="595" name="n_2mainValue【庁舎】&#10;有形固定資産減価償却率">
          <a:extLst>
            <a:ext uri="{FF2B5EF4-FFF2-40B4-BE49-F238E27FC236}">
              <a16:creationId xmlns:a16="http://schemas.microsoft.com/office/drawing/2014/main" id="{B6B58EA7-882D-4125-B9DB-D54E8BE4760F}"/>
            </a:ext>
          </a:extLst>
        </xdr:cNvPr>
        <xdr:cNvSpPr txBox="1"/>
      </xdr:nvSpPr>
      <xdr:spPr>
        <a:xfrm>
          <a:off x="12675244" y="1822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90369</xdr:rowOff>
    </xdr:from>
    <xdr:ext cx="405111" cy="259045"/>
    <xdr:sp macro="" textlink="">
      <xdr:nvSpPr>
        <xdr:cNvPr id="596" name="n_3mainValue【庁舎】&#10;有形固定資産減価償却率">
          <a:extLst>
            <a:ext uri="{FF2B5EF4-FFF2-40B4-BE49-F238E27FC236}">
              <a16:creationId xmlns:a16="http://schemas.microsoft.com/office/drawing/2014/main" id="{259018C7-E6DC-43FC-BBB6-0C232749F30E}"/>
            </a:ext>
          </a:extLst>
        </xdr:cNvPr>
        <xdr:cNvSpPr txBox="1"/>
      </xdr:nvSpPr>
      <xdr:spPr>
        <a:xfrm>
          <a:off x="119005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105064</xdr:rowOff>
    </xdr:from>
    <xdr:ext cx="405111" cy="259045"/>
    <xdr:sp macro="" textlink="">
      <xdr:nvSpPr>
        <xdr:cNvPr id="597" name="n_4mainValue【庁舎】&#10;有形固定資産減価償却率">
          <a:extLst>
            <a:ext uri="{FF2B5EF4-FFF2-40B4-BE49-F238E27FC236}">
              <a16:creationId xmlns:a16="http://schemas.microsoft.com/office/drawing/2014/main" id="{5F5412B7-EA5F-404E-B63E-F838E448B7F6}"/>
            </a:ext>
          </a:extLst>
        </xdr:cNvPr>
        <xdr:cNvSpPr txBox="1"/>
      </xdr:nvSpPr>
      <xdr:spPr>
        <a:xfrm>
          <a:off x="1110298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C742F1AE-BA13-4186-8A15-225D8076D07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8C752789-31DC-463C-8844-CCF280AE612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63899243-2C19-4A86-A797-7C9BF2667C0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B8849E65-80A1-4EB6-9F36-5EB71915583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A7CF9A1E-3246-419E-91AC-B19238855A4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4AAB700F-CBA1-4716-B85F-4A0825E93A5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F0757AC1-4E0C-40D2-A0A2-1E5CE4E0A5F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7339EF06-171E-4DF5-9F1F-1DDAF058A76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285822F7-D94D-4423-A5E5-9363D1850D2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016F8CB7-E938-4D07-85A5-878D633930C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a:extLst>
            <a:ext uri="{FF2B5EF4-FFF2-40B4-BE49-F238E27FC236}">
              <a16:creationId xmlns:a16="http://schemas.microsoft.com/office/drawing/2014/main" id="{28C11F7D-0281-431E-BF3E-3947092A9C8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a:extLst>
            <a:ext uri="{FF2B5EF4-FFF2-40B4-BE49-F238E27FC236}">
              <a16:creationId xmlns:a16="http://schemas.microsoft.com/office/drawing/2014/main" id="{BA246374-B8B1-45F2-A388-AD380C61909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a:extLst>
            <a:ext uri="{FF2B5EF4-FFF2-40B4-BE49-F238E27FC236}">
              <a16:creationId xmlns:a16="http://schemas.microsoft.com/office/drawing/2014/main" id="{D20322A3-0499-4B2C-9F0F-96F4D040C5A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a:extLst>
            <a:ext uri="{FF2B5EF4-FFF2-40B4-BE49-F238E27FC236}">
              <a16:creationId xmlns:a16="http://schemas.microsoft.com/office/drawing/2014/main" id="{2B562C7A-B07D-45F5-BFB2-BFA0FD33C0F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a:extLst>
            <a:ext uri="{FF2B5EF4-FFF2-40B4-BE49-F238E27FC236}">
              <a16:creationId xmlns:a16="http://schemas.microsoft.com/office/drawing/2014/main" id="{91E94CCE-CA2B-415B-BB80-9A4BF0A950A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a:extLst>
            <a:ext uri="{FF2B5EF4-FFF2-40B4-BE49-F238E27FC236}">
              <a16:creationId xmlns:a16="http://schemas.microsoft.com/office/drawing/2014/main" id="{FA14800E-194F-4A46-A6BC-AB64CD89C1C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a:extLst>
            <a:ext uri="{FF2B5EF4-FFF2-40B4-BE49-F238E27FC236}">
              <a16:creationId xmlns:a16="http://schemas.microsoft.com/office/drawing/2014/main" id="{5E48E318-1890-4D74-AB34-D2CA28D8DEA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a:extLst>
            <a:ext uri="{FF2B5EF4-FFF2-40B4-BE49-F238E27FC236}">
              <a16:creationId xmlns:a16="http://schemas.microsoft.com/office/drawing/2014/main" id="{C00D6C25-D0DD-44C6-A2FA-AB9491AB657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a:extLst>
            <a:ext uri="{FF2B5EF4-FFF2-40B4-BE49-F238E27FC236}">
              <a16:creationId xmlns:a16="http://schemas.microsoft.com/office/drawing/2014/main" id="{6B81A7A2-6601-4568-A342-1677D774CF9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a:extLst>
            <a:ext uri="{FF2B5EF4-FFF2-40B4-BE49-F238E27FC236}">
              <a16:creationId xmlns:a16="http://schemas.microsoft.com/office/drawing/2014/main" id="{3219C368-DB5C-44F8-A346-C192DD84B0C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a:extLst>
            <a:ext uri="{FF2B5EF4-FFF2-40B4-BE49-F238E27FC236}">
              <a16:creationId xmlns:a16="http://schemas.microsoft.com/office/drawing/2014/main" id="{619E4C19-0AA4-4C37-93AC-56652DF530D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a:extLst>
            <a:ext uri="{FF2B5EF4-FFF2-40B4-BE49-F238E27FC236}">
              <a16:creationId xmlns:a16="http://schemas.microsoft.com/office/drawing/2014/main" id="{60C232FD-DED0-4A5F-BBB6-65695E8888D3}"/>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E026A352-06F6-4284-9019-11D53BDAA1C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5CCE3CAC-4B83-427A-A1F6-E5CA85928E4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A90CCDBA-F2E0-4385-B013-0D467AFCCB5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23" name="直線コネクタ 622">
          <a:extLst>
            <a:ext uri="{FF2B5EF4-FFF2-40B4-BE49-F238E27FC236}">
              <a16:creationId xmlns:a16="http://schemas.microsoft.com/office/drawing/2014/main" id="{0602BE80-2425-43DE-A176-01C18ECF7B4C}"/>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4" name="【庁舎】&#10;一人当たり面積最小値テキスト">
          <a:extLst>
            <a:ext uri="{FF2B5EF4-FFF2-40B4-BE49-F238E27FC236}">
              <a16:creationId xmlns:a16="http://schemas.microsoft.com/office/drawing/2014/main" id="{A823DA52-F625-42D5-9F53-529D8D588420}"/>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5" name="直線コネクタ 624">
          <a:extLst>
            <a:ext uri="{FF2B5EF4-FFF2-40B4-BE49-F238E27FC236}">
              <a16:creationId xmlns:a16="http://schemas.microsoft.com/office/drawing/2014/main" id="{2E061BB2-4D42-4F37-89CC-95C0FF9D8C05}"/>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26" name="【庁舎】&#10;一人当たり面積最大値テキスト">
          <a:extLst>
            <a:ext uri="{FF2B5EF4-FFF2-40B4-BE49-F238E27FC236}">
              <a16:creationId xmlns:a16="http://schemas.microsoft.com/office/drawing/2014/main" id="{29A30335-4E66-4BCF-ADD3-D5ED2388C11E}"/>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27" name="直線コネクタ 626">
          <a:extLst>
            <a:ext uri="{FF2B5EF4-FFF2-40B4-BE49-F238E27FC236}">
              <a16:creationId xmlns:a16="http://schemas.microsoft.com/office/drawing/2014/main" id="{C2924BF3-940F-4C05-BDD8-DF8E48E2AD6F}"/>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28" name="【庁舎】&#10;一人当たり面積平均値テキスト">
          <a:extLst>
            <a:ext uri="{FF2B5EF4-FFF2-40B4-BE49-F238E27FC236}">
              <a16:creationId xmlns:a16="http://schemas.microsoft.com/office/drawing/2014/main" id="{9A58A428-0E20-47A0-A351-D226A06A8F41}"/>
            </a:ext>
          </a:extLst>
        </xdr:cNvPr>
        <xdr:cNvSpPr txBox="1"/>
      </xdr:nvSpPr>
      <xdr:spPr>
        <a:xfrm>
          <a:off x="19547840" y="1749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29" name="フローチャート: 判断 628">
          <a:extLst>
            <a:ext uri="{FF2B5EF4-FFF2-40B4-BE49-F238E27FC236}">
              <a16:creationId xmlns:a16="http://schemas.microsoft.com/office/drawing/2014/main" id="{38F781E2-B5C6-49E8-81B2-C5AA4F8A2000}"/>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30" name="フローチャート: 判断 629">
          <a:extLst>
            <a:ext uri="{FF2B5EF4-FFF2-40B4-BE49-F238E27FC236}">
              <a16:creationId xmlns:a16="http://schemas.microsoft.com/office/drawing/2014/main" id="{E319AB61-9A71-4D5E-B64B-46A7642CBD71}"/>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31" name="フローチャート: 判断 630">
          <a:extLst>
            <a:ext uri="{FF2B5EF4-FFF2-40B4-BE49-F238E27FC236}">
              <a16:creationId xmlns:a16="http://schemas.microsoft.com/office/drawing/2014/main" id="{17827C77-C300-45B7-B2E5-99B74B63A050}"/>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32" name="フローチャート: 判断 631">
          <a:extLst>
            <a:ext uri="{FF2B5EF4-FFF2-40B4-BE49-F238E27FC236}">
              <a16:creationId xmlns:a16="http://schemas.microsoft.com/office/drawing/2014/main" id="{7DF115C7-8003-4117-B904-14FEC90F42B4}"/>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33" name="フローチャート: 判断 632">
          <a:extLst>
            <a:ext uri="{FF2B5EF4-FFF2-40B4-BE49-F238E27FC236}">
              <a16:creationId xmlns:a16="http://schemas.microsoft.com/office/drawing/2014/main" id="{90335BBB-06BA-4341-9732-5E397ADF3036}"/>
            </a:ext>
          </a:extLst>
        </xdr:cNvPr>
        <xdr:cNvSpPr/>
      </xdr:nvSpPr>
      <xdr:spPr>
        <a:xfrm>
          <a:off x="16388080" y="17672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E0053560-7A3C-40D0-9880-507A2760C27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2B51A36C-685E-4DD0-BD75-4094E6BDB01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88F34DB0-CBC4-4058-A1FB-A0ED56EFBD4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BCA45C5-99D3-4669-98FA-02B3EACC5D3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467EBB90-5D31-4226-B80F-AB1D54BFF84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105955</xdr:rowOff>
    </xdr:from>
    <xdr:to>
      <xdr:col>116</xdr:col>
      <xdr:colOff>114300</xdr:colOff>
      <xdr:row>107</xdr:row>
      <xdr:rowOff>36105</xdr:rowOff>
    </xdr:to>
    <xdr:sp macro="" textlink="">
      <xdr:nvSpPr>
        <xdr:cNvPr id="639" name="楕円 638">
          <a:extLst>
            <a:ext uri="{FF2B5EF4-FFF2-40B4-BE49-F238E27FC236}">
              <a16:creationId xmlns:a16="http://schemas.microsoft.com/office/drawing/2014/main" id="{6B62EDDC-F7E4-4105-8E72-F16954451F79}"/>
            </a:ext>
          </a:extLst>
        </xdr:cNvPr>
        <xdr:cNvSpPr/>
      </xdr:nvSpPr>
      <xdr:spPr>
        <a:xfrm>
          <a:off x="19458940" y="17875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84382</xdr:rowOff>
    </xdr:from>
    <xdr:ext cx="469744" cy="259045"/>
    <xdr:sp macro="" textlink="">
      <xdr:nvSpPr>
        <xdr:cNvPr id="640" name="【庁舎】&#10;一人当たり面積該当値テキスト">
          <a:extLst>
            <a:ext uri="{FF2B5EF4-FFF2-40B4-BE49-F238E27FC236}">
              <a16:creationId xmlns:a16="http://schemas.microsoft.com/office/drawing/2014/main" id="{D31FEBCE-28BB-412A-BB11-6920FA99DB3C}"/>
            </a:ext>
          </a:extLst>
        </xdr:cNvPr>
        <xdr:cNvSpPr txBox="1"/>
      </xdr:nvSpPr>
      <xdr:spPr>
        <a:xfrm>
          <a:off x="19547840" y="1785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117929</xdr:rowOff>
    </xdr:from>
    <xdr:to>
      <xdr:col>112</xdr:col>
      <xdr:colOff>38100</xdr:colOff>
      <xdr:row>107</xdr:row>
      <xdr:rowOff>48079</xdr:rowOff>
    </xdr:to>
    <xdr:sp macro="" textlink="">
      <xdr:nvSpPr>
        <xdr:cNvPr id="641" name="楕円 640">
          <a:extLst>
            <a:ext uri="{FF2B5EF4-FFF2-40B4-BE49-F238E27FC236}">
              <a16:creationId xmlns:a16="http://schemas.microsoft.com/office/drawing/2014/main" id="{A9662A83-215B-4445-9A9F-CDF16DA924FA}"/>
            </a:ext>
          </a:extLst>
        </xdr:cNvPr>
        <xdr:cNvSpPr/>
      </xdr:nvSpPr>
      <xdr:spPr>
        <a:xfrm>
          <a:off x="18735040" y="17887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156755</xdr:rowOff>
    </xdr:from>
    <xdr:to>
      <xdr:col>116</xdr:col>
      <xdr:colOff>63500</xdr:colOff>
      <xdr:row>106</xdr:row>
      <xdr:rowOff>168729</xdr:rowOff>
    </xdr:to>
    <xdr:cxnSp macro="">
      <xdr:nvCxnSpPr>
        <xdr:cNvPr id="642" name="直線コネクタ 641">
          <a:extLst>
            <a:ext uri="{FF2B5EF4-FFF2-40B4-BE49-F238E27FC236}">
              <a16:creationId xmlns:a16="http://schemas.microsoft.com/office/drawing/2014/main" id="{DE2C2C39-9255-4391-858F-719471EB878F}"/>
            </a:ext>
          </a:extLst>
        </xdr:cNvPr>
        <xdr:cNvCxnSpPr/>
      </xdr:nvCxnSpPr>
      <xdr:spPr>
        <a:xfrm flipV="1">
          <a:off x="18778220" y="17926595"/>
          <a:ext cx="73152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128814</xdr:rowOff>
    </xdr:from>
    <xdr:to>
      <xdr:col>107</xdr:col>
      <xdr:colOff>101600</xdr:colOff>
      <xdr:row>107</xdr:row>
      <xdr:rowOff>58964</xdr:rowOff>
    </xdr:to>
    <xdr:sp macro="" textlink="">
      <xdr:nvSpPr>
        <xdr:cNvPr id="643" name="楕円 642">
          <a:extLst>
            <a:ext uri="{FF2B5EF4-FFF2-40B4-BE49-F238E27FC236}">
              <a16:creationId xmlns:a16="http://schemas.microsoft.com/office/drawing/2014/main" id="{36BEB942-2E8A-415C-9D6F-FDBA051F51B1}"/>
            </a:ext>
          </a:extLst>
        </xdr:cNvPr>
        <xdr:cNvSpPr/>
      </xdr:nvSpPr>
      <xdr:spPr>
        <a:xfrm>
          <a:off x="17937480" y="17898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168729</xdr:rowOff>
    </xdr:from>
    <xdr:to>
      <xdr:col>111</xdr:col>
      <xdr:colOff>177800</xdr:colOff>
      <xdr:row>107</xdr:row>
      <xdr:rowOff>8164</xdr:rowOff>
    </xdr:to>
    <xdr:cxnSp macro="">
      <xdr:nvCxnSpPr>
        <xdr:cNvPr id="644" name="直線コネクタ 643">
          <a:extLst>
            <a:ext uri="{FF2B5EF4-FFF2-40B4-BE49-F238E27FC236}">
              <a16:creationId xmlns:a16="http://schemas.microsoft.com/office/drawing/2014/main" id="{BEBB22D1-D38C-4827-B41B-79DC319AB3F3}"/>
            </a:ext>
          </a:extLst>
        </xdr:cNvPr>
        <xdr:cNvCxnSpPr/>
      </xdr:nvCxnSpPr>
      <xdr:spPr>
        <a:xfrm flipV="1">
          <a:off x="17988280" y="17938569"/>
          <a:ext cx="78994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95069</xdr:rowOff>
    </xdr:from>
    <xdr:to>
      <xdr:col>102</xdr:col>
      <xdr:colOff>165100</xdr:colOff>
      <xdr:row>107</xdr:row>
      <xdr:rowOff>25219</xdr:rowOff>
    </xdr:to>
    <xdr:sp macro="" textlink="">
      <xdr:nvSpPr>
        <xdr:cNvPr id="645" name="楕円 644">
          <a:extLst>
            <a:ext uri="{FF2B5EF4-FFF2-40B4-BE49-F238E27FC236}">
              <a16:creationId xmlns:a16="http://schemas.microsoft.com/office/drawing/2014/main" id="{16C8E39E-C601-45BD-9B41-F72392C19634}"/>
            </a:ext>
          </a:extLst>
        </xdr:cNvPr>
        <xdr:cNvSpPr/>
      </xdr:nvSpPr>
      <xdr:spPr>
        <a:xfrm>
          <a:off x="17162780" y="17864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145869</xdr:rowOff>
    </xdr:from>
    <xdr:to>
      <xdr:col>107</xdr:col>
      <xdr:colOff>50800</xdr:colOff>
      <xdr:row>107</xdr:row>
      <xdr:rowOff>8164</xdr:rowOff>
    </xdr:to>
    <xdr:cxnSp macro="">
      <xdr:nvCxnSpPr>
        <xdr:cNvPr id="646" name="直線コネクタ 645">
          <a:extLst>
            <a:ext uri="{FF2B5EF4-FFF2-40B4-BE49-F238E27FC236}">
              <a16:creationId xmlns:a16="http://schemas.microsoft.com/office/drawing/2014/main" id="{D20A11C6-452C-4E88-9279-68C9CF6159F2}"/>
            </a:ext>
          </a:extLst>
        </xdr:cNvPr>
        <xdr:cNvCxnSpPr/>
      </xdr:nvCxnSpPr>
      <xdr:spPr>
        <a:xfrm>
          <a:off x="17213580" y="17915709"/>
          <a:ext cx="7747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147320</xdr:rowOff>
    </xdr:from>
    <xdr:to>
      <xdr:col>98</xdr:col>
      <xdr:colOff>38100</xdr:colOff>
      <xdr:row>107</xdr:row>
      <xdr:rowOff>77470</xdr:rowOff>
    </xdr:to>
    <xdr:sp macro="" textlink="">
      <xdr:nvSpPr>
        <xdr:cNvPr id="647" name="楕円 646">
          <a:extLst>
            <a:ext uri="{FF2B5EF4-FFF2-40B4-BE49-F238E27FC236}">
              <a16:creationId xmlns:a16="http://schemas.microsoft.com/office/drawing/2014/main" id="{D728C57C-5184-4145-937D-44649231C2FB}"/>
            </a:ext>
          </a:extLst>
        </xdr:cNvPr>
        <xdr:cNvSpPr/>
      </xdr:nvSpPr>
      <xdr:spPr>
        <a:xfrm>
          <a:off x="16388080" y="1791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145869</xdr:rowOff>
    </xdr:from>
    <xdr:to>
      <xdr:col>102</xdr:col>
      <xdr:colOff>114300</xdr:colOff>
      <xdr:row>107</xdr:row>
      <xdr:rowOff>26670</xdr:rowOff>
    </xdr:to>
    <xdr:cxnSp macro="">
      <xdr:nvCxnSpPr>
        <xdr:cNvPr id="648" name="直線コネクタ 647">
          <a:extLst>
            <a:ext uri="{FF2B5EF4-FFF2-40B4-BE49-F238E27FC236}">
              <a16:creationId xmlns:a16="http://schemas.microsoft.com/office/drawing/2014/main" id="{DC32B8C0-55E2-4F9A-9BCA-53553D1839EC}"/>
            </a:ext>
          </a:extLst>
        </xdr:cNvPr>
        <xdr:cNvCxnSpPr/>
      </xdr:nvCxnSpPr>
      <xdr:spPr>
        <a:xfrm flipV="1">
          <a:off x="16431260" y="17915709"/>
          <a:ext cx="78232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49" name="n_1aveValue【庁舎】&#10;一人当たり面積">
          <a:extLst>
            <a:ext uri="{FF2B5EF4-FFF2-40B4-BE49-F238E27FC236}">
              <a16:creationId xmlns:a16="http://schemas.microsoft.com/office/drawing/2014/main" id="{48D378B6-35D3-4516-BF6B-E9DFEF0B045C}"/>
            </a:ext>
          </a:extLst>
        </xdr:cNvPr>
        <xdr:cNvSpPr txBox="1"/>
      </xdr:nvSpPr>
      <xdr:spPr>
        <a:xfrm>
          <a:off x="185611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50" name="n_2aveValue【庁舎】&#10;一人当たり面積">
          <a:extLst>
            <a:ext uri="{FF2B5EF4-FFF2-40B4-BE49-F238E27FC236}">
              <a16:creationId xmlns:a16="http://schemas.microsoft.com/office/drawing/2014/main" id="{6455BC8E-22E1-4646-8E6C-D6F989DCF0A6}"/>
            </a:ext>
          </a:extLst>
        </xdr:cNvPr>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51" name="n_3aveValue【庁舎】&#10;一人当たり面積">
          <a:extLst>
            <a:ext uri="{FF2B5EF4-FFF2-40B4-BE49-F238E27FC236}">
              <a16:creationId xmlns:a16="http://schemas.microsoft.com/office/drawing/2014/main" id="{2ED0DD30-C39A-4378-B276-2980986D120B}"/>
            </a:ext>
          </a:extLst>
        </xdr:cNvPr>
        <xdr:cNvSpPr txBox="1"/>
      </xdr:nvSpPr>
      <xdr:spPr>
        <a:xfrm>
          <a:off x="170015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652" name="n_4aveValue【庁舎】&#10;一人当たり面積">
          <a:extLst>
            <a:ext uri="{FF2B5EF4-FFF2-40B4-BE49-F238E27FC236}">
              <a16:creationId xmlns:a16="http://schemas.microsoft.com/office/drawing/2014/main" id="{078BE7DF-7817-4EA0-8D05-D8ACC7399D36}"/>
            </a:ext>
          </a:extLst>
        </xdr:cNvPr>
        <xdr:cNvSpPr txBox="1"/>
      </xdr:nvSpPr>
      <xdr:spPr>
        <a:xfrm>
          <a:off x="162268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39206</xdr:rowOff>
    </xdr:from>
    <xdr:ext cx="469744" cy="259045"/>
    <xdr:sp macro="" textlink="">
      <xdr:nvSpPr>
        <xdr:cNvPr id="653" name="n_1mainValue【庁舎】&#10;一人当たり面積">
          <a:extLst>
            <a:ext uri="{FF2B5EF4-FFF2-40B4-BE49-F238E27FC236}">
              <a16:creationId xmlns:a16="http://schemas.microsoft.com/office/drawing/2014/main" id="{7D0541D2-C768-4707-B58D-568A8C95F64C}"/>
            </a:ext>
          </a:extLst>
        </xdr:cNvPr>
        <xdr:cNvSpPr txBox="1"/>
      </xdr:nvSpPr>
      <xdr:spPr>
        <a:xfrm>
          <a:off x="18561127" y="1797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50091</xdr:rowOff>
    </xdr:from>
    <xdr:ext cx="469744" cy="259045"/>
    <xdr:sp macro="" textlink="">
      <xdr:nvSpPr>
        <xdr:cNvPr id="654" name="n_2mainValue【庁舎】&#10;一人当たり面積">
          <a:extLst>
            <a:ext uri="{FF2B5EF4-FFF2-40B4-BE49-F238E27FC236}">
              <a16:creationId xmlns:a16="http://schemas.microsoft.com/office/drawing/2014/main" id="{1B9ADEBE-6ABA-4C56-911E-3C3F72B7409D}"/>
            </a:ext>
          </a:extLst>
        </xdr:cNvPr>
        <xdr:cNvSpPr txBox="1"/>
      </xdr:nvSpPr>
      <xdr:spPr>
        <a:xfrm>
          <a:off x="17776267" y="1798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16346</xdr:rowOff>
    </xdr:from>
    <xdr:ext cx="469744" cy="259045"/>
    <xdr:sp macro="" textlink="">
      <xdr:nvSpPr>
        <xdr:cNvPr id="655" name="n_3mainValue【庁舎】&#10;一人当たり面積">
          <a:extLst>
            <a:ext uri="{FF2B5EF4-FFF2-40B4-BE49-F238E27FC236}">
              <a16:creationId xmlns:a16="http://schemas.microsoft.com/office/drawing/2014/main" id="{6BDDE44F-97AB-4CDF-86DB-C0482D3B8E99}"/>
            </a:ext>
          </a:extLst>
        </xdr:cNvPr>
        <xdr:cNvSpPr txBox="1"/>
      </xdr:nvSpPr>
      <xdr:spPr>
        <a:xfrm>
          <a:off x="17001567" y="1795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68597</xdr:rowOff>
    </xdr:from>
    <xdr:ext cx="469744" cy="259045"/>
    <xdr:sp macro="" textlink="">
      <xdr:nvSpPr>
        <xdr:cNvPr id="656" name="n_4mainValue【庁舎】&#10;一人当たり面積">
          <a:extLst>
            <a:ext uri="{FF2B5EF4-FFF2-40B4-BE49-F238E27FC236}">
              <a16:creationId xmlns:a16="http://schemas.microsoft.com/office/drawing/2014/main" id="{21237794-06E6-48B0-BB95-2F6530698CB2}"/>
            </a:ext>
          </a:extLst>
        </xdr:cNvPr>
        <xdr:cNvSpPr txBox="1"/>
      </xdr:nvSpPr>
      <xdr:spPr>
        <a:xfrm>
          <a:off x="1622686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A3535F68-53EC-4C69-BBB2-F584F07A34C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37530AD6-89AD-4332-9A4C-3BD80DF2BF5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025B6721-1490-40CB-8753-14D4A0C9420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としては、認定こども園・幼稚園・保育所、学校施設、庁舎および消防施設等があり、いずれも８０％を超えている。特に認定こども園・幼稚園・保育所の減価償却率は</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％と最も高く、次いで消防施設が</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％、庁舎が</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％と高い水準にある。</a:t>
          </a:r>
        </a:p>
        <a:p>
          <a:r>
            <a:rPr kumimoji="1" lang="ja-JP" altLang="en-US" sz="1300">
              <a:latin typeface="ＭＳ Ｐゴシック" panose="020B0600070205080204" pitchFamily="50" charset="-128"/>
              <a:ea typeface="ＭＳ Ｐゴシック" panose="020B0600070205080204" pitchFamily="50" charset="-128"/>
            </a:rPr>
            <a:t>一方、減価償却率が低い施設としては、橋りょう・トンネル及び図書館があり、いずれも償却率は５０％未満となっている。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学校施設については、小中学校</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施設が昭和に建設されたものであり、有形固定資産減価償却率が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％台となっている。本町では、令和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年度に改定した総合管理計画に基づいて老朽化対策に取り組んでいく。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その他の施設やインフラ等についても、個別施設計画や長期修繕計画に基づいて、計画的に対策をしていく。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
7,029
237.90
6,884,670
6,487,732
322,142
4,043,258
4,204,070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に加え、町内の中心となる農林業も担い手不足、高齢化により、財政基盤が衰退しており、全国平均を下回っている。令和７年度の新庁舎開庁に向けて機構改革・組織の見直しをすすめ、行政の効率化に努めること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よりも低い数字となっているが、人件費・扶助費・公債費は全国平均と同じ水準となっている。補助費・物件費については、予算編成方針により抜本的な見直しをすすめており、特に物件費については昨対</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の削減を目標としており、引き続き経常経費の削減を図る。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6773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330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6773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3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30904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330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741</xdr:rowOff>
    </xdr:from>
    <xdr:to>
      <xdr:col>11</xdr:col>
      <xdr:colOff>31750</xdr:colOff>
      <xdr:row>61</xdr:row>
      <xdr:rowOff>30904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5919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151554</xdr:rowOff>
    </xdr:from>
    <xdr:to>
      <xdr:col>11</xdr:col>
      <xdr:colOff>82550</xdr:colOff>
      <xdr:row>61</xdr:row>
      <xdr:rowOff>81704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91881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121391</xdr:rowOff>
    </xdr:from>
    <xdr:to>
      <xdr:col>7</xdr:col>
      <xdr:colOff>31750</xdr:colOff>
      <xdr:row>61</xdr:row>
      <xdr:rowOff>51541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61718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7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の平均値よりも低い数字となっているが、活用されていない公共施設が今後は増加する見込みであり（学校統合による旧校舎、新庁舎移転に伴う旧庁舎）、物件費の増加が予想され、計画的な施設の統廃合を進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138356</xdr:rowOff>
    </xdr:from>
    <xdr:to>
      <xdr:col>23</xdr:col>
      <xdr:colOff>133350</xdr:colOff>
      <xdr:row>81</xdr:row>
      <xdr:rowOff>142537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5806"/>
          <a:ext cx="8382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127316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4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138356</xdr:rowOff>
    </xdr:from>
    <xdr:to>
      <xdr:col>19</xdr:col>
      <xdr:colOff>133350</xdr:colOff>
      <xdr:row>81</xdr:row>
      <xdr:rowOff>141672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25806"/>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118270</xdr:rowOff>
    </xdr:from>
    <xdr:to>
      <xdr:col>15</xdr:col>
      <xdr:colOff>82550</xdr:colOff>
      <xdr:row>81</xdr:row>
      <xdr:rowOff>141672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5720"/>
          <a:ext cx="889000" cy="2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102515</xdr:rowOff>
    </xdr:from>
    <xdr:to>
      <xdr:col>11</xdr:col>
      <xdr:colOff>31750</xdr:colOff>
      <xdr:row>81</xdr:row>
      <xdr:rowOff>118270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9965"/>
          <a:ext cx="889000" cy="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91737</xdr:rowOff>
    </xdr:from>
    <xdr:to>
      <xdr:col>23</xdr:col>
      <xdr:colOff>184150</xdr:colOff>
      <xdr:row>82</xdr:row>
      <xdr:rowOff>21887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13014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87556</xdr:rowOff>
    </xdr:from>
    <xdr:to>
      <xdr:col>19</xdr:col>
      <xdr:colOff>184150</xdr:colOff>
      <xdr:row>82</xdr:row>
      <xdr:rowOff>17706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27883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3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90872</xdr:rowOff>
    </xdr:from>
    <xdr:to>
      <xdr:col>15</xdr:col>
      <xdr:colOff>133350</xdr:colOff>
      <xdr:row>82</xdr:row>
      <xdr:rowOff>21022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67470</xdr:rowOff>
    </xdr:from>
    <xdr:to>
      <xdr:col>11</xdr:col>
      <xdr:colOff>82550</xdr:colOff>
      <xdr:row>81</xdr:row>
      <xdr:rowOff>169070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153847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51715</xdr:rowOff>
    </xdr:from>
    <xdr:to>
      <xdr:col>7</xdr:col>
      <xdr:colOff>31750</xdr:colOff>
      <xdr:row>81</xdr:row>
      <xdr:rowOff>153315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138092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特別昇給等を実施してこなかったことにより、類似団体平均より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％下回り、県下でも低い水準となっている。今後は、給与の適正化に努めていく。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119945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966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66322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4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130528</xdr:rowOff>
    </xdr:from>
    <xdr:to>
      <xdr:col>72</xdr:col>
      <xdr:colOff>203200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894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82</xdr:row>
      <xdr:rowOff>130528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626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79728</xdr:rowOff>
    </xdr:from>
    <xdr:to>
      <xdr:col>68</xdr:col>
      <xdr:colOff>203200</xdr:colOff>
      <xdr:row>83</xdr:row>
      <xdr:rowOff>9878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20055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給食調理、ごみ収集の民間委託の推進等は行っているものの、町の面積が広大で、類似団体と比較し、支所出張所を多く配置しなくてはいけないことから、平均を上回っている。  </a:t>
          </a:r>
        </a:p>
        <a:p>
          <a:r>
            <a:rPr kumimoji="1" lang="ja-JP" altLang="en-US" sz="1300">
              <a:latin typeface="ＭＳ Ｐゴシック" panose="020B0600070205080204" pitchFamily="50" charset="-128"/>
              <a:ea typeface="ＭＳ Ｐゴシック" panose="020B0600070205080204" pitchFamily="50" charset="-128"/>
            </a:rPr>
            <a:t>令和７年度開庁の新庁舎移転にあわせて組織再編・機構改革に取り組み、事務事業の見直しや効率化（</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等）を図ることで、職員定数の見直しも並行して行っていく。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48800</xdr:rowOff>
    </xdr:from>
    <xdr:to>
      <xdr:col>81</xdr:col>
      <xdr:colOff>44450</xdr:colOff>
      <xdr:row>61</xdr:row>
      <xdr:rowOff>77756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0725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15018</xdr:rowOff>
    </xdr:from>
    <xdr:to>
      <xdr:col>77</xdr:col>
      <xdr:colOff>44450</xdr:colOff>
      <xdr:row>61</xdr:row>
      <xdr:rowOff>48800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34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165957</xdr:rowOff>
    </xdr:from>
    <xdr:to>
      <xdr:col>72</xdr:col>
      <xdr:colOff>203200</xdr:colOff>
      <xdr:row>61</xdr:row>
      <xdr:rowOff>15018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52957"/>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135192</xdr:rowOff>
    </xdr:from>
    <xdr:to>
      <xdr:col>68</xdr:col>
      <xdr:colOff>152400</xdr:colOff>
      <xdr:row>60</xdr:row>
      <xdr:rowOff>165957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2192"/>
          <a:ext cx="8890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26956</xdr:rowOff>
    </xdr:from>
    <xdr:to>
      <xdr:col>81</xdr:col>
      <xdr:colOff>95250</xdr:colOff>
      <xdr:row>61</xdr:row>
      <xdr:rowOff>128556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170483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5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169450</xdr:rowOff>
    </xdr:from>
    <xdr:to>
      <xdr:col>77</xdr:col>
      <xdr:colOff>95250</xdr:colOff>
      <xdr:row>61</xdr:row>
      <xdr:rowOff>99600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84377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4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135668</xdr:rowOff>
    </xdr:from>
    <xdr:to>
      <xdr:col>73</xdr:col>
      <xdr:colOff>44450</xdr:colOff>
      <xdr:row>61</xdr:row>
      <xdr:rowOff>65818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50595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0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115157</xdr:rowOff>
    </xdr:from>
    <xdr:to>
      <xdr:col>68</xdr:col>
      <xdr:colOff>203200</xdr:colOff>
      <xdr:row>61</xdr:row>
      <xdr:rowOff>45307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30084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8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84392</xdr:rowOff>
    </xdr:from>
    <xdr:to>
      <xdr:col>64</xdr:col>
      <xdr:colOff>152400</xdr:colOff>
      <xdr:row>61</xdr:row>
      <xdr:rowOff>14542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170769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高く、年々増加している傾向にあるが、通常の普通建設事業における発行額については、償還元金以上に借入を行わないことを基本に財政運営をしており抑制傾向にある。一方で、庁舎建設、学校建設が控えており、交付税措置がない起債発行額を抑えるために、建設事業費に係る計画的な基金の積み立てを行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166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15748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021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163068</xdr:rowOff>
    </xdr:from>
    <xdr:to>
      <xdr:col>72</xdr:col>
      <xdr:colOff>203200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925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42</xdr:row>
      <xdr:rowOff>1270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925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112268</xdr:rowOff>
    </xdr:from>
    <xdr:to>
      <xdr:col>68</xdr:col>
      <xdr:colOff>203200</xdr:colOff>
      <xdr:row>42</xdr:row>
      <xdr:rowOff>42418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27195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引き続き、新規発行債については交付税措置の高い過疎対策事業債や辺地対策債を選択しており、将来負担比率の抑制に努めている。</a:t>
          </a:r>
        </a:p>
        <a:p>
          <a:r>
            <a:rPr kumimoji="1" lang="ja-JP" altLang="en-US" sz="1300">
              <a:latin typeface="ＭＳ Ｐゴシック" panose="020B0600070205080204" pitchFamily="50" charset="-128"/>
              <a:ea typeface="ＭＳ Ｐゴシック" panose="020B0600070205080204" pitchFamily="50" charset="-128"/>
            </a:rPr>
            <a:t>庁舎整備や学校建設に伴い特定目的基金保有額の減少が想定されるため、それらに対応した行財政改革を推進し、上昇抑制を図っていく。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65738</xdr:rowOff>
    </xdr:from>
    <xdr:to>
      <xdr:col>64</xdr:col>
      <xdr:colOff>152400</xdr:colOff>
      <xdr:row>13</xdr:row>
      <xdr:rowOff>167338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29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152115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8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
7,029
237.90
6,884,670
6,487,732
322,142
4,043,258
4,204,070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面積が広大であることから、類似団体と比較し、出張所を配置しなくてはいけないことなどの理由から、職員数は平均を上回っているが職員１人あたりの給与費は平均を下回っているため人件費総額として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03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類似団体平均値より下回っている。経常的な委託費や需用費等の見直しを行っているが、システム標準化等の電算システム活用による委託費が増加傾向にある。事業の時限化を図るとともに、数値の上位にある委託業務の事業内容を見直すなど費用増加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3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96520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よる対象者数減少の要因により、類似団体平均を下回っている。扶助費のうち主なものは、障害者支援費、町単独で実施している中学卒業までの福祉医療や児童手当となっており、今後も必要な事業についての見極めや各種の調整を図りながら、事業を展開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65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04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の要因は、簡易水道事業会計に対する繰出金である。簡易水道事業会計については、独立採算の原則に立ち返り、水道料金の見直しに向けて計画策定に取り組み、税収を主な財源とする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59</xdr:row>
      <xdr:rowOff>97065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788072"/>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994900"/>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170543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994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170543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9187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独自で行っている「地域振興券」の換金代が補助費には含まれており、振興券の利用が増えれば町内商業の発展に寄与すると考えられる。一方で、町の出資する法人等各種団体への補助金について明確な基準を設け、補助金の見直しや時限化を優先順位に沿って削減をすす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1849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1574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44704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157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のは、インフラ長寿命化対策に要因がある。耐用年数を迎える施設を多く保有しているため、施設の長寿命化、集約化、除却を図りながら、適正な保有量となるように整理を行っていく。大規模事業等についてはできる範囲で行い、整理・縮小を図るなど、起債依存型の事業実施を見直しつつ、有利な過疎債・辺地債を活用しながら事業展開を行う。</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886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00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0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5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135907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166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よりも低い数字となっているが、簡易水道事業会計に対する繰出金について水道料金の見直し、物件費、補助費について数値目標を策定して削減に取り組むよう、継続的な財政改革に取り組む仕組みづくりをすす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53848</xdr:rowOff>
    </xdr:from>
    <xdr:to>
      <xdr:col>82</xdr:col>
      <xdr:colOff>107950</xdr:colOff>
      <xdr:row>74</xdr:row>
      <xdr:rowOff>65278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74114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74</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3429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74</xdr:row>
      <xdr:rowOff>76708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3429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19558</xdr:rowOff>
    </xdr:from>
    <xdr:to>
      <xdr:col>69</xdr:col>
      <xdr:colOff>92075</xdr:colOff>
      <xdr:row>74</xdr:row>
      <xdr:rowOff>76708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0685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xdr:rowOff>
    </xdr:from>
    <xdr:to>
      <xdr:col>82</xdr:col>
      <xdr:colOff>158750</xdr:colOff>
      <xdr:row>74</xdr:row>
      <xdr:rowOff>104648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19575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3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xdr:rowOff>
    </xdr:from>
    <xdr:to>
      <xdr:col>78</xdr:col>
      <xdr:colOff>120650</xdr:colOff>
      <xdr:row>74</xdr:row>
      <xdr:rowOff>116078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126255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7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167640</xdr:rowOff>
    </xdr:from>
    <xdr:to>
      <xdr:col>74</xdr:col>
      <xdr:colOff>31750</xdr:colOff>
      <xdr:row>74</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107967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140208</xdr:rowOff>
    </xdr:from>
    <xdr:to>
      <xdr:col>65</xdr:col>
      <xdr:colOff>53975</xdr:colOff>
      <xdr:row>74</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80535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2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69096</xdr:rowOff>
    </xdr:from>
    <xdr:to>
      <xdr:col>29</xdr:col>
      <xdr:colOff>127000</xdr:colOff>
      <xdr:row>17</xdr:row>
      <xdr:rowOff>168308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1371"/>
          <a:ext cx="647700" cy="9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53872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6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168308</xdr:rowOff>
    </xdr:from>
    <xdr:to>
      <xdr:col>26</xdr:col>
      <xdr:colOff>50800</xdr:colOff>
      <xdr:row>18</xdr:row>
      <xdr:rowOff>18514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0583"/>
          <a:ext cx="698500" cy="21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18514</xdr:rowOff>
    </xdr:from>
    <xdr:to>
      <xdr:col>22</xdr:col>
      <xdr:colOff>114300</xdr:colOff>
      <xdr:row>18</xdr:row>
      <xdr:rowOff>44178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2239"/>
          <a:ext cx="698500" cy="25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44178</xdr:rowOff>
    </xdr:from>
    <xdr:to>
      <xdr:col>18</xdr:col>
      <xdr:colOff>177800</xdr:colOff>
      <xdr:row>18</xdr:row>
      <xdr:rowOff>108156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7903"/>
          <a:ext cx="698500" cy="6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18296</xdr:rowOff>
    </xdr:from>
    <xdr:to>
      <xdr:col>29</xdr:col>
      <xdr:colOff>177800</xdr:colOff>
      <xdr:row>17</xdr:row>
      <xdr:rowOff>119896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0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34823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2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117508</xdr:rowOff>
    </xdr:from>
    <xdr:to>
      <xdr:col>26</xdr:col>
      <xdr:colOff>101600</xdr:colOff>
      <xdr:row>18</xdr:row>
      <xdr:rowOff>47658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9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4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139164</xdr:rowOff>
    </xdr:from>
    <xdr:to>
      <xdr:col>22</xdr:col>
      <xdr:colOff>165100</xdr:colOff>
      <xdr:row>18</xdr:row>
      <xdr:rowOff>69314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79491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164828</xdr:rowOff>
    </xdr:from>
    <xdr:to>
      <xdr:col>19</xdr:col>
      <xdr:colOff>38100</xdr:colOff>
      <xdr:row>18</xdr:row>
      <xdr:rowOff>94978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105155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57356</xdr:rowOff>
    </xdr:from>
    <xdr:to>
      <xdr:col>15</xdr:col>
      <xdr:colOff>101600</xdr:colOff>
      <xdr:row>18</xdr:row>
      <xdr:rowOff>158956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143733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193134</xdr:rowOff>
    </xdr:from>
    <xdr:to>
      <xdr:col>29</xdr:col>
      <xdr:colOff>127000</xdr:colOff>
      <xdr:row>35</xdr:row>
      <xdr:rowOff>198453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03484"/>
          <a:ext cx="647700" cy="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193134</xdr:rowOff>
    </xdr:from>
    <xdr:to>
      <xdr:col>26</xdr:col>
      <xdr:colOff>50800</xdr:colOff>
      <xdr:row>35</xdr:row>
      <xdr:rowOff>230358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03484"/>
          <a:ext cx="698500" cy="3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230358</xdr:rowOff>
    </xdr:from>
    <xdr:to>
      <xdr:col>22</xdr:col>
      <xdr:colOff>114300</xdr:colOff>
      <xdr:row>35</xdr:row>
      <xdr:rowOff>269494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40708"/>
          <a:ext cx="698500" cy="3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269494</xdr:rowOff>
    </xdr:from>
    <xdr:to>
      <xdr:col>18</xdr:col>
      <xdr:colOff>177800</xdr:colOff>
      <xdr:row>35</xdr:row>
      <xdr:rowOff>275963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9844"/>
          <a:ext cx="698500" cy="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147653</xdr:rowOff>
    </xdr:from>
    <xdr:to>
      <xdr:col>29</xdr:col>
      <xdr:colOff>177800</xdr:colOff>
      <xdr:row>35</xdr:row>
      <xdr:rowOff>249253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335630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0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142334</xdr:rowOff>
    </xdr:from>
    <xdr:to>
      <xdr:col>26</xdr:col>
      <xdr:colOff>101600</xdr:colOff>
      <xdr:row>35</xdr:row>
      <xdr:rowOff>243934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254111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2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179558</xdr:rowOff>
    </xdr:from>
    <xdr:to>
      <xdr:col>22</xdr:col>
      <xdr:colOff>165100</xdr:colOff>
      <xdr:row>35</xdr:row>
      <xdr:rowOff>281158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291335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5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218694</xdr:rowOff>
    </xdr:from>
    <xdr:to>
      <xdr:col>19</xdr:col>
      <xdr:colOff>38100</xdr:colOff>
      <xdr:row>35</xdr:row>
      <xdr:rowOff>320294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330471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9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225163</xdr:rowOff>
    </xdr:from>
    <xdr:to>
      <xdr:col>15</xdr:col>
      <xdr:colOff>101600</xdr:colOff>
      <xdr:row>35</xdr:row>
      <xdr:rowOff>326763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336940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
7,029
237.90
6,884,670
6,487,732
322,142
4,043,258
4,204,070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245</xdr:rowOff>
    </xdr:from>
    <xdr:to>
      <xdr:col>24</xdr:col>
      <xdr:colOff>63500</xdr:colOff>
      <xdr:row>36</xdr:row>
      <xdr:rowOff>101624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72445"/>
          <a:ext cx="838200" cy="10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101624</xdr:rowOff>
    </xdr:from>
    <xdr:to>
      <xdr:col>19</xdr:col>
      <xdr:colOff>177800</xdr:colOff>
      <xdr:row>36</xdr:row>
      <xdr:rowOff>115715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73824"/>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115715</xdr:rowOff>
    </xdr:from>
    <xdr:to>
      <xdr:col>15</xdr:col>
      <xdr:colOff>50800</xdr:colOff>
      <xdr:row>36</xdr:row>
      <xdr:rowOff>157266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87915"/>
          <a:ext cx="889000" cy="4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157266</xdr:rowOff>
    </xdr:from>
    <xdr:to>
      <xdr:col>10</xdr:col>
      <xdr:colOff>114300</xdr:colOff>
      <xdr:row>37</xdr:row>
      <xdr:rowOff>169930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29466"/>
          <a:ext cx="889000" cy="18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120895</xdr:rowOff>
    </xdr:from>
    <xdr:to>
      <xdr:col>24</xdr:col>
      <xdr:colOff>114300</xdr:colOff>
      <xdr:row>36</xdr:row>
      <xdr:rowOff>51045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143772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50824</xdr:rowOff>
    </xdr:from>
    <xdr:to>
      <xdr:col>20</xdr:col>
      <xdr:colOff>38100</xdr:colOff>
      <xdr:row>36</xdr:row>
      <xdr:rowOff>152424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168951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9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64915</xdr:rowOff>
    </xdr:from>
    <xdr:to>
      <xdr:col>15</xdr:col>
      <xdr:colOff>101600</xdr:colOff>
      <xdr:row>36</xdr:row>
      <xdr:rowOff>166515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11592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1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106466</xdr:rowOff>
    </xdr:from>
    <xdr:to>
      <xdr:col>10</xdr:col>
      <xdr:colOff>165100</xdr:colOff>
      <xdr:row>37</xdr:row>
      <xdr:rowOff>36616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53143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5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119130</xdr:rowOff>
    </xdr:from>
    <xdr:to>
      <xdr:col>6</xdr:col>
      <xdr:colOff>38100</xdr:colOff>
      <xdr:row>38</xdr:row>
      <xdr:rowOff>49280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65807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23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12547</xdr:rowOff>
    </xdr:from>
    <xdr:to>
      <xdr:col>24</xdr:col>
      <xdr:colOff>63500</xdr:colOff>
      <xdr:row>58</xdr:row>
      <xdr:rowOff>16525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56647"/>
          <a:ext cx="8382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8068</xdr:rowOff>
    </xdr:from>
    <xdr:to>
      <xdr:col>19</xdr:col>
      <xdr:colOff>177800</xdr:colOff>
      <xdr:row>58</xdr:row>
      <xdr:rowOff>12547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52168"/>
          <a:ext cx="889000" cy="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8068</xdr:rowOff>
    </xdr:from>
    <xdr:to>
      <xdr:col>15</xdr:col>
      <xdr:colOff>50800</xdr:colOff>
      <xdr:row>58</xdr:row>
      <xdr:rowOff>31628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52168"/>
          <a:ext cx="889000" cy="2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31628</xdr:rowOff>
    </xdr:from>
    <xdr:to>
      <xdr:col>10</xdr:col>
      <xdr:colOff>114300</xdr:colOff>
      <xdr:row>58</xdr:row>
      <xdr:rowOff>32236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75728"/>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137175</xdr:rowOff>
    </xdr:from>
    <xdr:to>
      <xdr:col>24</xdr:col>
      <xdr:colOff>114300</xdr:colOff>
      <xdr:row>58</xdr:row>
      <xdr:rowOff>67325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133197</xdr:rowOff>
    </xdr:from>
    <xdr:to>
      <xdr:col>20</xdr:col>
      <xdr:colOff>38100</xdr:colOff>
      <xdr:row>58</xdr:row>
      <xdr:rowOff>63347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54474</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99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128718</xdr:rowOff>
    </xdr:from>
    <xdr:to>
      <xdr:col>15</xdr:col>
      <xdr:colOff>101600</xdr:colOff>
      <xdr:row>58</xdr:row>
      <xdr:rowOff>58868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75395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7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152278</xdr:rowOff>
    </xdr:from>
    <xdr:to>
      <xdr:col>10</xdr:col>
      <xdr:colOff>165100</xdr:colOff>
      <xdr:row>58</xdr:row>
      <xdr:rowOff>82428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98955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70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152886</xdr:rowOff>
    </xdr:from>
    <xdr:to>
      <xdr:col>6</xdr:col>
      <xdr:colOff>38100</xdr:colOff>
      <xdr:row>58</xdr:row>
      <xdr:rowOff>83036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99563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7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119811</xdr:rowOff>
    </xdr:from>
    <xdr:to>
      <xdr:col>24</xdr:col>
      <xdr:colOff>63500</xdr:colOff>
      <xdr:row>78</xdr:row>
      <xdr:rowOff>134195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92911"/>
          <a:ext cx="838200" cy="1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80245</xdr:rowOff>
    </xdr:from>
    <xdr:to>
      <xdr:col>19</xdr:col>
      <xdr:colOff>177800</xdr:colOff>
      <xdr:row>78</xdr:row>
      <xdr:rowOff>119811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53345"/>
          <a:ext cx="889000" cy="3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71825</xdr:rowOff>
    </xdr:from>
    <xdr:to>
      <xdr:col>15</xdr:col>
      <xdr:colOff>50800</xdr:colOff>
      <xdr:row>78</xdr:row>
      <xdr:rowOff>80245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44925"/>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65863</xdr:rowOff>
    </xdr:from>
    <xdr:to>
      <xdr:col>10</xdr:col>
      <xdr:colOff>114300</xdr:colOff>
      <xdr:row>78</xdr:row>
      <xdr:rowOff>71825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38963"/>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83395</xdr:rowOff>
    </xdr:from>
    <xdr:to>
      <xdr:col>24</xdr:col>
      <xdr:colOff>114300</xdr:colOff>
      <xdr:row>79</xdr:row>
      <xdr:rowOff>13545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169772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69011</xdr:rowOff>
    </xdr:from>
    <xdr:to>
      <xdr:col>20</xdr:col>
      <xdr:colOff>38100</xdr:colOff>
      <xdr:row>78</xdr:row>
      <xdr:rowOff>170611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161738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29445</xdr:rowOff>
    </xdr:from>
    <xdr:to>
      <xdr:col>15</xdr:col>
      <xdr:colOff>101600</xdr:colOff>
      <xdr:row>78</xdr:row>
      <xdr:rowOff>131045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122172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21025</xdr:rowOff>
    </xdr:from>
    <xdr:to>
      <xdr:col>10</xdr:col>
      <xdr:colOff>165100</xdr:colOff>
      <xdr:row>78</xdr:row>
      <xdr:rowOff>122625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113752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8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15063</xdr:rowOff>
    </xdr:from>
    <xdr:to>
      <xdr:col>6</xdr:col>
      <xdr:colOff>38100</xdr:colOff>
      <xdr:row>78</xdr:row>
      <xdr:rowOff>116663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107790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8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77946</xdr:rowOff>
    </xdr:from>
    <xdr:to>
      <xdr:col>24</xdr:col>
      <xdr:colOff>63500</xdr:colOff>
      <xdr:row>96</xdr:row>
      <xdr:rowOff>145273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37146"/>
          <a:ext cx="838200" cy="6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145273</xdr:rowOff>
    </xdr:from>
    <xdr:to>
      <xdr:col>19</xdr:col>
      <xdr:colOff>177800</xdr:colOff>
      <xdr:row>97</xdr:row>
      <xdr:rowOff>72481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04473"/>
          <a:ext cx="889000" cy="9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66298</xdr:rowOff>
    </xdr:from>
    <xdr:to>
      <xdr:col>15</xdr:col>
      <xdr:colOff>50800</xdr:colOff>
      <xdr:row>97</xdr:row>
      <xdr:rowOff>72481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96948"/>
          <a:ext cx="8890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11619</xdr:rowOff>
    </xdr:from>
    <xdr:to>
      <xdr:col>10</xdr:col>
      <xdr:colOff>114300</xdr:colOff>
      <xdr:row>97</xdr:row>
      <xdr:rowOff>66298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642269"/>
          <a:ext cx="889000" cy="5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27146</xdr:rowOff>
    </xdr:from>
    <xdr:to>
      <xdr:col>24</xdr:col>
      <xdr:colOff>114300</xdr:colOff>
      <xdr:row>96</xdr:row>
      <xdr:rowOff>128746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50023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94473</xdr:rowOff>
    </xdr:from>
    <xdr:to>
      <xdr:col>20</xdr:col>
      <xdr:colOff>38100</xdr:colOff>
      <xdr:row>97</xdr:row>
      <xdr:rowOff>24623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5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41150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2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21681</xdr:rowOff>
    </xdr:from>
    <xdr:to>
      <xdr:col>15</xdr:col>
      <xdr:colOff>101600</xdr:colOff>
      <xdr:row>97</xdr:row>
      <xdr:rowOff>123281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5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114408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4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15498</xdr:rowOff>
    </xdr:from>
    <xdr:to>
      <xdr:col>10</xdr:col>
      <xdr:colOff>165100</xdr:colOff>
      <xdr:row>97</xdr:row>
      <xdr:rowOff>117098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133625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2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132269</xdr:rowOff>
    </xdr:from>
    <xdr:to>
      <xdr:col>6</xdr:col>
      <xdr:colOff>38100</xdr:colOff>
      <xdr:row>97</xdr:row>
      <xdr:rowOff>62419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78946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6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34741</xdr:rowOff>
    </xdr:from>
    <xdr:to>
      <xdr:col>55</xdr:col>
      <xdr:colOff>0</xdr:colOff>
      <xdr:row>35</xdr:row>
      <xdr:rowOff>37612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35491"/>
          <a:ext cx="8382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64738</xdr:rowOff>
    </xdr:from>
    <xdr:to>
      <xdr:col>50</xdr:col>
      <xdr:colOff>114300</xdr:colOff>
      <xdr:row>35</xdr:row>
      <xdr:rowOff>37612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894038"/>
          <a:ext cx="889000" cy="14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92201</xdr:rowOff>
    </xdr:from>
    <xdr:to>
      <xdr:col>45</xdr:col>
      <xdr:colOff>177800</xdr:colOff>
      <xdr:row>34</xdr:row>
      <xdr:rowOff>64738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407151"/>
          <a:ext cx="889000" cy="48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92201</xdr:rowOff>
    </xdr:from>
    <xdr:to>
      <xdr:col>41</xdr:col>
      <xdr:colOff>50800</xdr:colOff>
      <xdr:row>35</xdr:row>
      <xdr:rowOff>158532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407151"/>
          <a:ext cx="889000" cy="75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155391</xdr:rowOff>
    </xdr:from>
    <xdr:to>
      <xdr:col>55</xdr:col>
      <xdr:colOff>50800</xdr:colOff>
      <xdr:row>35</xdr:row>
      <xdr:rowOff>85541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8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133818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158262</xdr:rowOff>
    </xdr:from>
    <xdr:to>
      <xdr:col>50</xdr:col>
      <xdr:colOff>165100</xdr:colOff>
      <xdr:row>35</xdr:row>
      <xdr:rowOff>88412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8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79539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8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13938</xdr:rowOff>
    </xdr:from>
    <xdr:to>
      <xdr:col>46</xdr:col>
      <xdr:colOff>38100</xdr:colOff>
      <xdr:row>34</xdr:row>
      <xdr:rowOff>115538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132065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1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41401</xdr:rowOff>
    </xdr:from>
    <xdr:to>
      <xdr:col>41</xdr:col>
      <xdr:colOff>101600</xdr:colOff>
      <xdr:row>31</xdr:row>
      <xdr:rowOff>143001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35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159528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13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107732</xdr:rowOff>
    </xdr:from>
    <xdr:to>
      <xdr:col>36</xdr:col>
      <xdr:colOff>165100</xdr:colOff>
      <xdr:row>36</xdr:row>
      <xdr:rowOff>37882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54409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8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27702</xdr:rowOff>
    </xdr:from>
    <xdr:to>
      <xdr:col>55</xdr:col>
      <xdr:colOff>0</xdr:colOff>
      <xdr:row>58</xdr:row>
      <xdr:rowOff>83592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71802"/>
          <a:ext cx="838200" cy="5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27702</xdr:rowOff>
    </xdr:from>
    <xdr:to>
      <xdr:col>50</xdr:col>
      <xdr:colOff>114300</xdr:colOff>
      <xdr:row>58</xdr:row>
      <xdr:rowOff>98452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71802"/>
          <a:ext cx="889000" cy="7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88881</xdr:rowOff>
    </xdr:from>
    <xdr:to>
      <xdr:col>45</xdr:col>
      <xdr:colOff>177800</xdr:colOff>
      <xdr:row>58</xdr:row>
      <xdr:rowOff>98452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2981"/>
          <a:ext cx="889000" cy="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78677</xdr:rowOff>
    </xdr:from>
    <xdr:to>
      <xdr:col>41</xdr:col>
      <xdr:colOff>50800</xdr:colOff>
      <xdr:row>58</xdr:row>
      <xdr:rowOff>88881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2777"/>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32792</xdr:rowOff>
    </xdr:from>
    <xdr:to>
      <xdr:col>55</xdr:col>
      <xdr:colOff>50800</xdr:colOff>
      <xdr:row>58</xdr:row>
      <xdr:rowOff>134392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11219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148352</xdr:rowOff>
    </xdr:from>
    <xdr:to>
      <xdr:col>50</xdr:col>
      <xdr:colOff>165100</xdr:colOff>
      <xdr:row>58</xdr:row>
      <xdr:rowOff>78502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95029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9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47652</xdr:rowOff>
    </xdr:from>
    <xdr:to>
      <xdr:col>46</xdr:col>
      <xdr:colOff>38100</xdr:colOff>
      <xdr:row>58</xdr:row>
      <xdr:rowOff>149252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140379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8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38081</xdr:rowOff>
    </xdr:from>
    <xdr:to>
      <xdr:col>41</xdr:col>
      <xdr:colOff>101600</xdr:colOff>
      <xdr:row>58</xdr:row>
      <xdr:rowOff>139681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130808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27877</xdr:rowOff>
    </xdr:from>
    <xdr:to>
      <xdr:col>36</xdr:col>
      <xdr:colOff>165100</xdr:colOff>
      <xdr:row>58</xdr:row>
      <xdr:rowOff>129477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120604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6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98980</xdr:rowOff>
    </xdr:from>
    <xdr:to>
      <xdr:col>55</xdr:col>
      <xdr:colOff>0</xdr:colOff>
      <xdr:row>78</xdr:row>
      <xdr:rowOff>120876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72080"/>
          <a:ext cx="838200" cy="2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98980</xdr:rowOff>
    </xdr:from>
    <xdr:to>
      <xdr:col>50</xdr:col>
      <xdr:colOff>114300</xdr:colOff>
      <xdr:row>78</xdr:row>
      <xdr:rowOff>161840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2080"/>
          <a:ext cx="889000" cy="6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135285</xdr:rowOff>
    </xdr:from>
    <xdr:to>
      <xdr:col>45</xdr:col>
      <xdr:colOff>177800</xdr:colOff>
      <xdr:row>78</xdr:row>
      <xdr:rowOff>161840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8385"/>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99994</xdr:rowOff>
    </xdr:from>
    <xdr:to>
      <xdr:col>41</xdr:col>
      <xdr:colOff>50800</xdr:colOff>
      <xdr:row>78</xdr:row>
      <xdr:rowOff>135285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73094"/>
          <a:ext cx="889000" cy="3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70076</xdr:rowOff>
    </xdr:from>
    <xdr:to>
      <xdr:col>55</xdr:col>
      <xdr:colOff>50800</xdr:colOff>
      <xdr:row>79</xdr:row>
      <xdr:rowOff>226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29453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48180</xdr:rowOff>
    </xdr:from>
    <xdr:to>
      <xdr:col>50</xdr:col>
      <xdr:colOff>165100</xdr:colOff>
      <xdr:row>78</xdr:row>
      <xdr:rowOff>149780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166307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111040</xdr:rowOff>
    </xdr:from>
    <xdr:to>
      <xdr:col>46</xdr:col>
      <xdr:colOff>38100</xdr:colOff>
      <xdr:row>79</xdr:row>
      <xdr:rowOff>41190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57717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84485</xdr:rowOff>
    </xdr:from>
    <xdr:to>
      <xdr:col>41</xdr:col>
      <xdr:colOff>101600</xdr:colOff>
      <xdr:row>79</xdr:row>
      <xdr:rowOff>14635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31162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49194</xdr:rowOff>
    </xdr:from>
    <xdr:to>
      <xdr:col>36</xdr:col>
      <xdr:colOff>165100</xdr:colOff>
      <xdr:row>78</xdr:row>
      <xdr:rowOff>150794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167321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170366</xdr:rowOff>
    </xdr:from>
    <xdr:to>
      <xdr:col>55</xdr:col>
      <xdr:colOff>0</xdr:colOff>
      <xdr:row>98</xdr:row>
      <xdr:rowOff>24512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01016"/>
          <a:ext cx="838200" cy="2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115488</xdr:rowOff>
    </xdr:from>
    <xdr:to>
      <xdr:col>50</xdr:col>
      <xdr:colOff>114300</xdr:colOff>
      <xdr:row>97</xdr:row>
      <xdr:rowOff>170366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46138"/>
          <a:ext cx="889000" cy="5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115488</xdr:rowOff>
    </xdr:from>
    <xdr:to>
      <xdr:col>45</xdr:col>
      <xdr:colOff>177800</xdr:colOff>
      <xdr:row>97</xdr:row>
      <xdr:rowOff>157040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46138"/>
          <a:ext cx="889000" cy="4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157040</xdr:rowOff>
    </xdr:from>
    <xdr:to>
      <xdr:col>41</xdr:col>
      <xdr:colOff>50800</xdr:colOff>
      <xdr:row>98</xdr:row>
      <xdr:rowOff>35416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7690"/>
          <a:ext cx="889000" cy="4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145162</xdr:rowOff>
    </xdr:from>
    <xdr:to>
      <xdr:col>55</xdr:col>
      <xdr:colOff>50800</xdr:colOff>
      <xdr:row>98</xdr:row>
      <xdr:rowOff>75312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123589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119566</xdr:rowOff>
    </xdr:from>
    <xdr:to>
      <xdr:col>50</xdr:col>
      <xdr:colOff>165100</xdr:colOff>
      <xdr:row>98</xdr:row>
      <xdr:rowOff>49716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40843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64688</xdr:rowOff>
    </xdr:from>
    <xdr:to>
      <xdr:col>46</xdr:col>
      <xdr:colOff>38100</xdr:colOff>
      <xdr:row>97</xdr:row>
      <xdr:rowOff>166288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157415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106240</xdr:rowOff>
    </xdr:from>
    <xdr:to>
      <xdr:col>41</xdr:col>
      <xdr:colOff>101600</xdr:colOff>
      <xdr:row>98</xdr:row>
      <xdr:rowOff>36390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27517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156066</xdr:rowOff>
    </xdr:from>
    <xdr:to>
      <xdr:col>36</xdr:col>
      <xdr:colOff>165100</xdr:colOff>
      <xdr:row>98</xdr:row>
      <xdr:rowOff>86216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77343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63164</xdr:rowOff>
    </xdr:from>
    <xdr:to>
      <xdr:col>85</xdr:col>
      <xdr:colOff>127000</xdr:colOff>
      <xdr:row>38</xdr:row>
      <xdr:rowOff>98849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78264"/>
          <a:ext cx="838200" cy="3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52050</xdr:rowOff>
    </xdr:from>
    <xdr:to>
      <xdr:col>81</xdr:col>
      <xdr:colOff>50800</xdr:colOff>
      <xdr:row>38</xdr:row>
      <xdr:rowOff>63164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67150"/>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52050</xdr:rowOff>
    </xdr:from>
    <xdr:to>
      <xdr:col>76</xdr:col>
      <xdr:colOff>114300</xdr:colOff>
      <xdr:row>38</xdr:row>
      <xdr:rowOff>111934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67150"/>
          <a:ext cx="889000" cy="5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57966</xdr:rowOff>
    </xdr:from>
    <xdr:to>
      <xdr:col>71</xdr:col>
      <xdr:colOff>177800</xdr:colOff>
      <xdr:row>38</xdr:row>
      <xdr:rowOff>111934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73066"/>
          <a:ext cx="889000" cy="5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48049</xdr:rowOff>
    </xdr:from>
    <xdr:to>
      <xdr:col>85</xdr:col>
      <xdr:colOff>177800</xdr:colOff>
      <xdr:row>38</xdr:row>
      <xdr:rowOff>149649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12364</xdr:rowOff>
    </xdr:from>
    <xdr:to>
      <xdr:col>81</xdr:col>
      <xdr:colOff>101600</xdr:colOff>
      <xdr:row>38</xdr:row>
      <xdr:rowOff>113964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130492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0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1250</xdr:rowOff>
    </xdr:from>
    <xdr:to>
      <xdr:col>76</xdr:col>
      <xdr:colOff>165100</xdr:colOff>
      <xdr:row>38</xdr:row>
      <xdr:rowOff>102850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119377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9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61134</xdr:rowOff>
    </xdr:from>
    <xdr:to>
      <xdr:col>72</xdr:col>
      <xdr:colOff>38100</xdr:colOff>
      <xdr:row>38</xdr:row>
      <xdr:rowOff>162734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7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153861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6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7166</xdr:rowOff>
    </xdr:from>
    <xdr:to>
      <xdr:col>67</xdr:col>
      <xdr:colOff>101600</xdr:colOff>
      <xdr:row>38</xdr:row>
      <xdr:rowOff>108766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2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125293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9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68574</xdr:rowOff>
    </xdr:from>
    <xdr:to>
      <xdr:col>85</xdr:col>
      <xdr:colOff>127000</xdr:colOff>
      <xdr:row>76</xdr:row>
      <xdr:rowOff>81755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098774"/>
          <a:ext cx="838200" cy="1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68574</xdr:rowOff>
    </xdr:from>
    <xdr:to>
      <xdr:col>81</xdr:col>
      <xdr:colOff>50800</xdr:colOff>
      <xdr:row>76</xdr:row>
      <xdr:rowOff>90213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98774"/>
          <a:ext cx="889000" cy="2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90213</xdr:rowOff>
    </xdr:from>
    <xdr:to>
      <xdr:col>76</xdr:col>
      <xdr:colOff>114300</xdr:colOff>
      <xdr:row>76</xdr:row>
      <xdr:rowOff>98712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20413"/>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97715</xdr:rowOff>
    </xdr:from>
    <xdr:to>
      <xdr:col>71</xdr:col>
      <xdr:colOff>177800</xdr:colOff>
      <xdr:row>76</xdr:row>
      <xdr:rowOff>98712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27915"/>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30955</xdr:rowOff>
    </xdr:from>
    <xdr:to>
      <xdr:col>85</xdr:col>
      <xdr:colOff>177800</xdr:colOff>
      <xdr:row>76</xdr:row>
      <xdr:rowOff>132555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53832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1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17774</xdr:rowOff>
    </xdr:from>
    <xdr:to>
      <xdr:col>81</xdr:col>
      <xdr:colOff>101600</xdr:colOff>
      <xdr:row>76</xdr:row>
      <xdr:rowOff>119374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135900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39413</xdr:rowOff>
    </xdr:from>
    <xdr:to>
      <xdr:col>76</xdr:col>
      <xdr:colOff>165100</xdr:colOff>
      <xdr:row>76</xdr:row>
      <xdr:rowOff>141013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157539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47912</xdr:rowOff>
    </xdr:from>
    <xdr:to>
      <xdr:col>72</xdr:col>
      <xdr:colOff>38100</xdr:colOff>
      <xdr:row>76</xdr:row>
      <xdr:rowOff>149512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7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166039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46915</xdr:rowOff>
    </xdr:from>
    <xdr:to>
      <xdr:col>67</xdr:col>
      <xdr:colOff>101600</xdr:colOff>
      <xdr:row>76</xdr:row>
      <xdr:rowOff>148515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165042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150490</xdr:rowOff>
    </xdr:from>
    <xdr:to>
      <xdr:col>85</xdr:col>
      <xdr:colOff>127000</xdr:colOff>
      <xdr:row>99</xdr:row>
      <xdr:rowOff>23777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52590"/>
          <a:ext cx="8382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2156</xdr:rowOff>
    </xdr:from>
    <xdr:to>
      <xdr:col>81</xdr:col>
      <xdr:colOff>50800</xdr:colOff>
      <xdr:row>99</xdr:row>
      <xdr:rowOff>23777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75706"/>
          <a:ext cx="889000" cy="2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2156</xdr:rowOff>
    </xdr:from>
    <xdr:to>
      <xdr:col>76</xdr:col>
      <xdr:colOff>114300</xdr:colOff>
      <xdr:row>99</xdr:row>
      <xdr:rowOff>49899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75706"/>
          <a:ext cx="889000" cy="4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46982</xdr:rowOff>
    </xdr:from>
    <xdr:to>
      <xdr:col>71</xdr:col>
      <xdr:colOff>177800</xdr:colOff>
      <xdr:row>99</xdr:row>
      <xdr:rowOff>49899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20532"/>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99690</xdr:rowOff>
    </xdr:from>
    <xdr:to>
      <xdr:col>85</xdr:col>
      <xdr:colOff>177800</xdr:colOff>
      <xdr:row>99</xdr:row>
      <xdr:rowOff>29840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59067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144427</xdr:rowOff>
    </xdr:from>
    <xdr:to>
      <xdr:col>81</xdr:col>
      <xdr:colOff>101600</xdr:colOff>
      <xdr:row>99</xdr:row>
      <xdr:rowOff>74577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65704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122806</xdr:rowOff>
    </xdr:from>
    <xdr:to>
      <xdr:col>76</xdr:col>
      <xdr:colOff>165100</xdr:colOff>
      <xdr:row>99</xdr:row>
      <xdr:rowOff>52956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44083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170549</xdr:rowOff>
    </xdr:from>
    <xdr:to>
      <xdr:col>72</xdr:col>
      <xdr:colOff>38100</xdr:colOff>
      <xdr:row>99</xdr:row>
      <xdr:rowOff>100699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91826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167632</xdr:rowOff>
    </xdr:from>
    <xdr:to>
      <xdr:col>67</xdr:col>
      <xdr:colOff>101600</xdr:colOff>
      <xdr:row>99</xdr:row>
      <xdr:rowOff>97782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6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114309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159417</xdr:rowOff>
    </xdr:from>
    <xdr:to>
      <xdr:col>116</xdr:col>
      <xdr:colOff>63500</xdr:colOff>
      <xdr:row>58</xdr:row>
      <xdr:rowOff>161989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03517"/>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161989</xdr:rowOff>
    </xdr:from>
    <xdr:to>
      <xdr:col>111</xdr:col>
      <xdr:colOff>177800</xdr:colOff>
      <xdr:row>58</xdr:row>
      <xdr:rowOff>163493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06089"/>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163417</xdr:rowOff>
    </xdr:from>
    <xdr:to>
      <xdr:col>107</xdr:col>
      <xdr:colOff>50800</xdr:colOff>
      <xdr:row>58</xdr:row>
      <xdr:rowOff>163493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0751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163417</xdr:rowOff>
    </xdr:from>
    <xdr:to>
      <xdr:col>102</xdr:col>
      <xdr:colOff>114300</xdr:colOff>
      <xdr:row>58</xdr:row>
      <xdr:rowOff>166103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07517"/>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108617</xdr:rowOff>
    </xdr:from>
    <xdr:to>
      <xdr:col>116</xdr:col>
      <xdr:colOff>114300</xdr:colOff>
      <xdr:row>59</xdr:row>
      <xdr:rowOff>38767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67994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111189</xdr:rowOff>
    </xdr:from>
    <xdr:to>
      <xdr:col>112</xdr:col>
      <xdr:colOff>38100</xdr:colOff>
      <xdr:row>59</xdr:row>
      <xdr:rowOff>41339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32466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112693</xdr:rowOff>
    </xdr:from>
    <xdr:to>
      <xdr:col>107</xdr:col>
      <xdr:colOff>101600</xdr:colOff>
      <xdr:row>59</xdr:row>
      <xdr:rowOff>42843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5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33970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4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112617</xdr:rowOff>
    </xdr:from>
    <xdr:to>
      <xdr:col>102</xdr:col>
      <xdr:colOff>165100</xdr:colOff>
      <xdr:row>59</xdr:row>
      <xdr:rowOff>42767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5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33894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4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115303</xdr:rowOff>
    </xdr:from>
    <xdr:to>
      <xdr:col>98</xdr:col>
      <xdr:colOff>38100</xdr:colOff>
      <xdr:row>59</xdr:row>
      <xdr:rowOff>45453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36580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5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105704</xdr:rowOff>
    </xdr:from>
    <xdr:to>
      <xdr:col>116</xdr:col>
      <xdr:colOff>63500</xdr:colOff>
      <xdr:row>74</xdr:row>
      <xdr:rowOff>125864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93004"/>
          <a:ext cx="838200" cy="2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125864</xdr:rowOff>
    </xdr:from>
    <xdr:to>
      <xdr:col>111</xdr:col>
      <xdr:colOff>177800</xdr:colOff>
      <xdr:row>75</xdr:row>
      <xdr:rowOff>91760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13164"/>
          <a:ext cx="889000" cy="13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91760</xdr:rowOff>
    </xdr:from>
    <xdr:to>
      <xdr:col>107</xdr:col>
      <xdr:colOff>50800</xdr:colOff>
      <xdr:row>75</xdr:row>
      <xdr:rowOff>155670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50510"/>
          <a:ext cx="889000" cy="6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155670</xdr:rowOff>
    </xdr:from>
    <xdr:to>
      <xdr:col>102</xdr:col>
      <xdr:colOff>114300</xdr:colOff>
      <xdr:row>76</xdr:row>
      <xdr:rowOff>59951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14420"/>
          <a:ext cx="889000" cy="7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54904</xdr:rowOff>
    </xdr:from>
    <xdr:to>
      <xdr:col>116</xdr:col>
      <xdr:colOff>114300</xdr:colOff>
      <xdr:row>74</xdr:row>
      <xdr:rowOff>156504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4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77781</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9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75064</xdr:rowOff>
    </xdr:from>
    <xdr:to>
      <xdr:col>112</xdr:col>
      <xdr:colOff>38100</xdr:colOff>
      <xdr:row>75</xdr:row>
      <xdr:rowOff>5214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6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21741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53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40960</xdr:rowOff>
    </xdr:from>
    <xdr:to>
      <xdr:col>107</xdr:col>
      <xdr:colOff>101600</xdr:colOff>
      <xdr:row>75</xdr:row>
      <xdr:rowOff>142560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159087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7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104870</xdr:rowOff>
    </xdr:from>
    <xdr:to>
      <xdr:col>102</xdr:col>
      <xdr:colOff>165100</xdr:colOff>
      <xdr:row>76</xdr:row>
      <xdr:rowOff>35020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51547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9151</xdr:rowOff>
    </xdr:from>
    <xdr:to>
      <xdr:col>98</xdr:col>
      <xdr:colOff>38100</xdr:colOff>
      <xdr:row>76</xdr:row>
      <xdr:rowOff>110751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3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127278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114,362</a:t>
          </a:r>
          <a:r>
            <a:rPr kumimoji="1" lang="ja-JP" altLang="en-US" sz="1300">
              <a:latin typeface="ＭＳ Ｐゴシック" panose="020B0600070205080204" pitchFamily="50" charset="-128"/>
              <a:ea typeface="ＭＳ Ｐゴシック" panose="020B0600070205080204" pitchFamily="50" charset="-128"/>
            </a:rPr>
            <a:t>円の数値は類似団体</a:t>
          </a:r>
          <a:r>
            <a:rPr kumimoji="1" lang="en-US" altLang="ja-JP" sz="1300">
              <a:latin typeface="ＭＳ Ｐゴシック" panose="020B0600070205080204" pitchFamily="50" charset="-128"/>
              <a:ea typeface="ＭＳ Ｐゴシック" panose="020B0600070205080204" pitchFamily="50" charset="-128"/>
            </a:rPr>
            <a:t>127,917</a:t>
          </a:r>
          <a:r>
            <a:rPr kumimoji="1" lang="ja-JP" altLang="en-US" sz="1300">
              <a:latin typeface="ＭＳ Ｐゴシック" panose="020B0600070205080204" pitchFamily="50" charset="-128"/>
              <a:ea typeface="ＭＳ Ｐゴシック" panose="020B0600070205080204" pitchFamily="50" charset="-128"/>
            </a:rPr>
            <a:t>円と比較すると少ないが、うち新規整備の数字は類似団体より高くなっており、要因は令和７年度に開庁する新庁舎建設事業に係るものである。このため、うち更新整備に係る建設費は抑制傾向にあり、学校建設が終了する令和９年度までこの傾向が続く見込みである。繰出金については、類似団体</a:t>
          </a:r>
          <a:r>
            <a:rPr kumimoji="1" lang="en-US" altLang="ja-JP" sz="1300">
              <a:latin typeface="ＭＳ Ｐゴシック" panose="020B0600070205080204" pitchFamily="50" charset="-128"/>
              <a:ea typeface="ＭＳ Ｐゴシック" panose="020B0600070205080204" pitchFamily="50" charset="-128"/>
            </a:rPr>
            <a:t>71,284</a:t>
          </a:r>
          <a:r>
            <a:rPr kumimoji="1" lang="ja-JP" altLang="en-US" sz="1300">
              <a:latin typeface="ＭＳ Ｐゴシック" panose="020B0600070205080204" pitchFamily="50" charset="-128"/>
              <a:ea typeface="ＭＳ Ｐゴシック" panose="020B0600070205080204" pitchFamily="50" charset="-128"/>
            </a:rPr>
            <a:t>円と比較して</a:t>
          </a:r>
          <a:r>
            <a:rPr kumimoji="1" lang="en-US" altLang="ja-JP" sz="1300">
              <a:latin typeface="ＭＳ Ｐゴシック" panose="020B0600070205080204" pitchFamily="50" charset="-128"/>
              <a:ea typeface="ＭＳ Ｐゴシック" panose="020B0600070205080204" pitchFamily="50" charset="-128"/>
            </a:rPr>
            <a:t>108,123</a:t>
          </a:r>
          <a:r>
            <a:rPr kumimoji="1" lang="ja-JP" altLang="en-US" sz="1300">
              <a:latin typeface="ＭＳ Ｐゴシック" panose="020B0600070205080204" pitchFamily="50" charset="-128"/>
              <a:ea typeface="ＭＳ Ｐゴシック" panose="020B0600070205080204" pitchFamily="50" charset="-128"/>
            </a:rPr>
            <a:t>円と高い数字であるが、簡易水道事業会計に対する繰出金が大きく、今後も施設の老朽化等に対する維持修繕等の工事費が増加する見込みである、将来的に水道料金など水道事業における自主財源の見直しを行っ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積立金については、庁舎建設、学校建設のための目的基金に積み立てをしているため金額が増加してきているが、庁舎建設、学校建設が本格化する令和６年度からは基金繰入が増加する見込みである。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
7,029
237.90
6,884,670
6,487,732
322,142
4,043,258
4,204,070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57531</xdr:rowOff>
    </xdr:from>
    <xdr:to>
      <xdr:col>24</xdr:col>
      <xdr:colOff>63500</xdr:colOff>
      <xdr:row>37</xdr:row>
      <xdr:rowOff>109347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1181"/>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109347</xdr:rowOff>
    </xdr:from>
    <xdr:to>
      <xdr:col>19</xdr:col>
      <xdr:colOff>177800</xdr:colOff>
      <xdr:row>38</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2997"/>
          <a:ext cx="889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67691</xdr:rowOff>
    </xdr:from>
    <xdr:to>
      <xdr:col>15</xdr:col>
      <xdr:colOff>50800</xdr:colOff>
      <xdr:row>38</xdr:row>
      <xdr:rowOff>72390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82791"/>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165354</xdr:rowOff>
    </xdr:from>
    <xdr:to>
      <xdr:col>10</xdr:col>
      <xdr:colOff>114300</xdr:colOff>
      <xdr:row>38</xdr:row>
      <xdr:rowOff>72390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9004"/>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xdr:rowOff>
    </xdr:from>
    <xdr:to>
      <xdr:col>24</xdr:col>
      <xdr:colOff>114300</xdr:colOff>
      <xdr:row>37</xdr:row>
      <xdr:rowOff>108331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156608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58547</xdr:rowOff>
    </xdr:from>
    <xdr:to>
      <xdr:col>20</xdr:col>
      <xdr:colOff>38100</xdr:colOff>
      <xdr:row>37</xdr:row>
      <xdr:rowOff>160147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151274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16891</xdr:rowOff>
    </xdr:from>
    <xdr:to>
      <xdr:col>15</xdr:col>
      <xdr:colOff>101600</xdr:colOff>
      <xdr:row>38</xdr:row>
      <xdr:rowOff>118491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109618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21590</xdr:rowOff>
    </xdr:from>
    <xdr:to>
      <xdr:col>10</xdr:col>
      <xdr:colOff>165100</xdr:colOff>
      <xdr:row>38</xdr:row>
      <xdr:rowOff>123190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114317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114554</xdr:rowOff>
    </xdr:from>
    <xdr:to>
      <xdr:col>6</xdr:col>
      <xdr:colOff>38100</xdr:colOff>
      <xdr:row>38</xdr:row>
      <xdr:rowOff>44704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35831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56429</xdr:rowOff>
    </xdr:from>
    <xdr:to>
      <xdr:col>24</xdr:col>
      <xdr:colOff>63500</xdr:colOff>
      <xdr:row>58</xdr:row>
      <xdr:rowOff>56900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0529"/>
          <a:ext cx="8382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56429</xdr:rowOff>
    </xdr:from>
    <xdr:to>
      <xdr:col>19</xdr:col>
      <xdr:colOff>177800</xdr:colOff>
      <xdr:row>58</xdr:row>
      <xdr:rowOff>68353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0529"/>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29985</xdr:rowOff>
    </xdr:from>
    <xdr:to>
      <xdr:col>15</xdr:col>
      <xdr:colOff>50800</xdr:colOff>
      <xdr:row>58</xdr:row>
      <xdr:rowOff>68353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4085"/>
          <a:ext cx="889000" cy="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29985</xdr:rowOff>
    </xdr:from>
    <xdr:to>
      <xdr:col>10</xdr:col>
      <xdr:colOff>114300</xdr:colOff>
      <xdr:row>58</xdr:row>
      <xdr:rowOff>87531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4085"/>
          <a:ext cx="889000" cy="5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6100</xdr:rowOff>
    </xdr:from>
    <xdr:to>
      <xdr:col>24</xdr:col>
      <xdr:colOff>114300</xdr:colOff>
      <xdr:row>58</xdr:row>
      <xdr:rowOff>107700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5629</xdr:rowOff>
    </xdr:from>
    <xdr:to>
      <xdr:col>20</xdr:col>
      <xdr:colOff>38100</xdr:colOff>
      <xdr:row>58</xdr:row>
      <xdr:rowOff>107229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98356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17553</xdr:rowOff>
    </xdr:from>
    <xdr:to>
      <xdr:col>15</xdr:col>
      <xdr:colOff>101600</xdr:colOff>
      <xdr:row>58</xdr:row>
      <xdr:rowOff>119153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110280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150635</xdr:rowOff>
    </xdr:from>
    <xdr:to>
      <xdr:col>10</xdr:col>
      <xdr:colOff>165100</xdr:colOff>
      <xdr:row>58</xdr:row>
      <xdr:rowOff>80785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71912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36731</xdr:rowOff>
    </xdr:from>
    <xdr:to>
      <xdr:col>6</xdr:col>
      <xdr:colOff>38100</xdr:colOff>
      <xdr:row>58</xdr:row>
      <xdr:rowOff>138331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129458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13295</xdr:rowOff>
    </xdr:from>
    <xdr:to>
      <xdr:col>24</xdr:col>
      <xdr:colOff>63500</xdr:colOff>
      <xdr:row>75</xdr:row>
      <xdr:rowOff>74263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72045"/>
          <a:ext cx="838200" cy="6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34316</xdr:rowOff>
    </xdr:from>
    <xdr:to>
      <xdr:col>19</xdr:col>
      <xdr:colOff>177800</xdr:colOff>
      <xdr:row>75</xdr:row>
      <xdr:rowOff>74263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93066"/>
          <a:ext cx="889000" cy="3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34316</xdr:rowOff>
    </xdr:from>
    <xdr:to>
      <xdr:col>15</xdr:col>
      <xdr:colOff>50800</xdr:colOff>
      <xdr:row>76</xdr:row>
      <xdr:rowOff>23417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93066"/>
          <a:ext cx="889000" cy="16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18307</xdr:rowOff>
    </xdr:from>
    <xdr:to>
      <xdr:col>10</xdr:col>
      <xdr:colOff>114300</xdr:colOff>
      <xdr:row>76</xdr:row>
      <xdr:rowOff>23417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048507"/>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133945</xdr:rowOff>
    </xdr:from>
    <xdr:to>
      <xdr:col>24</xdr:col>
      <xdr:colOff>114300</xdr:colOff>
      <xdr:row>75</xdr:row>
      <xdr:rowOff>64095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156822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7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23463</xdr:rowOff>
    </xdr:from>
    <xdr:to>
      <xdr:col>20</xdr:col>
      <xdr:colOff>38100</xdr:colOff>
      <xdr:row>75</xdr:row>
      <xdr:rowOff>125063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116191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97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154966</xdr:rowOff>
    </xdr:from>
    <xdr:to>
      <xdr:col>15</xdr:col>
      <xdr:colOff>101600</xdr:colOff>
      <xdr:row>75</xdr:row>
      <xdr:rowOff>85116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101643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61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144067</xdr:rowOff>
    </xdr:from>
    <xdr:to>
      <xdr:col>10</xdr:col>
      <xdr:colOff>165100</xdr:colOff>
      <xdr:row>76</xdr:row>
      <xdr:rowOff>74217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0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65344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09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138957</xdr:rowOff>
    </xdr:from>
    <xdr:to>
      <xdr:col>6</xdr:col>
      <xdr:colOff>38100</xdr:colOff>
      <xdr:row>76</xdr:row>
      <xdr:rowOff>69107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9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60234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09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23107</xdr:rowOff>
    </xdr:from>
    <xdr:to>
      <xdr:col>24</xdr:col>
      <xdr:colOff>63500</xdr:colOff>
      <xdr:row>95</xdr:row>
      <xdr:rowOff>47506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10857"/>
          <a:ext cx="838200" cy="2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23107</xdr:rowOff>
    </xdr:from>
    <xdr:to>
      <xdr:col>19</xdr:col>
      <xdr:colOff>177800</xdr:colOff>
      <xdr:row>95</xdr:row>
      <xdr:rowOff>87678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10857"/>
          <a:ext cx="889000" cy="6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87678</xdr:rowOff>
    </xdr:from>
    <xdr:to>
      <xdr:col>15</xdr:col>
      <xdr:colOff>50800</xdr:colOff>
      <xdr:row>96</xdr:row>
      <xdr:rowOff>44328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375428"/>
          <a:ext cx="889000" cy="12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44328</xdr:rowOff>
    </xdr:from>
    <xdr:to>
      <xdr:col>10</xdr:col>
      <xdr:colOff>114300</xdr:colOff>
      <xdr:row>96</xdr:row>
      <xdr:rowOff>98110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03528"/>
          <a:ext cx="889000" cy="5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168156</xdr:rowOff>
    </xdr:from>
    <xdr:to>
      <xdr:col>24</xdr:col>
      <xdr:colOff>114300</xdr:colOff>
      <xdr:row>95</xdr:row>
      <xdr:rowOff>98306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19583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143757</xdr:rowOff>
    </xdr:from>
    <xdr:to>
      <xdr:col>20</xdr:col>
      <xdr:colOff>38100</xdr:colOff>
      <xdr:row>95</xdr:row>
      <xdr:rowOff>73907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90434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03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36878</xdr:rowOff>
    </xdr:from>
    <xdr:to>
      <xdr:col>15</xdr:col>
      <xdr:colOff>101600</xdr:colOff>
      <xdr:row>95</xdr:row>
      <xdr:rowOff>138478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3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155005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9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164978</xdr:rowOff>
    </xdr:from>
    <xdr:to>
      <xdr:col>10</xdr:col>
      <xdr:colOff>165100</xdr:colOff>
      <xdr:row>96</xdr:row>
      <xdr:rowOff>95128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86255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47310</xdr:rowOff>
    </xdr:from>
    <xdr:to>
      <xdr:col>6</xdr:col>
      <xdr:colOff>38100</xdr:colOff>
      <xdr:row>96</xdr:row>
      <xdr:rowOff>148910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140037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74778</xdr:rowOff>
    </xdr:from>
    <xdr:to>
      <xdr:col>55</xdr:col>
      <xdr:colOff>0</xdr:colOff>
      <xdr:row>38</xdr:row>
      <xdr:rowOff>77064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58987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77064</xdr:rowOff>
    </xdr:from>
    <xdr:to>
      <xdr:col>50</xdr:col>
      <xdr:colOff>114300</xdr:colOff>
      <xdr:row>38</xdr:row>
      <xdr:rowOff>78892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59216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78892</xdr:rowOff>
    </xdr:from>
    <xdr:to>
      <xdr:col>45</xdr:col>
      <xdr:colOff>177800</xdr:colOff>
      <xdr:row>38</xdr:row>
      <xdr:rowOff>81179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9399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81179</xdr:rowOff>
    </xdr:from>
    <xdr:to>
      <xdr:col>41</xdr:col>
      <xdr:colOff>50800</xdr:colOff>
      <xdr:row>38</xdr:row>
      <xdr:rowOff>81635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596279"/>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23978</xdr:rowOff>
    </xdr:from>
    <xdr:to>
      <xdr:col>55</xdr:col>
      <xdr:colOff>50800</xdr:colOff>
      <xdr:row>38</xdr:row>
      <xdr:rowOff>125578</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110355</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5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26264</xdr:rowOff>
    </xdr:from>
    <xdr:to>
      <xdr:col>50</xdr:col>
      <xdr:colOff>165100</xdr:colOff>
      <xdr:row>38</xdr:row>
      <xdr:rowOff>127864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118991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28092</xdr:rowOff>
    </xdr:from>
    <xdr:to>
      <xdr:col>46</xdr:col>
      <xdr:colOff>38100</xdr:colOff>
      <xdr:row>38</xdr:row>
      <xdr:rowOff>129692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120819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30379</xdr:rowOff>
    </xdr:from>
    <xdr:to>
      <xdr:col>41</xdr:col>
      <xdr:colOff>101600</xdr:colOff>
      <xdr:row>38</xdr:row>
      <xdr:rowOff>131979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123106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30835</xdr:rowOff>
    </xdr:from>
    <xdr:to>
      <xdr:col>36</xdr:col>
      <xdr:colOff>165100</xdr:colOff>
      <xdr:row>38</xdr:row>
      <xdr:rowOff>132435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123562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38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6464</xdr:rowOff>
    </xdr:from>
    <xdr:to>
      <xdr:col>55</xdr:col>
      <xdr:colOff>0</xdr:colOff>
      <xdr:row>55</xdr:row>
      <xdr:rowOff>39733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436214"/>
          <a:ext cx="838200" cy="3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7500</xdr:rowOff>
    </xdr:from>
    <xdr:to>
      <xdr:col>50</xdr:col>
      <xdr:colOff>114300</xdr:colOff>
      <xdr:row>55</xdr:row>
      <xdr:rowOff>39733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437250"/>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7500</xdr:rowOff>
    </xdr:from>
    <xdr:to>
      <xdr:col>45</xdr:col>
      <xdr:colOff>177800</xdr:colOff>
      <xdr:row>55</xdr:row>
      <xdr:rowOff>16515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437250"/>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16515</xdr:rowOff>
    </xdr:from>
    <xdr:to>
      <xdr:col>41</xdr:col>
      <xdr:colOff>50800</xdr:colOff>
      <xdr:row>55</xdr:row>
      <xdr:rowOff>106858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446265"/>
          <a:ext cx="889000" cy="9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127114</xdr:rowOff>
    </xdr:from>
    <xdr:to>
      <xdr:col>55</xdr:col>
      <xdr:colOff>50800</xdr:colOff>
      <xdr:row>55</xdr:row>
      <xdr:rowOff>57264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3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149991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160383</xdr:rowOff>
    </xdr:from>
    <xdr:to>
      <xdr:col>50</xdr:col>
      <xdr:colOff>165100</xdr:colOff>
      <xdr:row>55</xdr:row>
      <xdr:rowOff>90533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4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107060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19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128150</xdr:rowOff>
    </xdr:from>
    <xdr:to>
      <xdr:col>46</xdr:col>
      <xdr:colOff>38100</xdr:colOff>
      <xdr:row>55</xdr:row>
      <xdr:rowOff>58300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3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74827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16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137165</xdr:rowOff>
    </xdr:from>
    <xdr:to>
      <xdr:col>41</xdr:col>
      <xdr:colOff>101600</xdr:colOff>
      <xdr:row>55</xdr:row>
      <xdr:rowOff>67315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3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83842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1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56058</xdr:rowOff>
    </xdr:from>
    <xdr:to>
      <xdr:col>36</xdr:col>
      <xdr:colOff>165100</xdr:colOff>
      <xdr:row>55</xdr:row>
      <xdr:rowOff>157658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4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2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67847</xdr:rowOff>
    </xdr:from>
    <xdr:to>
      <xdr:col>55</xdr:col>
      <xdr:colOff>0</xdr:colOff>
      <xdr:row>76</xdr:row>
      <xdr:rowOff>136399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098047"/>
          <a:ext cx="838200" cy="6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145031</xdr:rowOff>
    </xdr:from>
    <xdr:to>
      <xdr:col>50</xdr:col>
      <xdr:colOff>114300</xdr:colOff>
      <xdr:row>76</xdr:row>
      <xdr:rowOff>136399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003781"/>
          <a:ext cx="889000" cy="16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133693</xdr:rowOff>
    </xdr:from>
    <xdr:to>
      <xdr:col>45</xdr:col>
      <xdr:colOff>177800</xdr:colOff>
      <xdr:row>75</xdr:row>
      <xdr:rowOff>145031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2820993"/>
          <a:ext cx="889000" cy="18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133693</xdr:rowOff>
    </xdr:from>
    <xdr:to>
      <xdr:col>41</xdr:col>
      <xdr:colOff>50800</xdr:colOff>
      <xdr:row>77</xdr:row>
      <xdr:rowOff>98991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2820993"/>
          <a:ext cx="889000" cy="47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17047</xdr:rowOff>
    </xdr:from>
    <xdr:to>
      <xdr:col>55</xdr:col>
      <xdr:colOff>50800</xdr:colOff>
      <xdr:row>76</xdr:row>
      <xdr:rowOff>118647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0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39923</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89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85599</xdr:rowOff>
    </xdr:from>
    <xdr:to>
      <xdr:col>50</xdr:col>
      <xdr:colOff>165100</xdr:colOff>
      <xdr:row>77</xdr:row>
      <xdr:rowOff>15749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11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32276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9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94231</xdr:rowOff>
    </xdr:from>
    <xdr:to>
      <xdr:col>46</xdr:col>
      <xdr:colOff>38100</xdr:colOff>
      <xdr:row>76</xdr:row>
      <xdr:rowOff>24380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2952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40908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2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82893</xdr:rowOff>
    </xdr:from>
    <xdr:to>
      <xdr:col>41</xdr:col>
      <xdr:colOff>101600</xdr:colOff>
      <xdr:row>75</xdr:row>
      <xdr:rowOff>13043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7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29570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5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48191</xdr:rowOff>
    </xdr:from>
    <xdr:to>
      <xdr:col>36</xdr:col>
      <xdr:colOff>165100</xdr:colOff>
      <xdr:row>77</xdr:row>
      <xdr:rowOff>149791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166318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68174</xdr:rowOff>
    </xdr:from>
    <xdr:to>
      <xdr:col>55</xdr:col>
      <xdr:colOff>0</xdr:colOff>
      <xdr:row>98</xdr:row>
      <xdr:rowOff>103967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70274"/>
          <a:ext cx="838200" cy="3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68174</xdr:rowOff>
    </xdr:from>
    <xdr:to>
      <xdr:col>50</xdr:col>
      <xdr:colOff>114300</xdr:colOff>
      <xdr:row>98</xdr:row>
      <xdr:rowOff>90365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70274"/>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90365</xdr:rowOff>
    </xdr:from>
    <xdr:to>
      <xdr:col>45</xdr:col>
      <xdr:colOff>177800</xdr:colOff>
      <xdr:row>98</xdr:row>
      <xdr:rowOff>93521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92465"/>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93521</xdr:rowOff>
    </xdr:from>
    <xdr:to>
      <xdr:col>41</xdr:col>
      <xdr:colOff>50800</xdr:colOff>
      <xdr:row>98</xdr:row>
      <xdr:rowOff>98341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95621"/>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53167</xdr:rowOff>
    </xdr:from>
    <xdr:to>
      <xdr:col>55</xdr:col>
      <xdr:colOff>50800</xdr:colOff>
      <xdr:row>98</xdr:row>
      <xdr:rowOff>154767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5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139544</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7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17374</xdr:rowOff>
    </xdr:from>
    <xdr:to>
      <xdr:col>50</xdr:col>
      <xdr:colOff>165100</xdr:colOff>
      <xdr:row>98</xdr:row>
      <xdr:rowOff>118974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110101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39565</xdr:rowOff>
    </xdr:from>
    <xdr:to>
      <xdr:col>46</xdr:col>
      <xdr:colOff>38100</xdr:colOff>
      <xdr:row>98</xdr:row>
      <xdr:rowOff>141165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132292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3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42721</xdr:rowOff>
    </xdr:from>
    <xdr:to>
      <xdr:col>41</xdr:col>
      <xdr:colOff>101600</xdr:colOff>
      <xdr:row>98</xdr:row>
      <xdr:rowOff>144321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135448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47541</xdr:rowOff>
    </xdr:from>
    <xdr:to>
      <xdr:col>36</xdr:col>
      <xdr:colOff>165100</xdr:colOff>
      <xdr:row>98</xdr:row>
      <xdr:rowOff>149141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140268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71267</xdr:rowOff>
    </xdr:from>
    <xdr:to>
      <xdr:col>85</xdr:col>
      <xdr:colOff>127000</xdr:colOff>
      <xdr:row>38</xdr:row>
      <xdr:rowOff>19228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414917"/>
          <a:ext cx="838200" cy="11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142133</xdr:rowOff>
    </xdr:from>
    <xdr:to>
      <xdr:col>81</xdr:col>
      <xdr:colOff>50800</xdr:colOff>
      <xdr:row>38</xdr:row>
      <xdr:rowOff>19228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485783"/>
          <a:ext cx="889000" cy="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130050</xdr:rowOff>
    </xdr:from>
    <xdr:to>
      <xdr:col>76</xdr:col>
      <xdr:colOff>114300</xdr:colOff>
      <xdr:row>37</xdr:row>
      <xdr:rowOff>142133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47370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130050</xdr:rowOff>
    </xdr:from>
    <xdr:to>
      <xdr:col>71</xdr:col>
      <xdr:colOff>177800</xdr:colOff>
      <xdr:row>38</xdr:row>
      <xdr:rowOff>57388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73700"/>
          <a:ext cx="8890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20467</xdr:rowOff>
    </xdr:from>
    <xdr:to>
      <xdr:col>85</xdr:col>
      <xdr:colOff>177800</xdr:colOff>
      <xdr:row>37</xdr:row>
      <xdr:rowOff>122067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3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43344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21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139878</xdr:rowOff>
    </xdr:from>
    <xdr:to>
      <xdr:col>81</xdr:col>
      <xdr:colOff>101600</xdr:colOff>
      <xdr:row>38</xdr:row>
      <xdr:rowOff>70028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86555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91333</xdr:rowOff>
    </xdr:from>
    <xdr:to>
      <xdr:col>76</xdr:col>
      <xdr:colOff>165100</xdr:colOff>
      <xdr:row>38</xdr:row>
      <xdr:rowOff>21482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3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38010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79250</xdr:rowOff>
    </xdr:from>
    <xdr:to>
      <xdr:col>72</xdr:col>
      <xdr:colOff>38100</xdr:colOff>
      <xdr:row>38</xdr:row>
      <xdr:rowOff>9399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229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1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6588</xdr:rowOff>
    </xdr:from>
    <xdr:to>
      <xdr:col>67</xdr:col>
      <xdr:colOff>101600</xdr:colOff>
      <xdr:row>38</xdr:row>
      <xdr:rowOff>108188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99315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141767</xdr:rowOff>
    </xdr:from>
    <xdr:to>
      <xdr:col>85</xdr:col>
      <xdr:colOff>127000</xdr:colOff>
      <xdr:row>57</xdr:row>
      <xdr:rowOff>144105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14417"/>
          <a:ext cx="8382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142842</xdr:rowOff>
    </xdr:from>
    <xdr:to>
      <xdr:col>81</xdr:col>
      <xdr:colOff>50800</xdr:colOff>
      <xdr:row>57</xdr:row>
      <xdr:rowOff>144105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15492"/>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142842</xdr:rowOff>
    </xdr:from>
    <xdr:to>
      <xdr:col>76</xdr:col>
      <xdr:colOff>114300</xdr:colOff>
      <xdr:row>58</xdr:row>
      <xdr:rowOff>508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15492"/>
          <a:ext cx="8890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89434</xdr:rowOff>
    </xdr:from>
    <xdr:to>
      <xdr:col>71</xdr:col>
      <xdr:colOff>177800</xdr:colOff>
      <xdr:row>58</xdr:row>
      <xdr:rowOff>508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62084"/>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90967</xdr:rowOff>
    </xdr:from>
    <xdr:to>
      <xdr:col>85</xdr:col>
      <xdr:colOff>177800</xdr:colOff>
      <xdr:row>58</xdr:row>
      <xdr:rowOff>21117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6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69394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93305</xdr:rowOff>
    </xdr:from>
    <xdr:to>
      <xdr:col>81</xdr:col>
      <xdr:colOff>101600</xdr:colOff>
      <xdr:row>58</xdr:row>
      <xdr:rowOff>23455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6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39982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4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92042</xdr:rowOff>
    </xdr:from>
    <xdr:to>
      <xdr:col>76</xdr:col>
      <xdr:colOff>165100</xdr:colOff>
      <xdr:row>58</xdr:row>
      <xdr:rowOff>22192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38719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121158</xdr:rowOff>
    </xdr:from>
    <xdr:to>
      <xdr:col>72</xdr:col>
      <xdr:colOff>38100</xdr:colOff>
      <xdr:row>58</xdr:row>
      <xdr:rowOff>51308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67835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6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38634</xdr:rowOff>
    </xdr:from>
    <xdr:to>
      <xdr:col>67</xdr:col>
      <xdr:colOff>101600</xdr:colOff>
      <xdr:row>57</xdr:row>
      <xdr:rowOff>140234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156761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58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63165</xdr:rowOff>
    </xdr:from>
    <xdr:to>
      <xdr:col>85</xdr:col>
      <xdr:colOff>127000</xdr:colOff>
      <xdr:row>78</xdr:row>
      <xdr:rowOff>98850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36265"/>
          <a:ext cx="838200" cy="3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52050</xdr:rowOff>
    </xdr:from>
    <xdr:to>
      <xdr:col>81</xdr:col>
      <xdr:colOff>50800</xdr:colOff>
      <xdr:row>78</xdr:row>
      <xdr:rowOff>63165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25150"/>
          <a:ext cx="889000" cy="1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52050</xdr:rowOff>
    </xdr:from>
    <xdr:to>
      <xdr:col>76</xdr:col>
      <xdr:colOff>114300</xdr:colOff>
      <xdr:row>78</xdr:row>
      <xdr:rowOff>111934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25150"/>
          <a:ext cx="889000" cy="5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57967</xdr:rowOff>
    </xdr:from>
    <xdr:to>
      <xdr:col>71</xdr:col>
      <xdr:colOff>177800</xdr:colOff>
      <xdr:row>78</xdr:row>
      <xdr:rowOff>111934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31067"/>
          <a:ext cx="889000" cy="5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48050</xdr:rowOff>
    </xdr:from>
    <xdr:to>
      <xdr:col>85</xdr:col>
      <xdr:colOff>177800</xdr:colOff>
      <xdr:row>78</xdr:row>
      <xdr:rowOff>149650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168447</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12365</xdr:rowOff>
    </xdr:from>
    <xdr:to>
      <xdr:col>81</xdr:col>
      <xdr:colOff>101600</xdr:colOff>
      <xdr:row>78</xdr:row>
      <xdr:rowOff>113965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130492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6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1250</xdr:rowOff>
    </xdr:from>
    <xdr:to>
      <xdr:col>76</xdr:col>
      <xdr:colOff>165100</xdr:colOff>
      <xdr:row>78</xdr:row>
      <xdr:rowOff>102850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119377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61134</xdr:rowOff>
    </xdr:from>
    <xdr:to>
      <xdr:col>72</xdr:col>
      <xdr:colOff>38100</xdr:colOff>
      <xdr:row>78</xdr:row>
      <xdr:rowOff>162734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3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153861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2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7167</xdr:rowOff>
    </xdr:from>
    <xdr:to>
      <xdr:col>67</xdr:col>
      <xdr:colOff>101600</xdr:colOff>
      <xdr:row>78</xdr:row>
      <xdr:rowOff>108767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125294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5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68574</xdr:rowOff>
    </xdr:from>
    <xdr:to>
      <xdr:col>85</xdr:col>
      <xdr:colOff>127000</xdr:colOff>
      <xdr:row>96</xdr:row>
      <xdr:rowOff>81755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527774"/>
          <a:ext cx="838200" cy="1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68574</xdr:rowOff>
    </xdr:from>
    <xdr:to>
      <xdr:col>81</xdr:col>
      <xdr:colOff>50800</xdr:colOff>
      <xdr:row>96</xdr:row>
      <xdr:rowOff>90213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27774"/>
          <a:ext cx="889000" cy="2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90213</xdr:rowOff>
    </xdr:from>
    <xdr:to>
      <xdr:col>76</xdr:col>
      <xdr:colOff>114300</xdr:colOff>
      <xdr:row>96</xdr:row>
      <xdr:rowOff>98712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49413"/>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97715</xdr:rowOff>
    </xdr:from>
    <xdr:to>
      <xdr:col>71</xdr:col>
      <xdr:colOff>177800</xdr:colOff>
      <xdr:row>96</xdr:row>
      <xdr:rowOff>98712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556915"/>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30955</xdr:rowOff>
    </xdr:from>
    <xdr:to>
      <xdr:col>85</xdr:col>
      <xdr:colOff>177800</xdr:colOff>
      <xdr:row>96</xdr:row>
      <xdr:rowOff>132555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53832</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17774</xdr:rowOff>
    </xdr:from>
    <xdr:to>
      <xdr:col>81</xdr:col>
      <xdr:colOff>101600</xdr:colOff>
      <xdr:row>96</xdr:row>
      <xdr:rowOff>119374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135901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5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39413</xdr:rowOff>
    </xdr:from>
    <xdr:to>
      <xdr:col>76</xdr:col>
      <xdr:colOff>165100</xdr:colOff>
      <xdr:row>96</xdr:row>
      <xdr:rowOff>141013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4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157540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47912</xdr:rowOff>
    </xdr:from>
    <xdr:to>
      <xdr:col>72</xdr:col>
      <xdr:colOff>38100</xdr:colOff>
      <xdr:row>96</xdr:row>
      <xdr:rowOff>149512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166039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46915</xdr:rowOff>
    </xdr:from>
    <xdr:to>
      <xdr:col>67</xdr:col>
      <xdr:colOff>101600</xdr:colOff>
      <xdr:row>96</xdr:row>
      <xdr:rowOff>148515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165042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目的別歳出のうち、類似団体と比較して特に大きいのは、農林水産業費と衛生費である。</a:t>
          </a:r>
        </a:p>
        <a:p>
          <a:r>
            <a:rPr kumimoji="1" lang="ja-JP" altLang="en-US" sz="1300">
              <a:latin typeface="ＭＳ Ｐゴシック" panose="020B0600070205080204" pitchFamily="50" charset="-128"/>
              <a:ea typeface="ＭＳ Ｐゴシック" panose="020B0600070205080204" pitchFamily="50" charset="-128"/>
            </a:rPr>
            <a:t>農林水産業費では、町の基幹産業である農林業への積極的な事業展開によるものであり、衛生費は簡易水道会計への繰出金が主なものである。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消防費については、令和５年度が増加しているが老朽化した消防団詰所の更新など緊急防災減災事業債を活用した防災対策事業にも力を入れている。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今後は、庁舎整備による総務費や学校再編に伴う校舎整備により教育費の増大が予想されるため、必要な事業の見極めや各種の調整を図っていく。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財政調整基金残高は、高度成長期に建築されたインフラの長寿命化対策や公共施設の適正化など、維持修繕事業に充てるため取り崩しを行ったが、標準財政規模の２割にあたる</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億円を目安に財政運営を行っている。</a:t>
          </a:r>
        </a:p>
        <a:p>
          <a:r>
            <a:rPr kumimoji="1" lang="ja-JP" altLang="en-US" sz="1400">
              <a:latin typeface="ＭＳ ゴシック" pitchFamily="49" charset="-128"/>
              <a:ea typeface="ＭＳ ゴシック" pitchFamily="49" charset="-128"/>
            </a:rPr>
            <a:t>自主財源とのバランスも考慮しながら適正な財政運営に努めていく。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連結実質赤字比率については、全会計において黒字であり赤字比率はない。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簡易水道事業会計については、施設の老朽化等により維持修繕費が増加傾向にあり今後も増加が予想される。また、令和６年度から企業会計へ移行することにしている。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今後、普通交付税等の一般財源の確保が厳しい状況になると予想されるため、引き続き財政の健全化に努める。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6884670</v>
      </c>
      <c r="BO4" s="371"/>
      <c r="BP4" s="371"/>
      <c r="BQ4" s="371"/>
      <c r="BR4" s="371"/>
      <c r="BS4" s="371"/>
      <c r="BT4" s="371"/>
      <c r="BU4" s="372"/>
      <c r="BV4" s="370">
        <v>7257109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v>
      </c>
      <c r="CU4" s="377"/>
      <c r="CV4" s="377"/>
      <c r="CW4" s="377"/>
      <c r="CX4" s="377"/>
      <c r="CY4" s="377"/>
      <c r="CZ4" s="377"/>
      <c r="DA4" s="378"/>
      <c r="DB4" s="376">
        <v>9.5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6487732</v>
      </c>
      <c r="BO5" s="408"/>
      <c r="BP5" s="408"/>
      <c r="BQ5" s="408"/>
      <c r="BR5" s="408"/>
      <c r="BS5" s="408"/>
      <c r="BT5" s="408"/>
      <c r="BU5" s="409"/>
      <c r="BV5" s="407">
        <v>6712763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v>
      </c>
      <c r="CU5" s="405"/>
      <c r="CV5" s="405"/>
      <c r="CW5" s="405"/>
      <c r="CX5" s="405"/>
      <c r="CY5" s="405"/>
      <c r="CZ5" s="405"/>
      <c r="DA5" s="406"/>
      <c r="DB5" s="404">
        <v>83.6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396938</v>
      </c>
      <c r="BO6" s="408"/>
      <c r="BP6" s="408"/>
      <c r="BQ6" s="408"/>
      <c r="BR6" s="408"/>
      <c r="BS6" s="408"/>
      <c r="BT6" s="408"/>
      <c r="BU6" s="409"/>
      <c r="BV6" s="407">
        <v>544346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82.3</v>
      </c>
      <c r="CU6" s="445"/>
      <c r="CV6" s="445"/>
      <c r="CW6" s="445"/>
      <c r="CX6" s="445"/>
      <c r="CY6" s="445"/>
      <c r="CZ6" s="445"/>
      <c r="DA6" s="446"/>
      <c r="DB6" s="444">
        <v>84.5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74796</v>
      </c>
      <c r="BO7" s="408"/>
      <c r="BP7" s="408"/>
      <c r="BQ7" s="408"/>
      <c r="BR7" s="408"/>
      <c r="BS7" s="408"/>
      <c r="BT7" s="408"/>
      <c r="BU7" s="409"/>
      <c r="BV7" s="407">
        <v>160844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4043258</v>
      </c>
      <c r="CU7" s="408"/>
      <c r="CV7" s="408"/>
      <c r="CW7" s="408"/>
      <c r="CX7" s="408"/>
      <c r="CY7" s="408"/>
      <c r="CZ7" s="408"/>
      <c r="DA7" s="409"/>
      <c r="DB7" s="407">
        <v>4034640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322142</v>
      </c>
      <c r="BO8" s="408"/>
      <c r="BP8" s="408"/>
      <c r="BQ8" s="408"/>
      <c r="BR8" s="408"/>
      <c r="BS8" s="408"/>
      <c r="BT8" s="408"/>
      <c r="BU8" s="409"/>
      <c r="BV8" s="407">
        <v>383502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7412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-61360</v>
      </c>
      <c r="BO9" s="408"/>
      <c r="BP9" s="408"/>
      <c r="BQ9" s="408"/>
      <c r="BR9" s="408"/>
      <c r="BS9" s="408"/>
      <c r="BT9" s="408"/>
      <c r="BU9" s="409"/>
      <c r="BV9" s="407">
        <v>-17526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12.5</v>
      </c>
      <c r="CU9" s="405"/>
      <c r="CV9" s="405"/>
      <c r="CW9" s="405"/>
      <c r="CX9" s="405"/>
      <c r="CY9" s="405"/>
      <c r="CZ9" s="405"/>
      <c r="DA9" s="406"/>
      <c r="DB9" s="404">
        <v>13.1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8392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7194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7029</v>
      </c>
      <c r="S13" s="492"/>
      <c r="T13" s="492"/>
      <c r="U13" s="492"/>
      <c r="V13" s="493"/>
      <c r="W13" s="423" t="s">
        <v>131</v>
      </c>
      <c r="X13" s="424"/>
      <c r="Y13" s="424"/>
      <c r="Z13" s="424"/>
      <c r="AA13" s="424"/>
      <c r="AB13" s="414"/>
      <c r="AC13" s="458">
        <v>340</v>
      </c>
      <c r="AD13" s="459"/>
      <c r="AE13" s="459"/>
      <c r="AF13" s="459"/>
      <c r="AG13" s="501"/>
      <c r="AH13" s="458">
        <v>451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-61360</v>
      </c>
      <c r="BO13" s="408"/>
      <c r="BP13" s="408"/>
      <c r="BQ13" s="408"/>
      <c r="BR13" s="408"/>
      <c r="BS13" s="408"/>
      <c r="BT13" s="408"/>
      <c r="BU13" s="409"/>
      <c r="BV13" s="407">
        <v>-17526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v>
      </c>
      <c r="CU13" s="405"/>
      <c r="CV13" s="405"/>
      <c r="CW13" s="405"/>
      <c r="CX13" s="405"/>
      <c r="CY13" s="405"/>
      <c r="CZ13" s="405"/>
      <c r="DA13" s="406"/>
      <c r="DB13" s="404">
        <v>9.8000000000000007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7421</v>
      </c>
      <c r="S14" s="492"/>
      <c r="T14" s="492"/>
      <c r="U14" s="492"/>
      <c r="V14" s="493"/>
      <c r="W14" s="397"/>
      <c r="X14" s="398"/>
      <c r="Y14" s="398"/>
      <c r="Z14" s="398"/>
      <c r="AA14" s="398"/>
      <c r="AB14" s="387"/>
      <c r="AC14" s="494">
        <v>8.9</v>
      </c>
      <c r="AD14" s="495"/>
      <c r="AE14" s="495"/>
      <c r="AF14" s="495"/>
      <c r="AG14" s="496"/>
      <c r="AH14" s="494">
        <v>10.6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7268</v>
      </c>
      <c r="S15" s="492"/>
      <c r="T15" s="492"/>
      <c r="U15" s="492"/>
      <c r="V15" s="493"/>
      <c r="W15" s="423" t="s">
        <v>137</v>
      </c>
      <c r="X15" s="424"/>
      <c r="Y15" s="424"/>
      <c r="Z15" s="424"/>
      <c r="AA15" s="424"/>
      <c r="AB15" s="414"/>
      <c r="AC15" s="458">
        <v>1596</v>
      </c>
      <c r="AD15" s="459"/>
      <c r="AE15" s="459"/>
      <c r="AF15" s="459"/>
      <c r="AG15" s="501"/>
      <c r="AH15" s="458">
        <v>1809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1022032</v>
      </c>
      <c r="BO15" s="371"/>
      <c r="BP15" s="371"/>
      <c r="BQ15" s="371"/>
      <c r="BR15" s="371"/>
      <c r="BS15" s="371"/>
      <c r="BT15" s="371"/>
      <c r="BU15" s="372"/>
      <c r="BV15" s="370">
        <v>1003628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v>
      </c>
      <c r="AD16" s="495"/>
      <c r="AE16" s="495"/>
      <c r="AF16" s="495"/>
      <c r="AG16" s="496"/>
      <c r="AH16" s="494">
        <v>42.6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3778089</v>
      </c>
      <c r="BO16" s="408"/>
      <c r="BP16" s="408"/>
      <c r="BQ16" s="408"/>
      <c r="BR16" s="408"/>
      <c r="BS16" s="408"/>
      <c r="BT16" s="408"/>
      <c r="BU16" s="409"/>
      <c r="BV16" s="407">
        <v>3758516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1867</v>
      </c>
      <c r="AD17" s="459"/>
      <c r="AE17" s="459"/>
      <c r="AF17" s="459"/>
      <c r="AG17" s="501"/>
      <c r="AH17" s="458">
        <v>1991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1259812</v>
      </c>
      <c r="BO17" s="408"/>
      <c r="BP17" s="408"/>
      <c r="BQ17" s="408"/>
      <c r="BR17" s="408"/>
      <c r="BS17" s="408"/>
      <c r="BT17" s="408"/>
      <c r="BU17" s="409"/>
      <c r="BV17" s="407">
        <v>1238330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237.9</v>
      </c>
      <c r="M18" s="531"/>
      <c r="N18" s="531"/>
      <c r="O18" s="531"/>
      <c r="P18" s="531"/>
      <c r="Q18" s="531"/>
      <c r="R18" s="532"/>
      <c r="S18" s="532"/>
      <c r="T18" s="532"/>
      <c r="U18" s="532"/>
      <c r="V18" s="533"/>
      <c r="W18" s="425"/>
      <c r="X18" s="426"/>
      <c r="Y18" s="426"/>
      <c r="Z18" s="426"/>
      <c r="AA18" s="426"/>
      <c r="AB18" s="417"/>
      <c r="AC18" s="534">
        <v>49.1</v>
      </c>
      <c r="AD18" s="535"/>
      <c r="AE18" s="535"/>
      <c r="AF18" s="535"/>
      <c r="AG18" s="536"/>
      <c r="AH18" s="534">
        <v>46.8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3390831</v>
      </c>
      <c r="BO18" s="408"/>
      <c r="BP18" s="408"/>
      <c r="BQ18" s="408"/>
      <c r="BR18" s="408"/>
      <c r="BS18" s="408"/>
      <c r="BT18" s="408"/>
      <c r="BU18" s="409"/>
      <c r="BV18" s="407">
        <v>3450503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5044778</v>
      </c>
      <c r="BO19" s="408"/>
      <c r="BP19" s="408"/>
      <c r="BQ19" s="408"/>
      <c r="BR19" s="408"/>
      <c r="BS19" s="408"/>
      <c r="BT19" s="408"/>
      <c r="BU19" s="409"/>
      <c r="BV19" s="407">
        <v>5144009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2872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4204070</v>
      </c>
      <c r="BO22" s="371"/>
      <c r="BP22" s="371"/>
      <c r="BQ22" s="371"/>
      <c r="BR22" s="371"/>
      <c r="BS22" s="371"/>
      <c r="BT22" s="371"/>
      <c r="BU22" s="372"/>
      <c r="BV22" s="370">
        <v>4382996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3634797</v>
      </c>
      <c r="BO23" s="408"/>
      <c r="BP23" s="408"/>
      <c r="BQ23" s="408"/>
      <c r="BR23" s="408"/>
      <c r="BS23" s="408"/>
      <c r="BT23" s="408"/>
      <c r="BU23" s="409"/>
      <c r="BV23" s="407">
        <v>3619493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6750</v>
      </c>
      <c r="R24" s="459"/>
      <c r="S24" s="459"/>
      <c r="T24" s="459"/>
      <c r="U24" s="459"/>
      <c r="V24" s="501"/>
      <c r="W24" s="553"/>
      <c r="X24" s="554"/>
      <c r="Y24" s="555"/>
      <c r="Z24" s="457" t="s">
        <v>162</v>
      </c>
      <c r="AA24" s="437"/>
      <c r="AB24" s="437"/>
      <c r="AC24" s="437"/>
      <c r="AD24" s="437"/>
      <c r="AE24" s="437"/>
      <c r="AF24" s="437"/>
      <c r="AG24" s="438"/>
      <c r="AH24" s="458">
        <v>113</v>
      </c>
      <c r="AI24" s="459"/>
      <c r="AJ24" s="459"/>
      <c r="AK24" s="459"/>
      <c r="AL24" s="501"/>
      <c r="AM24" s="458">
        <v>320920</v>
      </c>
      <c r="AN24" s="459"/>
      <c r="AO24" s="459"/>
      <c r="AP24" s="459"/>
      <c r="AQ24" s="459"/>
      <c r="AR24" s="501"/>
      <c r="AS24" s="458">
        <v>2840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3539752</v>
      </c>
      <c r="BO24" s="408"/>
      <c r="BP24" s="408"/>
      <c r="BQ24" s="408"/>
      <c r="BR24" s="408"/>
      <c r="BS24" s="408"/>
      <c r="BT24" s="408"/>
      <c r="BU24" s="409"/>
      <c r="BV24" s="407">
        <v>3538286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52515</v>
      </c>
      <c r="BO25" s="371"/>
      <c r="BP25" s="371"/>
      <c r="BQ25" s="371"/>
      <c r="BR25" s="371"/>
      <c r="BS25" s="371"/>
      <c r="BT25" s="371"/>
      <c r="BU25" s="372"/>
      <c r="BV25" s="370">
        <v>101798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171</v>
      </c>
      <c r="F27" s="437"/>
      <c r="G27" s="437"/>
      <c r="H27" s="437"/>
      <c r="I27" s="437"/>
      <c r="J27" s="437"/>
      <c r="K27" s="438"/>
      <c r="L27" s="458">
        <v>1</v>
      </c>
      <c r="M27" s="459"/>
      <c r="N27" s="459"/>
      <c r="O27" s="459"/>
      <c r="P27" s="501"/>
      <c r="Q27" s="458">
        <v>2800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50000</v>
      </c>
      <c r="BO27" s="527"/>
      <c r="BP27" s="527"/>
      <c r="BQ27" s="527"/>
      <c r="BR27" s="527"/>
      <c r="BS27" s="527"/>
      <c r="BT27" s="527"/>
      <c r="BU27" s="528"/>
      <c r="BV27" s="526">
        <v>50000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2250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800000</v>
      </c>
      <c r="BO28" s="371"/>
      <c r="BP28" s="371"/>
      <c r="BQ28" s="371"/>
      <c r="BR28" s="371"/>
      <c r="BS28" s="371"/>
      <c r="BT28" s="371"/>
      <c r="BU28" s="372"/>
      <c r="BV28" s="370">
        <v>800000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7</v>
      </c>
      <c r="M29" s="459"/>
      <c r="N29" s="459"/>
      <c r="O29" s="459"/>
      <c r="P29" s="501"/>
      <c r="Q29" s="458">
        <v>2150</v>
      </c>
      <c r="R29" s="459"/>
      <c r="S29" s="459"/>
      <c r="T29" s="459"/>
      <c r="U29" s="459"/>
      <c r="V29" s="501"/>
      <c r="W29" s="556"/>
      <c r="X29" s="557"/>
      <c r="Y29" s="558"/>
      <c r="Z29" s="457" t="s">
        <v>178</v>
      </c>
      <c r="AA29" s="437"/>
      <c r="AB29" s="437"/>
      <c r="AC29" s="437"/>
      <c r="AD29" s="437"/>
      <c r="AE29" s="437"/>
      <c r="AF29" s="437"/>
      <c r="AG29" s="438"/>
      <c r="AH29" s="458">
        <v>113</v>
      </c>
      <c r="AI29" s="459"/>
      <c r="AJ29" s="459"/>
      <c r="AK29" s="459"/>
      <c r="AL29" s="501"/>
      <c r="AM29" s="458">
        <v>320920</v>
      </c>
      <c r="AN29" s="459"/>
      <c r="AO29" s="459"/>
      <c r="AP29" s="459"/>
      <c r="AQ29" s="459"/>
      <c r="AR29" s="501"/>
      <c r="AS29" s="458">
        <v>2840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95470</v>
      </c>
      <c r="BO29" s="408"/>
      <c r="BP29" s="408"/>
      <c r="BQ29" s="408"/>
      <c r="BR29" s="408"/>
      <c r="BS29" s="408"/>
      <c r="BT29" s="408"/>
      <c r="BU29" s="409"/>
      <c r="BV29" s="407">
        <v>87570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3263850</v>
      </c>
      <c r="BO30" s="527"/>
      <c r="BP30" s="527"/>
      <c r="BQ30" s="527"/>
      <c r="BR30" s="527"/>
      <c r="BS30" s="527"/>
      <c r="BT30" s="527"/>
      <c r="BU30" s="528"/>
      <c r="BV30" s="526">
        <v>2776570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IF('各会計、関係団体の財政状況及び健全化判断比率'!B31="","",'各会計、関係団体の財政状況及び健全化判断比率'!B31)</f>
        <v>簡易水道特別会計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岐阜県市町村職員退職手当組合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白川町農業開発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地域振興券交付事業特別会計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白川野菜村チャオ</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可茂衛生施設利用組合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てまひまグループ</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岐阜県後期高齢者医療広域連合（一般会計）</v>
      </c>
      <c r="BZ37" s="598"/>
      <c r="CA37" s="598"/>
      <c r="CB37" s="598"/>
      <c r="CC37" s="598"/>
      <c r="CD37" s="598"/>
      <c r="CE37" s="598"/>
      <c r="CF37" s="598"/>
      <c r="CG37" s="598"/>
      <c r="CH37" s="598"/>
      <c r="CI37" s="598"/>
      <c r="CJ37" s="598"/>
      <c r="CK37" s="598"/>
      <c r="CL37" s="598"/>
      <c r="CM37" s="598"/>
      <c r="CN37" s="181"/>
      <c r="CO37" s="597">
        <f t="shared" si="3"/>
        <v>17</v>
      </c>
      <c r="CP37" s="597"/>
      <c r="CQ37" s="598" t="str">
        <f>IF('各会計、関係団体の財政状況及び健全化判断比率'!BS10="","",'各会計、関係団体の財政状況及び健全化判断比率'!BS10)</f>
        <v>美濃白川クオーレの里</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岐阜県後期高齢者医療広域連合（特別会計）</v>
      </c>
      <c r="BZ38" s="598"/>
      <c r="CA38" s="598"/>
      <c r="CB38" s="598"/>
      <c r="CC38" s="598"/>
      <c r="CD38" s="598"/>
      <c r="CE38" s="598"/>
      <c r="CF38" s="598"/>
      <c r="CG38" s="598"/>
      <c r="CH38" s="598"/>
      <c r="CI38" s="598"/>
      <c r="CJ38" s="598"/>
      <c r="CK38" s="598"/>
      <c r="CL38" s="598"/>
      <c r="CM38" s="598"/>
      <c r="CN38" s="181"/>
      <c r="CO38" s="597">
        <f t="shared" si="3"/>
        <v>18</v>
      </c>
      <c r="CP38" s="597"/>
      <c r="CQ38" s="598" t="str">
        <f>IF('各会計、関係団体の財政状況及び健全化判断比率'!BS11="","",'各会計、関係団体の財政状況及び健全化判断比率'!BS11)</f>
        <v>美濃白川楽集館</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可茂消防事務組合</v>
      </c>
      <c r="BZ39" s="598"/>
      <c r="CA39" s="598"/>
      <c r="CB39" s="598"/>
      <c r="CC39" s="598"/>
      <c r="CD39" s="598"/>
      <c r="CE39" s="598"/>
      <c r="CF39" s="598"/>
      <c r="CG39" s="598"/>
      <c r="CH39" s="598"/>
      <c r="CI39" s="598"/>
      <c r="CJ39" s="598"/>
      <c r="CK39" s="598"/>
      <c r="CL39" s="598"/>
      <c r="CM39" s="598"/>
      <c r="CN39" s="181"/>
      <c r="CO39" s="597">
        <f t="shared" si="3"/>
        <v>19</v>
      </c>
      <c r="CP39" s="597"/>
      <c r="CQ39" s="598" t="str">
        <f>IF('各会計、関係団体の財政状況及び健全化判断比率'!BS12="","",'各会計、関係団体の財政状況及び健全化判断比率'!BS12)</f>
        <v>佐見とうふ豆の力</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可茂公設地方卸売市場</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VYKKKc46eNI3F7etoElBvlPrg18h7lpKFgq33dI9dHFWIYWzwCODec3gECj5S/PygkveZGn2YMxtw88VcJXQw==" saltValue="vxbMcIJLhWbrRlRMNNG0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48" t="s">
        <v>533</v>
      </c>
      <c r="D34" s="1148"/>
      <c r="E34" s="1149"/>
      <c r="F34" s="32">
        <v>6.05</v>
      </c>
      <c r="G34" s="33">
        <v>8.52</v>
      </c>
      <c r="H34" s="33">
        <v>9.43</v>
      </c>
      <c r="I34" s="33">
        <v>8.94</v>
      </c>
      <c r="J34" s="34">
        <v>7.42</v>
      </c>
      <c r="K34" s="22"/>
      <c r="L34" s="22"/>
      <c r="M34" s="22"/>
      <c r="N34" s="22"/>
      <c r="O34" s="22"/>
      <c r="P34" s="22"/>
    </row>
    <row r="35" spans="1:16" ht="39" customHeight="1" x14ac:dyDescent="0.2">
      <c r="A35" s="22"/>
      <c r="B35" s="35"/>
      <c r="C35" s="1142" t="s">
        <v>534</v>
      </c>
      <c r="D35" s="1143"/>
      <c r="E35" s="1144"/>
      <c r="F35" s="36">
        <v>0.16</v>
      </c>
      <c r="G35" s="37">
        <v>0.45</v>
      </c>
      <c r="H35" s="37">
        <v>1.96</v>
      </c>
      <c r="I35" s="37">
        <v>3.5</v>
      </c>
      <c r="J35" s="38">
        <v>2.63</v>
      </c>
      <c r="K35" s="22"/>
      <c r="L35" s="22"/>
      <c r="M35" s="22"/>
      <c r="N35" s="22"/>
      <c r="O35" s="22"/>
      <c r="P35" s="22"/>
    </row>
    <row r="36" spans="1:16" ht="39" customHeight="1" x14ac:dyDescent="0.2">
      <c r="A36" s="22"/>
      <c r="B36" s="35"/>
      <c r="C36" s="1142" t="s">
        <v>535</v>
      </c>
      <c r="D36" s="1143"/>
      <c r="E36" s="1144"/>
      <c r="F36" s="36">
        <v>7.0000000000000007E-2</v>
      </c>
      <c r="G36" s="37">
        <v>0.22</v>
      </c>
      <c r="H36" s="37">
        <v>0.22</v>
      </c>
      <c r="I36" s="37">
        <v>0.21</v>
      </c>
      <c r="J36" s="38">
        <v>1.18</v>
      </c>
      <c r="K36" s="22"/>
      <c r="L36" s="22"/>
      <c r="M36" s="22"/>
      <c r="N36" s="22"/>
      <c r="O36" s="22"/>
      <c r="P36" s="22"/>
    </row>
    <row r="37" spans="1:16" ht="39" customHeight="1" x14ac:dyDescent="0.2">
      <c r="A37" s="22"/>
      <c r="B37" s="35"/>
      <c r="C37" s="1142" t="s">
        <v>536</v>
      </c>
      <c r="D37" s="1143"/>
      <c r="E37" s="1144"/>
      <c r="F37" s="36">
        <v>0.36</v>
      </c>
      <c r="G37" s="37">
        <v>0.28000000000000003</v>
      </c>
      <c r="H37" s="37">
        <v>0.69</v>
      </c>
      <c r="I37" s="37">
        <v>0.59</v>
      </c>
      <c r="J37" s="38">
        <v>0.66</v>
      </c>
      <c r="K37" s="22"/>
      <c r="L37" s="22"/>
      <c r="M37" s="22"/>
      <c r="N37" s="22"/>
      <c r="O37" s="22"/>
      <c r="P37" s="22"/>
    </row>
    <row r="38" spans="1:16" ht="39" customHeight="1" x14ac:dyDescent="0.2">
      <c r="A38" s="22"/>
      <c r="B38" s="35"/>
      <c r="C38" s="1142" t="s">
        <v>537</v>
      </c>
      <c r="D38" s="1143"/>
      <c r="E38" s="1144"/>
      <c r="F38" s="36">
        <v>0.28000000000000003</v>
      </c>
      <c r="G38" s="37">
        <v>0.28000000000000003</v>
      </c>
      <c r="H38" s="37">
        <v>0.3</v>
      </c>
      <c r="I38" s="37">
        <v>0.56000000000000005</v>
      </c>
      <c r="J38" s="38">
        <v>0.54</v>
      </c>
      <c r="K38" s="22"/>
      <c r="L38" s="22"/>
      <c r="M38" s="22"/>
      <c r="N38" s="22"/>
      <c r="O38" s="22"/>
      <c r="P38" s="22"/>
    </row>
    <row r="39" spans="1:16" ht="39" customHeight="1" x14ac:dyDescent="0.2">
      <c r="A39" s="22"/>
      <c r="B39" s="35"/>
      <c r="C39" s="1142" t="s">
        <v>538</v>
      </c>
      <c r="D39" s="1143"/>
      <c r="E39" s="1144"/>
      <c r="F39" s="36">
        <v>0.04</v>
      </c>
      <c r="G39" s="37">
        <v>0.04</v>
      </c>
      <c r="H39" s="37">
        <v>0.04</v>
      </c>
      <c r="I39" s="37">
        <v>0.05</v>
      </c>
      <c r="J39" s="38">
        <v>0.06</v>
      </c>
      <c r="K39" s="22"/>
      <c r="L39" s="22"/>
      <c r="M39" s="22"/>
      <c r="N39" s="22"/>
      <c r="O39" s="22"/>
      <c r="P39" s="22"/>
    </row>
    <row r="40" spans="1:16" ht="39" customHeight="1" x14ac:dyDescent="0.2">
      <c r="A40" s="22"/>
      <c r="B40" s="35"/>
      <c r="C40" s="1142"/>
      <c r="D40" s="1143"/>
      <c r="E40" s="1144"/>
      <c r="F40" s="36"/>
      <c r="G40" s="37"/>
      <c r="H40" s="37"/>
      <c r="I40" s="37"/>
      <c r="J40" s="38"/>
      <c r="K40" s="22"/>
      <c r="L40" s="22"/>
      <c r="M40" s="22"/>
      <c r="N40" s="22"/>
      <c r="O40" s="22"/>
      <c r="P40" s="22"/>
    </row>
    <row r="41" spans="1:16" ht="39" customHeight="1" x14ac:dyDescent="0.2">
      <c r="A41" s="22"/>
      <c r="B41" s="35"/>
      <c r="C41" s="1142"/>
      <c r="D41" s="1143"/>
      <c r="E41" s="1144"/>
      <c r="F41" s="36"/>
      <c r="G41" s="37"/>
      <c r="H41" s="37"/>
      <c r="I41" s="37"/>
      <c r="J41" s="38"/>
      <c r="K41" s="22"/>
      <c r="L41" s="22"/>
      <c r="M41" s="22"/>
      <c r="N41" s="22"/>
      <c r="O41" s="22"/>
      <c r="P41" s="22"/>
    </row>
    <row r="42" spans="1:16" ht="39" customHeight="1" x14ac:dyDescent="0.2">
      <c r="A42" s="22"/>
      <c r="B42" s="39"/>
      <c r="C42" s="1142" t="s">
        <v>539</v>
      </c>
      <c r="D42" s="1143"/>
      <c r="E42" s="1144"/>
      <c r="F42" s="36" t="s">
        <v>486</v>
      </c>
      <c r="G42" s="37" t="s">
        <v>486</v>
      </c>
      <c r="H42" s="37" t="s">
        <v>486</v>
      </c>
      <c r="I42" s="37" t="s">
        <v>486</v>
      </c>
      <c r="J42" s="38" t="s">
        <v>486</v>
      </c>
      <c r="K42" s="22"/>
      <c r="L42" s="22"/>
      <c r="M42" s="22"/>
      <c r="N42" s="22"/>
      <c r="O42" s="22"/>
      <c r="P42" s="22"/>
    </row>
    <row r="43" spans="1:16" ht="39" customHeight="1" thickBot="1" x14ac:dyDescent="0.25">
      <c r="A43" s="22"/>
      <c r="B43" s="40"/>
      <c r="C43" s="1145" t="s">
        <v>540</v>
      </c>
      <c r="D43" s="1146"/>
      <c r="E43" s="1147"/>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I+YQkXNQKuQY9hfHndt9XPlFMMvZnurAkTNq0TUbte+JHWhECgVsg5ASm/2fL1KPqo8eMkgggIP2Y77v7XHHQ==" saltValue="p92KFfGR2S0ZYd3qJd5j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0" t="s">
        <v>9</v>
      </c>
      <c r="C45" s="1151"/>
      <c r="D45" s="58"/>
      <c r="E45" s="1156" t="s">
        <v>10</v>
      </c>
      <c r="F45" s="1156"/>
      <c r="G45" s="1156"/>
      <c r="H45" s="1156"/>
      <c r="I45" s="1156"/>
      <c r="J45" s="1157"/>
      <c r="K45" s="59">
        <v>709</v>
      </c>
      <c r="L45" s="60">
        <v>700</v>
      </c>
      <c r="M45" s="60">
        <v>718</v>
      </c>
      <c r="N45" s="60">
        <v>759</v>
      </c>
      <c r="O45" s="61">
        <v>719</v>
      </c>
      <c r="P45" s="48"/>
      <c r="Q45" s="48"/>
      <c r="R45" s="48"/>
      <c r="S45" s="48"/>
      <c r="T45" s="48"/>
      <c r="U45" s="48"/>
    </row>
    <row r="46" spans="1:21" ht="30.75" customHeight="1" x14ac:dyDescent="0.2">
      <c r="A46" s="48"/>
      <c r="B46" s="1152"/>
      <c r="C46" s="1153"/>
      <c r="D46" s="62"/>
      <c r="E46" s="1158" t="s">
        <v>11</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x14ac:dyDescent="0.2">
      <c r="A47" s="48"/>
      <c r="B47" s="1152"/>
      <c r="C47" s="1153"/>
      <c r="D47" s="62"/>
      <c r="E47" s="1158" t="s">
        <v>12</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x14ac:dyDescent="0.2">
      <c r="A48" s="48"/>
      <c r="B48" s="1152"/>
      <c r="C48" s="1153"/>
      <c r="D48" s="62"/>
      <c r="E48" s="1158" t="s">
        <v>13</v>
      </c>
      <c r="F48" s="1158"/>
      <c r="G48" s="1158"/>
      <c r="H48" s="1158"/>
      <c r="I48" s="1158"/>
      <c r="J48" s="1159"/>
      <c r="K48" s="63">
        <v>171</v>
      </c>
      <c r="L48" s="64">
        <v>168</v>
      </c>
      <c r="M48" s="64">
        <v>179</v>
      </c>
      <c r="N48" s="64">
        <v>196</v>
      </c>
      <c r="O48" s="65">
        <v>210</v>
      </c>
      <c r="P48" s="48"/>
      <c r="Q48" s="48"/>
      <c r="R48" s="48"/>
      <c r="S48" s="48"/>
      <c r="T48" s="48"/>
      <c r="U48" s="48"/>
    </row>
    <row r="49" spans="1:21" ht="30.75" customHeight="1" x14ac:dyDescent="0.2">
      <c r="A49" s="48"/>
      <c r="B49" s="1152"/>
      <c r="C49" s="1153"/>
      <c r="D49" s="62"/>
      <c r="E49" s="1158" t="s">
        <v>14</v>
      </c>
      <c r="F49" s="1158"/>
      <c r="G49" s="1158"/>
      <c r="H49" s="1158"/>
      <c r="I49" s="1158"/>
      <c r="J49" s="1159"/>
      <c r="K49" s="63">
        <v>9</v>
      </c>
      <c r="L49" s="64">
        <v>16</v>
      </c>
      <c r="M49" s="64">
        <v>22</v>
      </c>
      <c r="N49" s="64">
        <v>24</v>
      </c>
      <c r="O49" s="65">
        <v>28</v>
      </c>
      <c r="P49" s="48"/>
      <c r="Q49" s="48"/>
      <c r="R49" s="48"/>
      <c r="S49" s="48"/>
      <c r="T49" s="48"/>
      <c r="U49" s="48"/>
    </row>
    <row r="50" spans="1:21" ht="30.75" customHeight="1" x14ac:dyDescent="0.2">
      <c r="A50" s="48"/>
      <c r="B50" s="1152"/>
      <c r="C50" s="1153"/>
      <c r="D50" s="62"/>
      <c r="E50" s="1158" t="s">
        <v>15</v>
      </c>
      <c r="F50" s="1158"/>
      <c r="G50" s="1158"/>
      <c r="H50" s="1158"/>
      <c r="I50" s="1158"/>
      <c r="J50" s="1159"/>
      <c r="K50" s="63" t="s">
        <v>486</v>
      </c>
      <c r="L50" s="64" t="s">
        <v>486</v>
      </c>
      <c r="M50" s="64" t="s">
        <v>486</v>
      </c>
      <c r="N50" s="64" t="s">
        <v>486</v>
      </c>
      <c r="O50" s="65" t="s">
        <v>486</v>
      </c>
      <c r="P50" s="48"/>
      <c r="Q50" s="48"/>
      <c r="R50" s="48"/>
      <c r="S50" s="48"/>
      <c r="T50" s="48"/>
      <c r="U50" s="48"/>
    </row>
    <row r="51" spans="1:21" ht="30.75" customHeight="1" x14ac:dyDescent="0.2">
      <c r="A51" s="48"/>
      <c r="B51" s="1154"/>
      <c r="C51" s="1155"/>
      <c r="D51" s="66"/>
      <c r="E51" s="1158" t="s">
        <v>16</v>
      </c>
      <c r="F51" s="1158"/>
      <c r="G51" s="1158"/>
      <c r="H51" s="1158"/>
      <c r="I51" s="1158"/>
      <c r="J51" s="1159"/>
      <c r="K51" s="63" t="s">
        <v>486</v>
      </c>
      <c r="L51" s="64" t="s">
        <v>486</v>
      </c>
      <c r="M51" s="64" t="s">
        <v>486</v>
      </c>
      <c r="N51" s="64" t="s">
        <v>486</v>
      </c>
      <c r="O51" s="65" t="s">
        <v>486</v>
      </c>
      <c r="P51" s="48"/>
      <c r="Q51" s="48"/>
      <c r="R51" s="48"/>
      <c r="S51" s="48"/>
      <c r="T51" s="48"/>
      <c r="U51" s="48"/>
    </row>
    <row r="52" spans="1:21" ht="30.75" customHeight="1" x14ac:dyDescent="0.2">
      <c r="A52" s="48"/>
      <c r="B52" s="1160" t="s">
        <v>17</v>
      </c>
      <c r="C52" s="1161"/>
      <c r="D52" s="66"/>
      <c r="E52" s="1158" t="s">
        <v>18</v>
      </c>
      <c r="F52" s="1158"/>
      <c r="G52" s="1158"/>
      <c r="H52" s="1158"/>
      <c r="I52" s="1158"/>
      <c r="J52" s="1159"/>
      <c r="K52" s="63">
        <v>583</v>
      </c>
      <c r="L52" s="64">
        <v>581</v>
      </c>
      <c r="M52" s="64">
        <v>584</v>
      </c>
      <c r="N52" s="64">
        <v>617</v>
      </c>
      <c r="O52" s="65">
        <v>612</v>
      </c>
      <c r="P52" s="48"/>
      <c r="Q52" s="48"/>
      <c r="R52" s="48"/>
      <c r="S52" s="48"/>
      <c r="T52" s="48"/>
      <c r="U52" s="48"/>
    </row>
    <row r="53" spans="1:21" ht="30.75" customHeight="1" thickBot="1" x14ac:dyDescent="0.25">
      <c r="A53" s="48"/>
      <c r="B53" s="1162" t="s">
        <v>19</v>
      </c>
      <c r="C53" s="1163"/>
      <c r="D53" s="67"/>
      <c r="E53" s="1164" t="s">
        <v>20</v>
      </c>
      <c r="F53" s="1164"/>
      <c r="G53" s="1164"/>
      <c r="H53" s="1164"/>
      <c r="I53" s="1164"/>
      <c r="J53" s="1165"/>
      <c r="K53" s="68">
        <v>306</v>
      </c>
      <c r="L53" s="69">
        <v>303</v>
      </c>
      <c r="M53" s="69">
        <v>335</v>
      </c>
      <c r="N53" s="69">
        <v>362</v>
      </c>
      <c r="O53" s="70">
        <v>345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6" t="s">
        <v>24</v>
      </c>
      <c r="C58" s="1167"/>
      <c r="D58" s="1172" t="s">
        <v>25</v>
      </c>
      <c r="E58" s="1173"/>
      <c r="F58" s="1173"/>
      <c r="G58" s="1173"/>
      <c r="H58" s="1173"/>
      <c r="I58" s="1173"/>
      <c r="J58" s="1174"/>
      <c r="K58" s="83" t="s">
        <v>571</v>
      </c>
      <c r="L58" s="84" t="s">
        <v>486</v>
      </c>
      <c r="M58" s="84" t="s">
        <v>486</v>
      </c>
      <c r="N58" s="84" t="s">
        <v>486</v>
      </c>
      <c r="O58" s="85" t="s">
        <v>486</v>
      </c>
    </row>
    <row r="59" spans="1:21" ht="31.5" customHeight="1" x14ac:dyDescent="0.2">
      <c r="B59" s="1168"/>
      <c r="C59" s="1169"/>
      <c r="D59" s="1175" t="s">
        <v>26</v>
      </c>
      <c r="E59" s="1176"/>
      <c r="F59" s="1176"/>
      <c r="G59" s="1176"/>
      <c r="H59" s="1176"/>
      <c r="I59" s="1176"/>
      <c r="J59" s="1177"/>
      <c r="K59" s="86" t="s">
        <v>486</v>
      </c>
      <c r="L59" s="87" t="s">
        <v>486</v>
      </c>
      <c r="M59" s="87" t="s">
        <v>486</v>
      </c>
      <c r="N59" s="87" t="s">
        <v>486</v>
      </c>
      <c r="O59" s="88" t="s">
        <v>486</v>
      </c>
    </row>
    <row r="60" spans="1:21" ht="31.5" customHeight="1" thickBot="1" x14ac:dyDescent="0.25">
      <c r="B60" s="1170"/>
      <c r="C60" s="1171"/>
      <c r="D60" s="1178" t="s">
        <v>27</v>
      </c>
      <c r="E60" s="1179"/>
      <c r="F60" s="1179"/>
      <c r="G60" s="1179"/>
      <c r="H60" s="1179"/>
      <c r="I60" s="1179"/>
      <c r="J60" s="1180"/>
      <c r="K60" s="89" t="s">
        <v>486</v>
      </c>
      <c r="L60" s="90" t="s">
        <v>486</v>
      </c>
      <c r="M60" s="90" t="s">
        <v>486</v>
      </c>
      <c r="N60" s="90" t="s">
        <v>486</v>
      </c>
      <c r="O60" s="91" t="s">
        <v>486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boHoMkFK3/NBJNuqY79iNWZpYVrHIAhEKt8tC8OahfRIx7l8X1b8+nWtUlDfkEFkBPEjPwB/NsM+UDLC0UFRg==" saltValue="E+77GnPqKY9esjGhsluR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1" t="s">
        <v>30</v>
      </c>
      <c r="C41" s="1182"/>
      <c r="D41" s="105"/>
      <c r="E41" s="1187" t="s">
        <v>31</v>
      </c>
      <c r="F41" s="1187"/>
      <c r="G41" s="1187"/>
      <c r="H41" s="1188"/>
      <c r="I41" s="355">
        <v>5416</v>
      </c>
      <c r="J41" s="356">
        <v>5319</v>
      </c>
      <c r="K41" s="356">
        <v>5248</v>
      </c>
      <c r="L41" s="356">
        <v>5214</v>
      </c>
      <c r="M41" s="357">
        <v>5012</v>
      </c>
    </row>
    <row r="42" spans="2:13" ht="27.75" customHeight="1" x14ac:dyDescent="0.2">
      <c r="B42" s="1183"/>
      <c r="C42" s="1184"/>
      <c r="D42" s="106"/>
      <c r="E42" s="1189" t="s">
        <v>32</v>
      </c>
      <c r="F42" s="1189"/>
      <c r="G42" s="1189"/>
      <c r="H42" s="1190"/>
      <c r="I42" s="358" t="s">
        <v>486</v>
      </c>
      <c r="J42" s="359" t="s">
        <v>486</v>
      </c>
      <c r="K42" s="359" t="s">
        <v>486</v>
      </c>
      <c r="L42" s="359" t="s">
        <v>486</v>
      </c>
      <c r="M42" s="360" t="s">
        <v>486</v>
      </c>
    </row>
    <row r="43" spans="2:13" ht="27.75" customHeight="1" x14ac:dyDescent="0.2">
      <c r="B43" s="1183"/>
      <c r="C43" s="1184"/>
      <c r="D43" s="106"/>
      <c r="E43" s="1189" t="s">
        <v>33</v>
      </c>
      <c r="F43" s="1189"/>
      <c r="G43" s="1189"/>
      <c r="H43" s="1190"/>
      <c r="I43" s="358">
        <v>2112</v>
      </c>
      <c r="J43" s="359">
        <v>2053</v>
      </c>
      <c r="K43" s="359">
        <v>2591</v>
      </c>
      <c r="L43" s="359">
        <v>2574</v>
      </c>
      <c r="M43" s="360">
        <v>2541</v>
      </c>
    </row>
    <row r="44" spans="2:13" ht="27.75" customHeight="1" x14ac:dyDescent="0.2">
      <c r="B44" s="1183"/>
      <c r="C44" s="1184"/>
      <c r="D44" s="106"/>
      <c r="E44" s="1189" t="s">
        <v>34</v>
      </c>
      <c r="F44" s="1189"/>
      <c r="G44" s="1189"/>
      <c r="H44" s="1190"/>
      <c r="I44" s="358">
        <v>85</v>
      </c>
      <c r="J44" s="359">
        <v>96</v>
      </c>
      <c r="K44" s="359">
        <v>103</v>
      </c>
      <c r="L44" s="359">
        <v>116</v>
      </c>
      <c r="M44" s="360">
        <v>107</v>
      </c>
    </row>
    <row r="45" spans="2:13" ht="27.75" customHeight="1" x14ac:dyDescent="0.2">
      <c r="B45" s="1183"/>
      <c r="C45" s="1184"/>
      <c r="D45" s="106"/>
      <c r="E45" s="1189" t="s">
        <v>35</v>
      </c>
      <c r="F45" s="1189"/>
      <c r="G45" s="1189"/>
      <c r="H45" s="1190"/>
      <c r="I45" s="358">
        <v>995</v>
      </c>
      <c r="J45" s="359">
        <v>974</v>
      </c>
      <c r="K45" s="359">
        <v>660</v>
      </c>
      <c r="L45" s="359">
        <v>738</v>
      </c>
      <c r="M45" s="360">
        <v>952</v>
      </c>
    </row>
    <row r="46" spans="2:13" ht="27.75" customHeight="1" x14ac:dyDescent="0.2">
      <c r="B46" s="1183"/>
      <c r="C46" s="1184"/>
      <c r="D46" s="107"/>
      <c r="E46" s="1189" t="s">
        <v>36</v>
      </c>
      <c r="F46" s="1189"/>
      <c r="G46" s="1189"/>
      <c r="H46" s="1190"/>
      <c r="I46" s="358" t="s">
        <v>486</v>
      </c>
      <c r="J46" s="359" t="s">
        <v>486</v>
      </c>
      <c r="K46" s="359" t="s">
        <v>486</v>
      </c>
      <c r="L46" s="359" t="s">
        <v>486</v>
      </c>
      <c r="M46" s="360" t="s">
        <v>486</v>
      </c>
    </row>
    <row r="47" spans="2:13" ht="27.75" customHeight="1" x14ac:dyDescent="0.2">
      <c r="B47" s="1183"/>
      <c r="C47" s="1184"/>
      <c r="D47" s="108"/>
      <c r="E47" s="1191" t="s">
        <v>37</v>
      </c>
      <c r="F47" s="1192"/>
      <c r="G47" s="1192"/>
      <c r="H47" s="1193"/>
      <c r="I47" s="358" t="s">
        <v>486</v>
      </c>
      <c r="J47" s="359" t="s">
        <v>486</v>
      </c>
      <c r="K47" s="359" t="s">
        <v>486</v>
      </c>
      <c r="L47" s="359" t="s">
        <v>486</v>
      </c>
      <c r="M47" s="360" t="s">
        <v>486</v>
      </c>
    </row>
    <row r="48" spans="2:13" ht="27.75" customHeight="1" x14ac:dyDescent="0.2">
      <c r="B48" s="1183"/>
      <c r="C48" s="1184"/>
      <c r="D48" s="106"/>
      <c r="E48" s="1189" t="s">
        <v>38</v>
      </c>
      <c r="F48" s="1189"/>
      <c r="G48" s="1189"/>
      <c r="H48" s="1190"/>
      <c r="I48" s="358" t="s">
        <v>486</v>
      </c>
      <c r="J48" s="359" t="s">
        <v>486</v>
      </c>
      <c r="K48" s="359" t="s">
        <v>486</v>
      </c>
      <c r="L48" s="359" t="s">
        <v>486</v>
      </c>
      <c r="M48" s="360" t="s">
        <v>486</v>
      </c>
    </row>
    <row r="49" spans="2:13" ht="27.75" customHeight="1" x14ac:dyDescent="0.2">
      <c r="B49" s="1185"/>
      <c r="C49" s="1186"/>
      <c r="D49" s="106"/>
      <c r="E49" s="1189" t="s">
        <v>39</v>
      </c>
      <c r="F49" s="1189"/>
      <c r="G49" s="1189"/>
      <c r="H49" s="1190"/>
      <c r="I49" s="358" t="s">
        <v>486</v>
      </c>
      <c r="J49" s="359" t="s">
        <v>486</v>
      </c>
      <c r="K49" s="359" t="s">
        <v>486</v>
      </c>
      <c r="L49" s="359" t="s">
        <v>486</v>
      </c>
      <c r="M49" s="360" t="s">
        <v>486</v>
      </c>
    </row>
    <row r="50" spans="2:13" ht="27.75" customHeight="1" x14ac:dyDescent="0.2">
      <c r="B50" s="1194" t="s">
        <v>40</v>
      </c>
      <c r="C50" s="1195"/>
      <c r="D50" s="109"/>
      <c r="E50" s="1189" t="s">
        <v>41</v>
      </c>
      <c r="F50" s="1189"/>
      <c r="G50" s="1189"/>
      <c r="H50" s="1190"/>
      <c r="I50" s="358">
        <v>3131</v>
      </c>
      <c r="J50" s="359">
        <v>3145</v>
      </c>
      <c r="K50" s="359">
        <v>3651</v>
      </c>
      <c r="L50" s="359">
        <v>4001</v>
      </c>
      <c r="M50" s="360">
        <v>4488</v>
      </c>
    </row>
    <row r="51" spans="2:13" ht="27.75" customHeight="1" x14ac:dyDescent="0.2">
      <c r="B51" s="1183"/>
      <c r="C51" s="1184"/>
      <c r="D51" s="106"/>
      <c r="E51" s="1189" t="s">
        <v>42</v>
      </c>
      <c r="F51" s="1189"/>
      <c r="G51" s="1189"/>
      <c r="H51" s="1190"/>
      <c r="I51" s="358" t="s">
        <v>486</v>
      </c>
      <c r="J51" s="359" t="s">
        <v>486</v>
      </c>
      <c r="K51" s="359" t="s">
        <v>486</v>
      </c>
      <c r="L51" s="359" t="s">
        <v>486</v>
      </c>
      <c r="M51" s="360" t="s">
        <v>486</v>
      </c>
    </row>
    <row r="52" spans="2:13" ht="27.75" customHeight="1" x14ac:dyDescent="0.2">
      <c r="B52" s="1185"/>
      <c r="C52" s="1186"/>
      <c r="D52" s="106"/>
      <c r="E52" s="1189" t="s">
        <v>43</v>
      </c>
      <c r="F52" s="1189"/>
      <c r="G52" s="1189"/>
      <c r="H52" s="1190"/>
      <c r="I52" s="358">
        <v>5390</v>
      </c>
      <c r="J52" s="359">
        <v>5427</v>
      </c>
      <c r="K52" s="359">
        <v>5233</v>
      </c>
      <c r="L52" s="359">
        <v>5289</v>
      </c>
      <c r="M52" s="360">
        <v>4669</v>
      </c>
    </row>
    <row r="53" spans="2:13" ht="27.75" customHeight="1" thickBot="1" x14ac:dyDescent="0.25">
      <c r="B53" s="1196" t="s">
        <v>19</v>
      </c>
      <c r="C53" s="1197"/>
      <c r="D53" s="110"/>
      <c r="E53" s="1198" t="s">
        <v>44</v>
      </c>
      <c r="F53" s="1198"/>
      <c r="G53" s="1198"/>
      <c r="H53" s="1199"/>
      <c r="I53" s="361">
        <v>88</v>
      </c>
      <c r="J53" s="362">
        <v>-131</v>
      </c>
      <c r="K53" s="362">
        <v>-282</v>
      </c>
      <c r="L53" s="362">
        <v>-648</v>
      </c>
      <c r="M53" s="363">
        <v>-545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D4f/8I0bfE/MekY/RQ1syZf9CZHpveHVNNSZUFr0qDiSCVtRK8H5V64be2ftWeQKRYFGB8coFwmbhJ9VrfUqg==" saltValue="/Ox55cv6fnPJFpLgw2+c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08" t="s">
        <v>46</v>
      </c>
      <c r="D55" s="1208"/>
      <c r="E55" s="1209"/>
      <c r="F55" s="122">
        <v>800</v>
      </c>
      <c r="G55" s="122">
        <v>800</v>
      </c>
      <c r="H55" s="123">
        <v>800</v>
      </c>
    </row>
    <row r="56" spans="2:8" ht="52.5" customHeight="1" x14ac:dyDescent="0.2">
      <c r="B56" s="124"/>
      <c r="C56" s="1210" t="s">
        <v>47</v>
      </c>
      <c r="D56" s="1210"/>
      <c r="E56" s="1211"/>
      <c r="F56" s="125">
        <v>87</v>
      </c>
      <c r="G56" s="125">
        <v>88</v>
      </c>
      <c r="H56" s="126">
        <v>95</v>
      </c>
    </row>
    <row r="57" spans="2:8" ht="53.25" customHeight="1" x14ac:dyDescent="0.2">
      <c r="B57" s="124"/>
      <c r="C57" s="1212" t="s">
        <v>48</v>
      </c>
      <c r="D57" s="1212"/>
      <c r="E57" s="1213"/>
      <c r="F57" s="127">
        <v>2470</v>
      </c>
      <c r="G57" s="127">
        <v>2777</v>
      </c>
      <c r="H57" s="128">
        <v>3264</v>
      </c>
    </row>
    <row r="58" spans="2:8" ht="45.75" customHeight="1" x14ac:dyDescent="0.2">
      <c r="B58" s="129"/>
      <c r="C58" s="1200" t="s">
        <v>555</v>
      </c>
      <c r="D58" s="1201"/>
      <c r="E58" s="1202"/>
      <c r="F58" s="130">
        <v>954</v>
      </c>
      <c r="G58" s="130">
        <v>1155</v>
      </c>
      <c r="H58" s="131">
        <v>1455</v>
      </c>
    </row>
    <row r="59" spans="2:8" ht="45.75" customHeight="1" x14ac:dyDescent="0.2">
      <c r="B59" s="129"/>
      <c r="C59" s="1200" t="s">
        <v>556</v>
      </c>
      <c r="D59" s="1201"/>
      <c r="E59" s="1202"/>
      <c r="F59" s="130">
        <v>503</v>
      </c>
      <c r="G59" s="130">
        <v>604</v>
      </c>
      <c r="H59" s="131">
        <v>724</v>
      </c>
    </row>
    <row r="60" spans="2:8" ht="45.75" customHeight="1" x14ac:dyDescent="0.2">
      <c r="B60" s="129"/>
      <c r="C60" s="1200" t="s">
        <v>557</v>
      </c>
      <c r="D60" s="1201"/>
      <c r="E60" s="1202"/>
      <c r="F60" s="130">
        <v>366</v>
      </c>
      <c r="G60" s="130">
        <v>375</v>
      </c>
      <c r="H60" s="131">
        <v>393</v>
      </c>
    </row>
    <row r="61" spans="2:8" ht="45.75" customHeight="1" x14ac:dyDescent="0.2">
      <c r="B61" s="129"/>
      <c r="C61" s="1200" t="s">
        <v>558</v>
      </c>
      <c r="D61" s="1201"/>
      <c r="E61" s="1202"/>
      <c r="F61" s="130">
        <v>214</v>
      </c>
      <c r="G61" s="130">
        <v>215</v>
      </c>
      <c r="H61" s="131">
        <v>215</v>
      </c>
    </row>
    <row r="62" spans="2:8" ht="45.75" customHeight="1" thickBot="1" x14ac:dyDescent="0.25">
      <c r="B62" s="132"/>
      <c r="C62" s="1203" t="s">
        <v>559</v>
      </c>
      <c r="D62" s="1204"/>
      <c r="E62" s="1205"/>
      <c r="F62" s="133">
        <v>213</v>
      </c>
      <c r="G62" s="133">
        <v>213</v>
      </c>
      <c r="H62" s="134">
        <v>213</v>
      </c>
    </row>
    <row r="63" spans="2:8" ht="52.5" customHeight="1" thickBot="1" x14ac:dyDescent="0.25">
      <c r="B63" s="135"/>
      <c r="C63" s="1206" t="s">
        <v>49</v>
      </c>
      <c r="D63" s="1206"/>
      <c r="E63" s="1207"/>
      <c r="F63" s="136">
        <v>3357</v>
      </c>
      <c r="G63" s="136">
        <v>3664</v>
      </c>
      <c r="H63" s="137">
        <v>4159</v>
      </c>
    </row>
    <row r="64" spans="2:8" ht="13.2" x14ac:dyDescent="0.2"/>
  </sheetData>
  <sheetProtection algorithmName="SHA-512" hashValue="NKlAexv7GrqgzsLLFEPltpKbxpXE4gv6QxrzCbcetSgZn6Itdvneyc8tFgQUkhdQ4qSCzw4aBcaTEM9iy3shSA==" saltValue="7kGj6cGF4XRGS64XRers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11B93-6FE8-48A4-81EF-C12E6C5300C4}">
  <sheetPr>
    <pageSetUpPr fitToPage="1"/>
  </sheetPr>
  <dimension ref="A1:DE85"/>
  <sheetViews>
    <sheetView showGridLines="0" tabSelected="1" topLeftCell="Z1" zoomScaleNormal="100" zoomScaleSheetLayoutView="55" workbookViewId="0">
      <selection activeCell="BZ41" sqref="BZ41"/>
    </sheetView>
  </sheetViews>
  <sheetFormatPr defaultColWidth="0" defaultRowHeight="0" customHeight="1" zeroHeight="1" x14ac:dyDescent="0.2"/>
  <cols>
    <col min="1" max="1" width="6.33203125" style="1214" customWidth="1"/>
    <col min="2" max="107" width="2.44140625" style="1214" customWidth="1"/>
    <col min="108" max="108" width="6.109375" style="1216" customWidth="1"/>
    <col min="109" max="109" width="5.88671875" style="1215" customWidth="1"/>
    <col min="110" max="16384" width="8.6640625" style="1214" hidden="1"/>
  </cols>
  <sheetData>
    <row r="1" spans="1:109" ht="42.75" customHeight="1" x14ac:dyDescent="0.2">
      <c r="A1" s="1271"/>
      <c r="B1" s="1270"/>
      <c r="DD1" s="1214"/>
      <c r="DE1" s="1214"/>
    </row>
    <row r="2" spans="1:109" ht="25.5" customHeight="1" x14ac:dyDescent="0.2">
      <c r="A2" s="1269"/>
      <c r="C2" s="1269"/>
      <c r="O2" s="1269"/>
      <c r="P2" s="1269"/>
      <c r="Q2" s="1269"/>
      <c r="R2" s="1269"/>
      <c r="S2" s="1269"/>
      <c r="T2" s="1269"/>
      <c r="U2" s="1269"/>
      <c r="V2" s="1269"/>
      <c r="W2" s="1269"/>
      <c r="X2" s="1269"/>
      <c r="Y2" s="1269"/>
      <c r="Z2" s="1269"/>
      <c r="AA2" s="1269"/>
      <c r="AB2" s="1269"/>
      <c r="AC2" s="1269"/>
      <c r="AD2" s="1269"/>
      <c r="AE2" s="1269"/>
      <c r="AF2" s="1269"/>
      <c r="AG2" s="1269"/>
      <c r="AH2" s="1269"/>
      <c r="AI2" s="1269"/>
      <c r="AU2" s="1269"/>
      <c r="BG2" s="1269"/>
      <c r="BS2" s="1269"/>
      <c r="CE2" s="1269"/>
      <c r="CQ2" s="1269"/>
      <c r="DD2" s="1214"/>
      <c r="DE2" s="1214"/>
    </row>
    <row r="3" spans="1:109" ht="25.5" customHeight="1" x14ac:dyDescent="0.2">
      <c r="A3" s="1269"/>
      <c r="C3" s="1269"/>
      <c r="O3" s="1269"/>
      <c r="P3" s="1269"/>
      <c r="Q3" s="1269"/>
      <c r="R3" s="1269"/>
      <c r="S3" s="1269"/>
      <c r="T3" s="1269"/>
      <c r="U3" s="1269"/>
      <c r="V3" s="1269"/>
      <c r="W3" s="1269"/>
      <c r="X3" s="1269"/>
      <c r="Y3" s="1269"/>
      <c r="Z3" s="1269"/>
      <c r="AA3" s="1269"/>
      <c r="AB3" s="1269"/>
      <c r="AC3" s="1269"/>
      <c r="AD3" s="1269"/>
      <c r="AE3" s="1269"/>
      <c r="AF3" s="1269"/>
      <c r="AG3" s="1269"/>
      <c r="AH3" s="1269"/>
      <c r="AI3" s="1269"/>
      <c r="AU3" s="1269"/>
      <c r="BG3" s="1269"/>
      <c r="BS3" s="1269"/>
      <c r="CE3" s="1269"/>
      <c r="CQ3" s="1269"/>
      <c r="DD3" s="1214"/>
      <c r="DE3" s="1214"/>
    </row>
    <row r="4" spans="1:109" s="259" customFormat="1" ht="13.2" x14ac:dyDescent="0.2">
      <c r="A4" s="1269"/>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W4" s="1269"/>
      <c r="BX4" s="1269"/>
      <c r="BY4" s="1269"/>
      <c r="BZ4" s="1269"/>
      <c r="CA4" s="1269"/>
      <c r="CB4" s="1269"/>
      <c r="CC4" s="1269"/>
      <c r="CD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row>
    <row r="5" spans="1:109" s="259" customFormat="1" ht="13.2" x14ac:dyDescent="0.2">
      <c r="A5" s="1269"/>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1269"/>
      <c r="AK5" s="1269"/>
      <c r="AL5" s="1269"/>
      <c r="AM5" s="1269"/>
      <c r="AN5" s="1269"/>
      <c r="AO5" s="1269"/>
      <c r="AP5" s="1269"/>
      <c r="AQ5" s="1269"/>
      <c r="AR5" s="1269"/>
      <c r="AS5" s="1269"/>
      <c r="AT5" s="1269"/>
      <c r="AU5" s="1269"/>
      <c r="AV5" s="1269"/>
      <c r="AW5" s="1269"/>
      <c r="AX5" s="1269"/>
      <c r="AY5" s="1269"/>
      <c r="AZ5" s="1269"/>
      <c r="BA5" s="1269"/>
      <c r="BB5" s="1269"/>
      <c r="BC5" s="1269"/>
      <c r="BD5" s="1269"/>
      <c r="BE5" s="1269"/>
      <c r="BF5" s="1269"/>
      <c r="BG5" s="1269"/>
      <c r="BH5" s="1269"/>
      <c r="BI5" s="1269"/>
      <c r="BJ5" s="1269"/>
      <c r="BK5" s="1269"/>
      <c r="BL5" s="1269"/>
      <c r="BM5" s="1269"/>
      <c r="BN5" s="1269"/>
      <c r="BO5" s="1269"/>
      <c r="BP5" s="1269"/>
      <c r="BQ5" s="1269"/>
      <c r="BR5" s="1269"/>
      <c r="BS5" s="1269"/>
      <c r="BT5" s="1269"/>
      <c r="BU5" s="1269"/>
      <c r="BV5" s="1269"/>
      <c r="BW5" s="1269"/>
      <c r="BX5" s="1269"/>
      <c r="BY5" s="1269"/>
      <c r="BZ5" s="1269"/>
      <c r="CA5" s="1269"/>
      <c r="CB5" s="1269"/>
      <c r="CC5" s="1269"/>
      <c r="CD5" s="1269"/>
      <c r="CE5" s="1269"/>
      <c r="CF5" s="1269"/>
      <c r="CG5" s="1269"/>
      <c r="CH5" s="1269"/>
      <c r="CI5" s="1269"/>
      <c r="CJ5" s="1269"/>
      <c r="CK5" s="1269"/>
      <c r="CL5" s="1269"/>
      <c r="CM5" s="1269"/>
      <c r="CN5" s="1269"/>
      <c r="CO5" s="1269"/>
      <c r="CP5" s="1269"/>
      <c r="CQ5" s="1269"/>
      <c r="CR5" s="1269"/>
      <c r="CS5" s="1269"/>
      <c r="CT5" s="1269"/>
      <c r="CU5" s="1269"/>
      <c r="CV5" s="1269"/>
      <c r="CW5" s="1269"/>
      <c r="CX5" s="1269"/>
      <c r="CY5" s="1269"/>
      <c r="CZ5" s="1269"/>
      <c r="DA5" s="1269"/>
      <c r="DB5" s="1269"/>
      <c r="DC5" s="1269"/>
      <c r="DD5" s="1269"/>
      <c r="DE5" s="1269"/>
    </row>
    <row r="6" spans="1:109" s="259" customFormat="1" ht="13.2" x14ac:dyDescent="0.2">
      <c r="A6" s="1269"/>
      <c r="B6" s="1269"/>
      <c r="C6" s="1269"/>
      <c r="D6" s="1269"/>
      <c r="E6" s="1269"/>
      <c r="F6" s="1269"/>
      <c r="G6" s="1269"/>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69"/>
      <c r="AY6" s="1269"/>
      <c r="AZ6" s="1269"/>
      <c r="BA6" s="1269"/>
      <c r="BB6" s="1269"/>
      <c r="BC6" s="1269"/>
      <c r="BD6" s="1269"/>
      <c r="BE6" s="1269"/>
      <c r="BF6" s="1269"/>
      <c r="BG6" s="1269"/>
      <c r="BH6" s="1269"/>
      <c r="BI6" s="1269"/>
      <c r="BJ6" s="1269"/>
      <c r="BK6" s="1269"/>
      <c r="BL6" s="1269"/>
      <c r="BM6" s="1269"/>
      <c r="BN6" s="1269"/>
      <c r="BO6" s="1269"/>
      <c r="BP6" s="1269"/>
      <c r="BQ6" s="1269"/>
      <c r="BR6" s="1269"/>
      <c r="BS6" s="1269"/>
      <c r="BT6" s="1269"/>
      <c r="BU6" s="1269"/>
      <c r="BV6" s="1269"/>
      <c r="BW6" s="1269"/>
      <c r="BX6" s="1269"/>
      <c r="BY6" s="1269"/>
      <c r="BZ6" s="1269"/>
      <c r="CA6" s="1269"/>
      <c r="CB6" s="1269"/>
      <c r="CC6" s="1269"/>
      <c r="CD6" s="1269"/>
      <c r="CE6" s="1269"/>
      <c r="CF6" s="1269"/>
      <c r="CG6" s="1269"/>
      <c r="CH6" s="1269"/>
      <c r="CI6" s="1269"/>
      <c r="CJ6" s="1269"/>
      <c r="CK6" s="1269"/>
      <c r="CL6" s="1269"/>
      <c r="CM6" s="1269"/>
      <c r="CN6" s="1269"/>
      <c r="CO6" s="1269"/>
      <c r="CP6" s="1269"/>
      <c r="CQ6" s="1269"/>
      <c r="CR6" s="1269"/>
      <c r="CS6" s="1269"/>
      <c r="CT6" s="1269"/>
      <c r="CU6" s="1269"/>
      <c r="CV6" s="1269"/>
      <c r="CW6" s="1269"/>
      <c r="CX6" s="1269"/>
      <c r="CY6" s="1269"/>
      <c r="CZ6" s="1269"/>
      <c r="DA6" s="1269"/>
      <c r="DB6" s="1269"/>
      <c r="DC6" s="1269"/>
      <c r="DD6" s="1269"/>
      <c r="DE6" s="1269"/>
    </row>
    <row r="7" spans="1:109" s="259" customFormat="1" ht="13.2" x14ac:dyDescent="0.2">
      <c r="A7" s="1269"/>
      <c r="B7" s="1269"/>
      <c r="C7" s="1269"/>
      <c r="D7" s="1269"/>
      <c r="E7" s="1269"/>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69"/>
      <c r="AY7" s="1269"/>
      <c r="AZ7" s="1269"/>
      <c r="BA7" s="1269"/>
      <c r="BB7" s="1269"/>
      <c r="BC7" s="1269"/>
      <c r="BD7" s="1269"/>
      <c r="BE7" s="1269"/>
      <c r="BF7" s="1269"/>
      <c r="BG7" s="1269"/>
      <c r="BH7" s="1269"/>
      <c r="BI7" s="1269"/>
      <c r="BJ7" s="1269"/>
      <c r="BK7" s="1269"/>
      <c r="BL7" s="1269"/>
      <c r="BM7" s="1269"/>
      <c r="BN7" s="1269"/>
      <c r="BO7" s="1269"/>
      <c r="BP7" s="1269"/>
      <c r="BQ7" s="1269"/>
      <c r="BR7" s="1269"/>
      <c r="BS7" s="1269"/>
      <c r="BT7" s="1269"/>
      <c r="BU7" s="1269"/>
      <c r="BV7" s="1269"/>
      <c r="BW7" s="1269"/>
      <c r="BX7" s="1269"/>
      <c r="BY7" s="1269"/>
      <c r="BZ7" s="1269"/>
      <c r="CA7" s="1269"/>
      <c r="CB7" s="1269"/>
      <c r="CC7" s="1269"/>
      <c r="CD7" s="1269"/>
      <c r="CE7" s="1269"/>
      <c r="CF7" s="1269"/>
      <c r="CG7" s="1269"/>
      <c r="CH7" s="1269"/>
      <c r="CI7" s="1269"/>
      <c r="CJ7" s="1269"/>
      <c r="CK7" s="1269"/>
      <c r="CL7" s="1269"/>
      <c r="CM7" s="1269"/>
      <c r="CN7" s="1269"/>
      <c r="CO7" s="1269"/>
      <c r="CP7" s="1269"/>
      <c r="CQ7" s="1269"/>
      <c r="CR7" s="1269"/>
      <c r="CS7" s="1269"/>
      <c r="CT7" s="1269"/>
      <c r="CU7" s="1269"/>
      <c r="CV7" s="1269"/>
      <c r="CW7" s="1269"/>
      <c r="CX7" s="1269"/>
      <c r="CY7" s="1269"/>
      <c r="CZ7" s="1269"/>
      <c r="DA7" s="1269"/>
      <c r="DB7" s="1269"/>
      <c r="DC7" s="1269"/>
      <c r="DD7" s="1269"/>
      <c r="DE7" s="1269"/>
    </row>
    <row r="8" spans="1:109" s="259" customFormat="1" ht="13.2" x14ac:dyDescent="0.2">
      <c r="A8" s="1269"/>
      <c r="B8" s="1269"/>
      <c r="C8" s="1269"/>
      <c r="D8" s="1269"/>
      <c r="E8" s="1269"/>
      <c r="F8" s="1269"/>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69"/>
      <c r="BT8" s="1269"/>
      <c r="BU8" s="1269"/>
      <c r="BV8" s="1269"/>
      <c r="BW8" s="1269"/>
      <c r="BX8" s="1269"/>
      <c r="BY8" s="1269"/>
      <c r="BZ8" s="1269"/>
      <c r="CA8" s="1269"/>
      <c r="CB8" s="1269"/>
      <c r="CC8" s="1269"/>
      <c r="CD8" s="1269"/>
      <c r="CE8" s="1269"/>
      <c r="CF8" s="1269"/>
      <c r="CG8" s="1269"/>
      <c r="CH8" s="1269"/>
      <c r="CI8" s="1269"/>
      <c r="CJ8" s="1269"/>
      <c r="CK8" s="1269"/>
      <c r="CL8" s="1269"/>
      <c r="CM8" s="1269"/>
      <c r="CN8" s="1269"/>
      <c r="CO8" s="1269"/>
      <c r="CP8" s="1269"/>
      <c r="CQ8" s="1269"/>
      <c r="CR8" s="1269"/>
      <c r="CS8" s="1269"/>
      <c r="CT8" s="1269"/>
      <c r="CU8" s="1269"/>
      <c r="CV8" s="1269"/>
      <c r="CW8" s="1269"/>
      <c r="CX8" s="1269"/>
      <c r="CY8" s="1269"/>
      <c r="CZ8" s="1269"/>
      <c r="DA8" s="1269"/>
      <c r="DB8" s="1269"/>
      <c r="DC8" s="1269"/>
      <c r="DD8" s="1269"/>
      <c r="DE8" s="1269"/>
    </row>
    <row r="9" spans="1:109" s="259" customFormat="1" ht="13.2" x14ac:dyDescent="0.2">
      <c r="A9" s="1269"/>
      <c r="B9" s="1269"/>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1269"/>
      <c r="CR9" s="1269"/>
      <c r="CS9" s="1269"/>
      <c r="CT9" s="1269"/>
      <c r="CU9" s="1269"/>
      <c r="CV9" s="1269"/>
      <c r="CW9" s="1269"/>
      <c r="CX9" s="1269"/>
      <c r="CY9" s="1269"/>
      <c r="CZ9" s="1269"/>
      <c r="DA9" s="1269"/>
      <c r="DB9" s="1269"/>
      <c r="DC9" s="1269"/>
      <c r="DD9" s="1269"/>
      <c r="DE9" s="1269"/>
    </row>
    <row r="10" spans="1:109" s="259" customFormat="1" ht="13.2" x14ac:dyDescent="0.2">
      <c r="A10" s="1269"/>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69"/>
      <c r="AY10" s="1269"/>
      <c r="AZ10" s="1269"/>
      <c r="BA10" s="1269"/>
      <c r="BB10" s="1269"/>
      <c r="BC10" s="1269"/>
      <c r="BD10" s="1269"/>
      <c r="BE10" s="1269"/>
      <c r="BF10" s="1269"/>
      <c r="BG10" s="1269"/>
      <c r="BH10" s="1269"/>
      <c r="BI10" s="1269"/>
      <c r="BJ10" s="1269"/>
      <c r="BK10" s="1269"/>
      <c r="BL10" s="1269"/>
      <c r="BM10" s="1269"/>
      <c r="BN10" s="1269"/>
      <c r="BO10" s="126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69"/>
      <c r="DB10" s="1269"/>
      <c r="DC10" s="1269"/>
      <c r="DD10" s="1269"/>
      <c r="DE10" s="1269"/>
    </row>
    <row r="11" spans="1:109" s="259" customFormat="1" ht="13.2" x14ac:dyDescent="0.2">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269"/>
      <c r="BA11" s="1269"/>
      <c r="BB11" s="1269"/>
      <c r="BC11" s="1269"/>
      <c r="BD11" s="1269"/>
      <c r="BE11" s="1269"/>
      <c r="BF11" s="1269"/>
      <c r="BG11" s="1269"/>
      <c r="BH11" s="1269"/>
      <c r="BI11" s="1269"/>
      <c r="BJ11" s="1269"/>
      <c r="BK11" s="1269"/>
      <c r="BL11" s="1269"/>
      <c r="BM11" s="1269"/>
      <c r="BN11" s="1269"/>
      <c r="BO11" s="1269"/>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69"/>
      <c r="DB11" s="1269"/>
      <c r="DC11" s="1269"/>
      <c r="DD11" s="1269"/>
      <c r="DE11" s="1269"/>
    </row>
    <row r="12" spans="1:109" s="259" customFormat="1" ht="13.2" x14ac:dyDescent="0.2">
      <c r="A12" s="1269"/>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69"/>
      <c r="DB12" s="1269"/>
      <c r="DC12" s="1269"/>
      <c r="DD12" s="1269"/>
      <c r="DE12" s="1269"/>
    </row>
    <row r="13" spans="1:109" s="259" customFormat="1" ht="13.2" x14ac:dyDescent="0.2">
      <c r="A13" s="1269"/>
      <c r="B13" s="1269"/>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9"/>
      <c r="BT13" s="1269"/>
      <c r="BU13" s="1269"/>
      <c r="BV13" s="1269"/>
      <c r="BW13" s="1269"/>
      <c r="BX13" s="1269"/>
      <c r="BY13" s="1269"/>
      <c r="BZ13" s="1269"/>
      <c r="CA13" s="1269"/>
      <c r="CB13" s="1269"/>
      <c r="CC13" s="1269"/>
      <c r="CD13" s="1269"/>
      <c r="CE13" s="1269"/>
      <c r="CF13" s="1269"/>
      <c r="CG13" s="1269"/>
      <c r="CH13" s="1269"/>
      <c r="CI13" s="1269"/>
      <c r="CJ13" s="1269"/>
      <c r="CK13" s="1269"/>
      <c r="CL13" s="1269"/>
      <c r="CM13" s="1269"/>
      <c r="CN13" s="1269"/>
      <c r="CO13" s="1269"/>
      <c r="CP13" s="1269"/>
      <c r="CQ13" s="1269"/>
      <c r="CR13" s="1269"/>
      <c r="CS13" s="1269"/>
      <c r="CT13" s="1269"/>
      <c r="CU13" s="1269"/>
      <c r="CV13" s="1269"/>
      <c r="CW13" s="1269"/>
      <c r="CX13" s="1269"/>
      <c r="CY13" s="1269"/>
      <c r="CZ13" s="1269"/>
      <c r="DA13" s="1269"/>
      <c r="DB13" s="1269"/>
      <c r="DC13" s="1269"/>
      <c r="DD13" s="1269"/>
      <c r="DE13" s="1269"/>
    </row>
    <row r="14" spans="1:109" s="259" customFormat="1" ht="13.2" x14ac:dyDescent="0.2">
      <c r="A14" s="1269"/>
      <c r="B14" s="1269"/>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9"/>
      <c r="BT14" s="1269"/>
      <c r="BU14" s="1269"/>
      <c r="BV14" s="1269"/>
      <c r="BW14" s="1269"/>
      <c r="BX14" s="1269"/>
      <c r="BY14" s="1269"/>
      <c r="BZ14" s="1269"/>
      <c r="CA14" s="1269"/>
      <c r="CB14" s="1269"/>
      <c r="CC14" s="1269"/>
      <c r="CD14" s="1269"/>
      <c r="CE14" s="1269"/>
      <c r="CF14" s="1269"/>
      <c r="CG14" s="1269"/>
      <c r="CH14" s="1269"/>
      <c r="CI14" s="1269"/>
      <c r="CJ14" s="1269"/>
      <c r="CK14" s="1269"/>
      <c r="CL14" s="1269"/>
      <c r="CM14" s="1269"/>
      <c r="CN14" s="1269"/>
      <c r="CO14" s="1269"/>
      <c r="CP14" s="1269"/>
      <c r="CQ14" s="1269"/>
      <c r="CR14" s="1269"/>
      <c r="CS14" s="1269"/>
      <c r="CT14" s="1269"/>
      <c r="CU14" s="1269"/>
      <c r="CV14" s="1269"/>
      <c r="CW14" s="1269"/>
      <c r="CX14" s="1269"/>
      <c r="CY14" s="1269"/>
      <c r="CZ14" s="1269"/>
      <c r="DA14" s="1269"/>
      <c r="DB14" s="1269"/>
      <c r="DC14" s="1269"/>
      <c r="DD14" s="1269"/>
      <c r="DE14" s="1269"/>
    </row>
    <row r="15" spans="1:109" s="259" customFormat="1" ht="13.2" x14ac:dyDescent="0.2">
      <c r="A15" s="1214"/>
      <c r="B15" s="1269"/>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row>
    <row r="16" spans="1:109" s="259" customFormat="1" ht="13.2" x14ac:dyDescent="0.2">
      <c r="A16" s="1214"/>
      <c r="B16" s="1269"/>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69"/>
      <c r="CE16" s="1269"/>
      <c r="CF16" s="1269"/>
      <c r="CG16" s="1269"/>
      <c r="CH16" s="1269"/>
      <c r="CI16" s="1269"/>
      <c r="CJ16" s="1269"/>
      <c r="CK16" s="1269"/>
      <c r="CL16" s="1269"/>
      <c r="CM16" s="1269"/>
      <c r="CN16" s="1269"/>
      <c r="CO16" s="1269"/>
      <c r="CP16" s="1269"/>
      <c r="CQ16" s="1269"/>
      <c r="CR16" s="1269"/>
      <c r="CS16" s="1269"/>
      <c r="CT16" s="1269"/>
      <c r="CU16" s="1269"/>
      <c r="CV16" s="1269"/>
      <c r="CW16" s="1269"/>
      <c r="CX16" s="1269"/>
      <c r="CY16" s="1269"/>
      <c r="CZ16" s="1269"/>
      <c r="DA16" s="1269"/>
      <c r="DB16" s="1269"/>
      <c r="DC16" s="1269"/>
      <c r="DD16" s="1269"/>
      <c r="DE16" s="1269"/>
    </row>
    <row r="17" spans="1:109" s="259" customFormat="1" ht="13.2" x14ac:dyDescent="0.2">
      <c r="A17" s="1214"/>
      <c r="B17" s="1269"/>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9"/>
      <c r="BT17" s="1269"/>
      <c r="BU17" s="1269"/>
      <c r="BV17" s="1269"/>
      <c r="BW17" s="1269"/>
      <c r="BX17" s="1269"/>
      <c r="BY17" s="1269"/>
      <c r="BZ17" s="1269"/>
      <c r="CA17" s="1269"/>
      <c r="CB17" s="1269"/>
      <c r="CC17" s="1269"/>
      <c r="CD17" s="1269"/>
      <c r="CE17" s="1269"/>
      <c r="CF17" s="1269"/>
      <c r="CG17" s="1269"/>
      <c r="CH17" s="1269"/>
      <c r="CI17" s="1269"/>
      <c r="CJ17" s="1269"/>
      <c r="CK17" s="1269"/>
      <c r="CL17" s="1269"/>
      <c r="CM17" s="1269"/>
      <c r="CN17" s="1269"/>
      <c r="CO17" s="1269"/>
      <c r="CP17" s="1269"/>
      <c r="CQ17" s="1269"/>
      <c r="CR17" s="1269"/>
      <c r="CS17" s="1269"/>
      <c r="CT17" s="1269"/>
      <c r="CU17" s="1269"/>
      <c r="CV17" s="1269"/>
      <c r="CW17" s="1269"/>
      <c r="CX17" s="1269"/>
      <c r="CY17" s="1269"/>
      <c r="CZ17" s="1269"/>
      <c r="DA17" s="1269"/>
      <c r="DB17" s="1269"/>
      <c r="DC17" s="1269"/>
      <c r="DD17" s="1269"/>
      <c r="DE17" s="1269"/>
    </row>
    <row r="18" spans="1:109" s="259" customFormat="1" ht="13.2" x14ac:dyDescent="0.2">
      <c r="A18" s="1214"/>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69"/>
      <c r="BU18" s="1269"/>
      <c r="BV18" s="1269"/>
      <c r="BW18" s="1269"/>
      <c r="BX18" s="1269"/>
      <c r="BY18" s="1269"/>
      <c r="BZ18" s="1269"/>
      <c r="CA18" s="1269"/>
      <c r="CB18" s="1269"/>
      <c r="CC18" s="1269"/>
      <c r="CD18" s="1269"/>
      <c r="CE18" s="1269"/>
      <c r="CF18" s="1269"/>
      <c r="CG18" s="1269"/>
      <c r="CH18" s="1269"/>
      <c r="CI18" s="1269"/>
      <c r="CJ18" s="1269"/>
      <c r="CK18" s="1269"/>
      <c r="CL18" s="1269"/>
      <c r="CM18" s="1269"/>
      <c r="CN18" s="1269"/>
      <c r="CO18" s="1269"/>
      <c r="CP18" s="1269"/>
      <c r="CQ18" s="1269"/>
      <c r="CR18" s="1269"/>
      <c r="CS18" s="1269"/>
      <c r="CT18" s="1269"/>
      <c r="CU18" s="1269"/>
      <c r="CV18" s="1269"/>
      <c r="CW18" s="1269"/>
      <c r="CX18" s="1269"/>
      <c r="CY18" s="1269"/>
      <c r="CZ18" s="1269"/>
      <c r="DA18" s="1269"/>
      <c r="DB18" s="1269"/>
      <c r="DC18" s="1269"/>
      <c r="DD18" s="1269"/>
      <c r="DE18" s="1269"/>
    </row>
    <row r="19" spans="1:109" ht="13.2" x14ac:dyDescent="0.2">
      <c r="DD19" s="1214"/>
      <c r="DE19" s="1214"/>
    </row>
    <row r="20" spans="1:109" ht="13.2" x14ac:dyDescent="0.2">
      <c r="DD20" s="1214"/>
      <c r="DE20" s="1214"/>
    </row>
    <row r="21" spans="1:109" ht="17.25" customHeight="1" x14ac:dyDescent="0.2">
      <c r="B21" s="1268"/>
      <c r="C21" s="1265"/>
      <c r="D21" s="1265"/>
      <c r="E21" s="1265"/>
      <c r="F21" s="1265"/>
      <c r="G21" s="1265"/>
      <c r="H21" s="1265"/>
      <c r="I21" s="1265"/>
      <c r="J21" s="1265"/>
      <c r="K21" s="1265"/>
      <c r="L21" s="1265"/>
      <c r="M21" s="1265"/>
      <c r="N21" s="1267"/>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65"/>
      <c r="AS21" s="1265"/>
      <c r="AT21" s="1267"/>
      <c r="AU21" s="1265"/>
      <c r="AV21" s="1265"/>
      <c r="AW21" s="1265"/>
      <c r="AX21" s="1265"/>
      <c r="AY21" s="1265"/>
      <c r="AZ21" s="1265"/>
      <c r="BA21" s="1265"/>
      <c r="BB21" s="1265"/>
      <c r="BC21" s="1265"/>
      <c r="BD21" s="1265"/>
      <c r="BE21" s="1265"/>
      <c r="BF21" s="1267"/>
      <c r="BG21" s="1265"/>
      <c r="BH21" s="1265"/>
      <c r="BI21" s="1265"/>
      <c r="BJ21" s="1265"/>
      <c r="BK21" s="1265"/>
      <c r="BL21" s="1265"/>
      <c r="BM21" s="1265"/>
      <c r="BN21" s="1265"/>
      <c r="BO21" s="1265"/>
      <c r="BP21" s="1265"/>
      <c r="BQ21" s="1265"/>
      <c r="BR21" s="1267"/>
      <c r="BS21" s="1265"/>
      <c r="BT21" s="1265"/>
      <c r="BU21" s="1265"/>
      <c r="BV21" s="1265"/>
      <c r="BW21" s="1265"/>
      <c r="BX21" s="1265"/>
      <c r="BY21" s="1265"/>
      <c r="BZ21" s="1265"/>
      <c r="CA21" s="1265"/>
      <c r="CB21" s="1265"/>
      <c r="CC21" s="1265"/>
      <c r="CD21" s="1267"/>
      <c r="CE21" s="1265"/>
      <c r="CF21" s="1265"/>
      <c r="CG21" s="1265"/>
      <c r="CH21" s="1265"/>
      <c r="CI21" s="1265"/>
      <c r="CJ21" s="1265"/>
      <c r="CK21" s="1265"/>
      <c r="CL21" s="1265"/>
      <c r="CM21" s="1265"/>
      <c r="CN21" s="1265"/>
      <c r="CO21" s="1265"/>
      <c r="CP21" s="1267"/>
      <c r="CQ21" s="1265"/>
      <c r="CR21" s="1265"/>
      <c r="CS21" s="1265"/>
      <c r="CT21" s="1265"/>
      <c r="CU21" s="1265"/>
      <c r="CV21" s="1265"/>
      <c r="CW21" s="1265"/>
      <c r="CX21" s="1265"/>
      <c r="CY21" s="1265"/>
      <c r="CZ21" s="1265"/>
      <c r="DA21" s="1265"/>
      <c r="DB21" s="1267"/>
      <c r="DC21" s="1265"/>
      <c r="DD21" s="1264"/>
      <c r="DE21" s="1214"/>
    </row>
    <row r="22" spans="1:109" ht="17.25" customHeight="1" x14ac:dyDescent="0.2">
      <c r="B22" s="1215"/>
    </row>
    <row r="23" spans="1:109" ht="13.2" x14ac:dyDescent="0.2">
      <c r="B23" s="1215"/>
    </row>
    <row r="24" spans="1:109" ht="13.2" x14ac:dyDescent="0.2">
      <c r="B24" s="1215"/>
    </row>
    <row r="25" spans="1:109" ht="13.2" x14ac:dyDescent="0.2">
      <c r="B25" s="1215"/>
    </row>
    <row r="26" spans="1:109" ht="13.2" x14ac:dyDescent="0.2">
      <c r="B26" s="1215"/>
    </row>
    <row r="27" spans="1:109" ht="13.2" x14ac:dyDescent="0.2">
      <c r="B27" s="1215"/>
    </row>
    <row r="28" spans="1:109" ht="13.2" x14ac:dyDescent="0.2">
      <c r="B28" s="1215"/>
    </row>
    <row r="29" spans="1:109" ht="13.2" x14ac:dyDescent="0.2">
      <c r="B29" s="1215"/>
    </row>
    <row r="30" spans="1:109" ht="13.2" x14ac:dyDescent="0.2">
      <c r="B30" s="1215"/>
    </row>
    <row r="31" spans="1:109" ht="13.2" x14ac:dyDescent="0.2">
      <c r="B31" s="1215"/>
    </row>
    <row r="32" spans="1:109" ht="13.2" x14ac:dyDescent="0.2">
      <c r="B32" s="1215"/>
    </row>
    <row r="33" spans="2:109" ht="13.2" x14ac:dyDescent="0.2">
      <c r="B33" s="1215"/>
    </row>
    <row r="34" spans="2:109" ht="13.2" x14ac:dyDescent="0.2">
      <c r="B34" s="1215"/>
    </row>
    <row r="35" spans="2:109" ht="13.2" x14ac:dyDescent="0.2">
      <c r="B35" s="1215"/>
    </row>
    <row r="36" spans="2:109" ht="13.2" x14ac:dyDescent="0.2">
      <c r="B36" s="1215"/>
    </row>
    <row r="37" spans="2:109" ht="13.2" x14ac:dyDescent="0.2">
      <c r="B37" s="1215"/>
    </row>
    <row r="38" spans="2:109" ht="13.2" x14ac:dyDescent="0.2">
      <c r="B38" s="1215"/>
    </row>
    <row r="39" spans="2:109" ht="13.2" x14ac:dyDescent="0.2">
      <c r="B39" s="1219"/>
      <c r="C39" s="1218"/>
      <c r="D39" s="1218"/>
      <c r="E39" s="1218"/>
      <c r="F39" s="1218"/>
      <c r="G39" s="1218"/>
      <c r="H39" s="1218"/>
      <c r="I39" s="1218"/>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8"/>
      <c r="AL39" s="1218"/>
      <c r="AM39" s="1218"/>
      <c r="AN39" s="1218"/>
      <c r="AO39" s="1218"/>
      <c r="AP39" s="1218"/>
      <c r="AQ39" s="1218"/>
      <c r="AR39" s="1218"/>
      <c r="AS39" s="1218"/>
      <c r="AT39" s="1218"/>
      <c r="AU39" s="1218"/>
      <c r="AV39" s="1218"/>
      <c r="AW39" s="1218"/>
      <c r="AX39" s="1218"/>
      <c r="AY39" s="1218"/>
      <c r="AZ39" s="1218"/>
      <c r="BA39" s="1218"/>
      <c r="BB39" s="1218"/>
      <c r="BC39" s="1218"/>
      <c r="BD39" s="1218"/>
      <c r="BE39" s="1218"/>
      <c r="BF39" s="1218"/>
      <c r="BG39" s="1218"/>
      <c r="BH39" s="1218"/>
      <c r="BI39" s="1218"/>
      <c r="BJ39" s="1218"/>
      <c r="BK39" s="1218"/>
      <c r="BL39" s="1218"/>
      <c r="BM39" s="1218"/>
      <c r="BN39" s="1218"/>
      <c r="BO39" s="1218"/>
      <c r="BP39" s="1218"/>
      <c r="BQ39" s="1218"/>
      <c r="BR39" s="1218"/>
      <c r="BS39" s="1218"/>
      <c r="BT39" s="1218"/>
      <c r="BU39" s="1218"/>
      <c r="BV39" s="1218"/>
      <c r="BW39" s="1218"/>
      <c r="BX39" s="1218"/>
      <c r="BY39" s="1218"/>
      <c r="BZ39" s="1218"/>
      <c r="CA39" s="1218"/>
      <c r="CB39" s="1218"/>
      <c r="CC39" s="1218"/>
      <c r="CD39" s="1218"/>
      <c r="CE39" s="1218"/>
      <c r="CF39" s="1218"/>
      <c r="CG39" s="1218"/>
      <c r="CH39" s="1218"/>
      <c r="CI39" s="1218"/>
      <c r="CJ39" s="1218"/>
      <c r="CK39" s="1218"/>
      <c r="CL39" s="1218"/>
      <c r="CM39" s="1218"/>
      <c r="CN39" s="1218"/>
      <c r="CO39" s="1218"/>
      <c r="CP39" s="1218"/>
      <c r="CQ39" s="1218"/>
      <c r="CR39" s="1218"/>
      <c r="CS39" s="1218"/>
      <c r="CT39" s="1218"/>
      <c r="CU39" s="1218"/>
      <c r="CV39" s="1218"/>
      <c r="CW39" s="1218"/>
      <c r="CX39" s="1218"/>
      <c r="CY39" s="1218"/>
      <c r="CZ39" s="1218"/>
      <c r="DA39" s="1218"/>
      <c r="DB39" s="1218"/>
      <c r="DC39" s="1218"/>
      <c r="DD39" s="1217"/>
    </row>
    <row r="40" spans="2:109" ht="13.2" x14ac:dyDescent="0.2">
      <c r="B40" s="1255"/>
      <c r="DD40" s="1255"/>
      <c r="DE40" s="1214"/>
    </row>
    <row r="41" spans="2:109" ht="16.2" x14ac:dyDescent="0.2">
      <c r="B41" s="1266" t="s">
        <v>582</v>
      </c>
      <c r="C41" s="1265"/>
      <c r="D41" s="1265"/>
      <c r="E41" s="1265"/>
      <c r="F41" s="1265"/>
      <c r="G41" s="1265"/>
      <c r="H41" s="1265"/>
      <c r="I41" s="1265"/>
      <c r="J41" s="1265"/>
      <c r="K41" s="1265"/>
      <c r="L41" s="1265"/>
      <c r="M41" s="1265"/>
      <c r="N41" s="1265"/>
      <c r="O41" s="1265"/>
      <c r="P41" s="1265"/>
      <c r="Q41" s="1265"/>
      <c r="R41" s="1265"/>
      <c r="S41" s="1265"/>
      <c r="T41" s="1265"/>
      <c r="U41" s="1265"/>
      <c r="V41" s="1265"/>
      <c r="W41" s="1265"/>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65"/>
      <c r="AS41" s="1265"/>
      <c r="AT41" s="1265"/>
      <c r="AU41" s="1265"/>
      <c r="AV41" s="1265"/>
      <c r="AW41" s="1265"/>
      <c r="AX41" s="1265"/>
      <c r="AY41" s="1265"/>
      <c r="AZ41" s="1265"/>
      <c r="BA41" s="1265"/>
      <c r="BB41" s="1265"/>
      <c r="BC41" s="1265"/>
      <c r="BD41" s="1265"/>
      <c r="BE41" s="1265"/>
      <c r="BF41" s="1265"/>
      <c r="BG41" s="1265"/>
      <c r="BH41" s="1265"/>
      <c r="BI41" s="1265"/>
      <c r="BJ41" s="1265"/>
      <c r="BK41" s="1265"/>
      <c r="BL41" s="1265"/>
      <c r="BM41" s="1265"/>
      <c r="BN41" s="1265"/>
      <c r="BO41" s="1265"/>
      <c r="BP41" s="1265"/>
      <c r="BQ41" s="1265"/>
      <c r="BR41" s="1265"/>
      <c r="BS41" s="1265"/>
      <c r="BT41" s="1265"/>
      <c r="BU41" s="1265"/>
      <c r="BV41" s="1265"/>
      <c r="BW41" s="1265"/>
      <c r="BX41" s="1265"/>
      <c r="BY41" s="1265"/>
      <c r="BZ41" s="1265"/>
      <c r="CA41" s="1265"/>
      <c r="CB41" s="1265"/>
      <c r="CC41" s="1265"/>
      <c r="CD41" s="1265"/>
      <c r="CE41" s="1265"/>
      <c r="CF41" s="1265"/>
      <c r="CG41" s="1265"/>
      <c r="CH41" s="1265"/>
      <c r="CI41" s="1265"/>
      <c r="CJ41" s="1265"/>
      <c r="CK41" s="1265"/>
      <c r="CL41" s="1265"/>
      <c r="CM41" s="1265"/>
      <c r="CN41" s="1265"/>
      <c r="CO41" s="1265"/>
      <c r="CP41" s="1265"/>
      <c r="CQ41" s="1265"/>
      <c r="CR41" s="1265"/>
      <c r="CS41" s="1265"/>
      <c r="CT41" s="1265"/>
      <c r="CU41" s="1265"/>
      <c r="CV41" s="1265"/>
      <c r="CW41" s="1265"/>
      <c r="CX41" s="1265"/>
      <c r="CY41" s="1265"/>
      <c r="CZ41" s="1265"/>
      <c r="DA41" s="1265"/>
      <c r="DB41" s="1265"/>
      <c r="DC41" s="1265"/>
      <c r="DD41" s="1264"/>
    </row>
    <row r="42" spans="2:109" ht="13.2" x14ac:dyDescent="0.2">
      <c r="B42" s="1215"/>
      <c r="G42" s="1251"/>
      <c r="I42" s="1250"/>
      <c r="J42" s="1250"/>
      <c r="K42" s="1250"/>
      <c r="AM42" s="1251"/>
      <c r="AN42" s="1251" t="s">
        <v>578</v>
      </c>
      <c r="AP42" s="1250"/>
      <c r="AQ42" s="1250"/>
      <c r="AR42" s="1250"/>
      <c r="AY42" s="1251"/>
      <c r="BA42" s="1250"/>
      <c r="BB42" s="1250"/>
      <c r="BC42" s="1250"/>
      <c r="BK42" s="1251"/>
      <c r="BM42" s="1250"/>
      <c r="BN42" s="1250"/>
      <c r="BO42" s="1250"/>
      <c r="BW42" s="1251"/>
      <c r="BY42" s="1250"/>
      <c r="BZ42" s="1250"/>
      <c r="CA42" s="1250"/>
      <c r="CI42" s="1251"/>
      <c r="CK42" s="1250"/>
      <c r="CL42" s="1250"/>
      <c r="CM42" s="1250"/>
      <c r="CU42" s="1251"/>
      <c r="CW42" s="1250"/>
      <c r="CX42" s="1250"/>
      <c r="CY42" s="1250"/>
    </row>
    <row r="43" spans="2:109" ht="13.5" customHeight="1" x14ac:dyDescent="0.2">
      <c r="B43" s="1215"/>
      <c r="AN43" s="1249" t="s">
        <v>581</v>
      </c>
      <c r="AO43" s="1248"/>
      <c r="AP43" s="1248"/>
      <c r="AQ43" s="1248"/>
      <c r="AR43" s="1248"/>
      <c r="AS43" s="1248"/>
      <c r="AT43" s="1248"/>
      <c r="AU43" s="1248"/>
      <c r="AV43" s="1248"/>
      <c r="AW43" s="1248"/>
      <c r="AX43" s="1248"/>
      <c r="AY43" s="1248"/>
      <c r="AZ43" s="1248"/>
      <c r="BA43" s="1248"/>
      <c r="BB43" s="1248"/>
      <c r="BC43" s="1248"/>
      <c r="BD43" s="1248"/>
      <c r="BE43" s="1248"/>
      <c r="BF43" s="1248"/>
      <c r="BG43" s="1248"/>
      <c r="BH43" s="1248"/>
      <c r="BI43" s="1248"/>
      <c r="BJ43" s="1248"/>
      <c r="BK43" s="1248"/>
      <c r="BL43" s="1248"/>
      <c r="BM43" s="1248"/>
      <c r="BN43" s="1248"/>
      <c r="BO43" s="1248"/>
      <c r="BP43" s="1248"/>
      <c r="BQ43" s="1248"/>
      <c r="BR43" s="1248"/>
      <c r="BS43" s="1248"/>
      <c r="BT43" s="1248"/>
      <c r="BU43" s="1248"/>
      <c r="BV43" s="1248"/>
      <c r="BW43" s="1248"/>
      <c r="BX43" s="1248"/>
      <c r="BY43" s="1248"/>
      <c r="BZ43" s="1248"/>
      <c r="CA43" s="1248"/>
      <c r="CB43" s="1248"/>
      <c r="CC43" s="1248"/>
      <c r="CD43" s="1248"/>
      <c r="CE43" s="1248"/>
      <c r="CF43" s="1248"/>
      <c r="CG43" s="1248"/>
      <c r="CH43" s="1248"/>
      <c r="CI43" s="1248"/>
      <c r="CJ43" s="1248"/>
      <c r="CK43" s="1248"/>
      <c r="CL43" s="1248"/>
      <c r="CM43" s="1248"/>
      <c r="CN43" s="1248"/>
      <c r="CO43" s="1248"/>
      <c r="CP43" s="1248"/>
      <c r="CQ43" s="1248"/>
      <c r="CR43" s="1248"/>
      <c r="CS43" s="1248"/>
      <c r="CT43" s="1248"/>
      <c r="CU43" s="1248"/>
      <c r="CV43" s="1248"/>
      <c r="CW43" s="1248"/>
      <c r="CX43" s="1248"/>
      <c r="CY43" s="1248"/>
      <c r="CZ43" s="1248"/>
      <c r="DA43" s="1248"/>
      <c r="DB43" s="1248"/>
      <c r="DC43" s="1247"/>
    </row>
    <row r="44" spans="2:109" ht="13.2" x14ac:dyDescent="0.2">
      <c r="B44" s="1215"/>
      <c r="AN44" s="1246"/>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4"/>
    </row>
    <row r="45" spans="2:109" ht="13.2" x14ac:dyDescent="0.2">
      <c r="B45" s="1215"/>
      <c r="AN45" s="1246"/>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4"/>
    </row>
    <row r="46" spans="2:109" ht="13.2" x14ac:dyDescent="0.2">
      <c r="B46" s="1215"/>
      <c r="AN46" s="1246"/>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4"/>
    </row>
    <row r="47" spans="2:109" ht="13.2" x14ac:dyDescent="0.2">
      <c r="B47" s="1215"/>
      <c r="AN47" s="1243"/>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1"/>
    </row>
    <row r="48" spans="2:109" ht="13.2" x14ac:dyDescent="0.2">
      <c r="B48" s="1215"/>
      <c r="H48" s="1228"/>
      <c r="I48" s="1228"/>
      <c r="J48" s="1228"/>
      <c r="AN48" s="1228"/>
      <c r="AO48" s="1228"/>
      <c r="AP48" s="1228"/>
      <c r="AZ48" s="1228"/>
      <c r="BA48" s="1228"/>
      <c r="BB48" s="1228"/>
      <c r="BL48" s="1228"/>
      <c r="BM48" s="1228"/>
      <c r="BN48" s="1228"/>
      <c r="BX48" s="1228"/>
      <c r="BY48" s="1228"/>
      <c r="BZ48" s="1228"/>
      <c r="CJ48" s="1228"/>
      <c r="CK48" s="1228"/>
      <c r="CL48" s="1228"/>
      <c r="CV48" s="1228"/>
      <c r="CW48" s="1228"/>
      <c r="CX48" s="1228"/>
    </row>
    <row r="49" spans="1:109" ht="13.2" x14ac:dyDescent="0.2">
      <c r="B49" s="1215"/>
      <c r="AN49" s="1214" t="s">
        <v>576</v>
      </c>
    </row>
    <row r="50" spans="1:109" ht="13.2" x14ac:dyDescent="0.2">
      <c r="B50" s="1215"/>
      <c r="G50" s="1226"/>
      <c r="H50" s="1226"/>
      <c r="I50" s="1226"/>
      <c r="J50" s="1226"/>
      <c r="K50" s="1235"/>
      <c r="L50" s="1235"/>
      <c r="M50" s="1234"/>
      <c r="N50" s="1234"/>
      <c r="AN50" s="1233"/>
      <c r="AO50" s="1232"/>
      <c r="AP50" s="1232"/>
      <c r="AQ50" s="1232"/>
      <c r="AR50" s="1232"/>
      <c r="AS50" s="1232"/>
      <c r="AT50" s="1232"/>
      <c r="AU50" s="1232"/>
      <c r="AV50" s="1232"/>
      <c r="AW50" s="1232"/>
      <c r="AX50" s="1232"/>
      <c r="AY50" s="1232"/>
      <c r="AZ50" s="1232"/>
      <c r="BA50" s="1232"/>
      <c r="BB50" s="1232"/>
      <c r="BC50" s="1232"/>
      <c r="BD50" s="1232"/>
      <c r="BE50" s="1232"/>
      <c r="BF50" s="1232"/>
      <c r="BG50" s="1232"/>
      <c r="BH50" s="1232"/>
      <c r="BI50" s="1232"/>
      <c r="BJ50" s="1232"/>
      <c r="BK50" s="1232"/>
      <c r="BL50" s="1232"/>
      <c r="BM50" s="1232"/>
      <c r="BN50" s="1232"/>
      <c r="BO50" s="1231"/>
      <c r="BP50" s="1223" t="s">
        <v>525</v>
      </c>
      <c r="BQ50" s="1223"/>
      <c r="BR50" s="1223"/>
      <c r="BS50" s="1223"/>
      <c r="BT50" s="1223"/>
      <c r="BU50" s="1223"/>
      <c r="BV50" s="1223"/>
      <c r="BW50" s="1223"/>
      <c r="BX50" s="1223" t="s">
        <v>526</v>
      </c>
      <c r="BY50" s="1223"/>
      <c r="BZ50" s="1223"/>
      <c r="CA50" s="1223"/>
      <c r="CB50" s="1223"/>
      <c r="CC50" s="1223"/>
      <c r="CD50" s="1223"/>
      <c r="CE50" s="1223"/>
      <c r="CF50" s="1223" t="s">
        <v>527</v>
      </c>
      <c r="CG50" s="1223"/>
      <c r="CH50" s="1223"/>
      <c r="CI50" s="1223"/>
      <c r="CJ50" s="1223"/>
      <c r="CK50" s="1223"/>
      <c r="CL50" s="1223"/>
      <c r="CM50" s="1223"/>
      <c r="CN50" s="1223" t="s">
        <v>528</v>
      </c>
      <c r="CO50" s="1223"/>
      <c r="CP50" s="1223"/>
      <c r="CQ50" s="1223"/>
      <c r="CR50" s="1223"/>
      <c r="CS50" s="1223"/>
      <c r="CT50" s="1223"/>
      <c r="CU50" s="1223"/>
      <c r="CV50" s="1223" t="s">
        <v>529</v>
      </c>
      <c r="CW50" s="1223"/>
      <c r="CX50" s="1223"/>
      <c r="CY50" s="1223"/>
      <c r="CZ50" s="1223"/>
      <c r="DA50" s="1223"/>
      <c r="DB50" s="1223"/>
      <c r="DC50" s="1223"/>
    </row>
    <row r="51" spans="1:109" ht="13.5" customHeight="1" x14ac:dyDescent="0.2">
      <c r="B51" s="1215"/>
      <c r="G51" s="1230"/>
      <c r="H51" s="1230"/>
      <c r="I51" s="1263"/>
      <c r="J51" s="1263"/>
      <c r="K51" s="1229"/>
      <c r="L51" s="1229"/>
      <c r="M51" s="1229"/>
      <c r="N51" s="1229"/>
      <c r="AM51" s="1228"/>
      <c r="AN51" s="1222" t="s">
        <v>575</v>
      </c>
      <c r="AO51" s="1222"/>
      <c r="AP51" s="1222"/>
      <c r="AQ51" s="1222"/>
      <c r="AR51" s="1222"/>
      <c r="AS51" s="1222"/>
      <c r="AT51" s="1222"/>
      <c r="AU51" s="1222"/>
      <c r="AV51" s="1222"/>
      <c r="AW51" s="1222"/>
      <c r="AX51" s="1222"/>
      <c r="AY51" s="1222"/>
      <c r="AZ51" s="1222"/>
      <c r="BA51" s="1222"/>
      <c r="BB51" s="1222" t="s">
        <v>573</v>
      </c>
      <c r="BC51" s="1222"/>
      <c r="BD51" s="1222"/>
      <c r="BE51" s="1222"/>
      <c r="BF51" s="1222"/>
      <c r="BG51" s="1222"/>
      <c r="BH51" s="1222"/>
      <c r="BI51" s="1222"/>
      <c r="BJ51" s="1222"/>
      <c r="BK51" s="1222"/>
      <c r="BL51" s="1222"/>
      <c r="BM51" s="1222"/>
      <c r="BN51" s="1222"/>
      <c r="BO51" s="1222"/>
      <c r="BP51" s="1221">
        <v>2.8</v>
      </c>
      <c r="BQ51" s="1221"/>
      <c r="BR51" s="1221"/>
      <c r="BS51" s="1221"/>
      <c r="BT51" s="1221"/>
      <c r="BU51" s="1221"/>
      <c r="BV51" s="1221"/>
      <c r="BW51" s="1221"/>
      <c r="BX51" s="1221"/>
      <c r="BY51" s="1221"/>
      <c r="BZ51" s="1221"/>
      <c r="CA51" s="1221"/>
      <c r="CB51" s="1221"/>
      <c r="CC51" s="1221"/>
      <c r="CD51" s="1221"/>
      <c r="CE51" s="1221"/>
      <c r="CF51" s="1221"/>
      <c r="CG51" s="1221"/>
      <c r="CH51" s="1221"/>
      <c r="CI51" s="1221"/>
      <c r="CJ51" s="1221"/>
      <c r="CK51" s="1221"/>
      <c r="CL51" s="1221"/>
      <c r="CM51" s="1221"/>
      <c r="CN51" s="1221"/>
      <c r="CO51" s="1221"/>
      <c r="CP51" s="1221"/>
      <c r="CQ51" s="1221"/>
      <c r="CR51" s="1221"/>
      <c r="CS51" s="1221"/>
      <c r="CT51" s="1221"/>
      <c r="CU51" s="1221"/>
      <c r="CV51" s="1221"/>
      <c r="CW51" s="1221"/>
      <c r="CX51" s="1221"/>
      <c r="CY51" s="1221"/>
      <c r="CZ51" s="1221"/>
      <c r="DA51" s="1221"/>
      <c r="DB51" s="1221"/>
      <c r="DC51" s="1221"/>
    </row>
    <row r="52" spans="1:109" ht="13.2" x14ac:dyDescent="0.2">
      <c r="B52" s="1215"/>
      <c r="G52" s="1230"/>
      <c r="H52" s="1230"/>
      <c r="I52" s="1263"/>
      <c r="J52" s="1263"/>
      <c r="K52" s="1229"/>
      <c r="L52" s="1229"/>
      <c r="M52" s="1229"/>
      <c r="N52" s="1229"/>
      <c r="AM52" s="1228"/>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ht="13.2" x14ac:dyDescent="0.2">
      <c r="A53" s="1250"/>
      <c r="B53" s="1215"/>
      <c r="G53" s="1230"/>
      <c r="H53" s="1230"/>
      <c r="I53" s="1226"/>
      <c r="J53" s="1226"/>
      <c r="K53" s="1229"/>
      <c r="L53" s="1229"/>
      <c r="M53" s="1229"/>
      <c r="N53" s="1229"/>
      <c r="AM53" s="1228"/>
      <c r="AN53" s="1222"/>
      <c r="AO53" s="1222"/>
      <c r="AP53" s="1222"/>
      <c r="AQ53" s="1222"/>
      <c r="AR53" s="1222"/>
      <c r="AS53" s="1222"/>
      <c r="AT53" s="1222"/>
      <c r="AU53" s="1222"/>
      <c r="AV53" s="1222"/>
      <c r="AW53" s="1222"/>
      <c r="AX53" s="1222"/>
      <c r="AY53" s="1222"/>
      <c r="AZ53" s="1222"/>
      <c r="BA53" s="1222"/>
      <c r="BB53" s="1222" t="s">
        <v>580</v>
      </c>
      <c r="BC53" s="1222"/>
      <c r="BD53" s="1222"/>
      <c r="BE53" s="1222"/>
      <c r="BF53" s="1222"/>
      <c r="BG53" s="1222"/>
      <c r="BH53" s="1222"/>
      <c r="BI53" s="1222"/>
      <c r="BJ53" s="1222"/>
      <c r="BK53" s="1222"/>
      <c r="BL53" s="1222"/>
      <c r="BM53" s="1222"/>
      <c r="BN53" s="1222"/>
      <c r="BO53" s="1222"/>
      <c r="BP53" s="1221">
        <v>69.7</v>
      </c>
      <c r="BQ53" s="1221"/>
      <c r="BR53" s="1221"/>
      <c r="BS53" s="1221"/>
      <c r="BT53" s="1221"/>
      <c r="BU53" s="1221"/>
      <c r="BV53" s="1221"/>
      <c r="BW53" s="1221"/>
      <c r="BX53" s="1221">
        <v>70.400000000000006</v>
      </c>
      <c r="BY53" s="1221"/>
      <c r="BZ53" s="1221"/>
      <c r="CA53" s="1221"/>
      <c r="CB53" s="1221"/>
      <c r="CC53" s="1221"/>
      <c r="CD53" s="1221"/>
      <c r="CE53" s="1221"/>
      <c r="CF53" s="1221">
        <v>75.400000000000006</v>
      </c>
      <c r="CG53" s="1221"/>
      <c r="CH53" s="1221"/>
      <c r="CI53" s="1221"/>
      <c r="CJ53" s="1221"/>
      <c r="CK53" s="1221"/>
      <c r="CL53" s="1221"/>
      <c r="CM53" s="1221"/>
      <c r="CN53" s="1221">
        <v>76.099999999999994</v>
      </c>
      <c r="CO53" s="1221"/>
      <c r="CP53" s="1221"/>
      <c r="CQ53" s="1221"/>
      <c r="CR53" s="1221"/>
      <c r="CS53" s="1221"/>
      <c r="CT53" s="1221"/>
      <c r="CU53" s="1221"/>
      <c r="CV53" s="1221">
        <v>76.900000000000006</v>
      </c>
      <c r="CW53" s="1221"/>
      <c r="CX53" s="1221"/>
      <c r="CY53" s="1221"/>
      <c r="CZ53" s="1221"/>
      <c r="DA53" s="1221"/>
      <c r="DB53" s="1221"/>
      <c r="DC53" s="1221"/>
    </row>
    <row r="54" spans="1:109" ht="13.2" x14ac:dyDescent="0.2">
      <c r="A54" s="1250"/>
      <c r="B54" s="1215"/>
      <c r="G54" s="1230"/>
      <c r="H54" s="1230"/>
      <c r="I54" s="1226"/>
      <c r="J54" s="1226"/>
      <c r="K54" s="1229"/>
      <c r="L54" s="1229"/>
      <c r="M54" s="1229"/>
      <c r="N54" s="1229"/>
      <c r="AM54" s="1228"/>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ht="13.2" x14ac:dyDescent="0.2">
      <c r="A55" s="1250"/>
      <c r="B55" s="1215"/>
      <c r="G55" s="1226"/>
      <c r="H55" s="1226"/>
      <c r="I55" s="1226"/>
      <c r="J55" s="1226"/>
      <c r="K55" s="1229"/>
      <c r="L55" s="1229"/>
      <c r="M55" s="1229"/>
      <c r="N55" s="1229"/>
      <c r="AN55" s="1223" t="s">
        <v>574</v>
      </c>
      <c r="AO55" s="1223"/>
      <c r="AP55" s="1223"/>
      <c r="AQ55" s="1223"/>
      <c r="AR55" s="1223"/>
      <c r="AS55" s="1223"/>
      <c r="AT55" s="1223"/>
      <c r="AU55" s="1223"/>
      <c r="AV55" s="1223"/>
      <c r="AW55" s="1223"/>
      <c r="AX55" s="1223"/>
      <c r="AY55" s="1223"/>
      <c r="AZ55" s="1223"/>
      <c r="BA55" s="1223"/>
      <c r="BB55" s="1222" t="s">
        <v>573</v>
      </c>
      <c r="BC55" s="1222"/>
      <c r="BD55" s="1222"/>
      <c r="BE55" s="1222"/>
      <c r="BF55" s="1222"/>
      <c r="BG55" s="1222"/>
      <c r="BH55" s="1222"/>
      <c r="BI55" s="1222"/>
      <c r="BJ55" s="1222"/>
      <c r="BK55" s="1222"/>
      <c r="BL55" s="1222"/>
      <c r="BM55" s="1222"/>
      <c r="BN55" s="1222"/>
      <c r="BO55" s="1222"/>
      <c r="BP55" s="1221">
        <v>0</v>
      </c>
      <c r="BQ55" s="1221"/>
      <c r="BR55" s="1221"/>
      <c r="BS55" s="1221"/>
      <c r="BT55" s="1221"/>
      <c r="BU55" s="1221"/>
      <c r="BV55" s="1221"/>
      <c r="BW55" s="1221"/>
      <c r="BX55" s="1221">
        <v>0</v>
      </c>
      <c r="BY55" s="1221"/>
      <c r="BZ55" s="1221"/>
      <c r="CA55" s="1221"/>
      <c r="CB55" s="1221"/>
      <c r="CC55" s="1221"/>
      <c r="CD55" s="1221"/>
      <c r="CE55" s="1221"/>
      <c r="CF55" s="1221">
        <v>0</v>
      </c>
      <c r="CG55" s="1221"/>
      <c r="CH55" s="1221"/>
      <c r="CI55" s="1221"/>
      <c r="CJ55" s="1221"/>
      <c r="CK55" s="1221"/>
      <c r="CL55" s="1221"/>
      <c r="CM55" s="1221"/>
      <c r="CN55" s="1221">
        <v>0</v>
      </c>
      <c r="CO55" s="1221"/>
      <c r="CP55" s="1221"/>
      <c r="CQ55" s="1221"/>
      <c r="CR55" s="1221"/>
      <c r="CS55" s="1221"/>
      <c r="CT55" s="1221"/>
      <c r="CU55" s="1221"/>
      <c r="CV55" s="1221">
        <v>0</v>
      </c>
      <c r="CW55" s="1221"/>
      <c r="CX55" s="1221"/>
      <c r="CY55" s="1221"/>
      <c r="CZ55" s="1221"/>
      <c r="DA55" s="1221"/>
      <c r="DB55" s="1221"/>
      <c r="DC55" s="1221"/>
    </row>
    <row r="56" spans="1:109" ht="13.2" x14ac:dyDescent="0.2">
      <c r="A56" s="1250"/>
      <c r="B56" s="1215"/>
      <c r="G56" s="1226"/>
      <c r="H56" s="1226"/>
      <c r="I56" s="1226"/>
      <c r="J56" s="1226"/>
      <c r="K56" s="1229"/>
      <c r="L56" s="1229"/>
      <c r="M56" s="1229"/>
      <c r="N56" s="1229"/>
      <c r="AN56" s="1223"/>
      <c r="AO56" s="1223"/>
      <c r="AP56" s="1223"/>
      <c r="AQ56" s="1223"/>
      <c r="AR56" s="1223"/>
      <c r="AS56" s="1223"/>
      <c r="AT56" s="1223"/>
      <c r="AU56" s="1223"/>
      <c r="AV56" s="1223"/>
      <c r="AW56" s="1223"/>
      <c r="AX56" s="1223"/>
      <c r="AY56" s="1223"/>
      <c r="AZ56" s="1223"/>
      <c r="BA56" s="1223"/>
      <c r="BB56" s="1222"/>
      <c r="BC56" s="1222"/>
      <c r="BD56" s="1222"/>
      <c r="BE56" s="1222"/>
      <c r="BF56" s="1222"/>
      <c r="BG56" s="1222"/>
      <c r="BH56" s="1222"/>
      <c r="BI56" s="1222"/>
      <c r="BJ56" s="1222"/>
      <c r="BK56" s="1222"/>
      <c r="BL56" s="1222"/>
      <c r="BM56" s="1222"/>
      <c r="BN56" s="1222"/>
      <c r="BO56" s="1222"/>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1250" customFormat="1" ht="13.2" x14ac:dyDescent="0.2">
      <c r="B57" s="1256"/>
      <c r="G57" s="1226"/>
      <c r="H57" s="1226"/>
      <c r="I57" s="1225"/>
      <c r="J57" s="1225"/>
      <c r="K57" s="1229"/>
      <c r="L57" s="1229"/>
      <c r="M57" s="1229"/>
      <c r="N57" s="1229"/>
      <c r="AM57" s="1214"/>
      <c r="AN57" s="1223"/>
      <c r="AO57" s="1223"/>
      <c r="AP57" s="1223"/>
      <c r="AQ57" s="1223"/>
      <c r="AR57" s="1223"/>
      <c r="AS57" s="1223"/>
      <c r="AT57" s="1223"/>
      <c r="AU57" s="1223"/>
      <c r="AV57" s="1223"/>
      <c r="AW57" s="1223"/>
      <c r="AX57" s="1223"/>
      <c r="AY57" s="1223"/>
      <c r="AZ57" s="1223"/>
      <c r="BA57" s="1223"/>
      <c r="BB57" s="1222" t="s">
        <v>580</v>
      </c>
      <c r="BC57" s="1222"/>
      <c r="BD57" s="1222"/>
      <c r="BE57" s="1222"/>
      <c r="BF57" s="1222"/>
      <c r="BG57" s="1222"/>
      <c r="BH57" s="1222"/>
      <c r="BI57" s="1222"/>
      <c r="BJ57" s="1222"/>
      <c r="BK57" s="1222"/>
      <c r="BL57" s="1222"/>
      <c r="BM57" s="1222"/>
      <c r="BN57" s="1222"/>
      <c r="BO57" s="1222"/>
      <c r="BP57" s="1221">
        <v>62.8</v>
      </c>
      <c r="BQ57" s="1221"/>
      <c r="BR57" s="1221"/>
      <c r="BS57" s="1221"/>
      <c r="BT57" s="1221"/>
      <c r="BU57" s="1221"/>
      <c r="BV57" s="1221"/>
      <c r="BW57" s="1221"/>
      <c r="BX57" s="1221">
        <v>64</v>
      </c>
      <c r="BY57" s="1221"/>
      <c r="BZ57" s="1221"/>
      <c r="CA57" s="1221"/>
      <c r="CB57" s="1221"/>
      <c r="CC57" s="1221"/>
      <c r="CD57" s="1221"/>
      <c r="CE57" s="1221"/>
      <c r="CF57" s="1221">
        <v>66.2</v>
      </c>
      <c r="CG57" s="1221"/>
      <c r="CH57" s="1221"/>
      <c r="CI57" s="1221"/>
      <c r="CJ57" s="1221"/>
      <c r="CK57" s="1221"/>
      <c r="CL57" s="1221"/>
      <c r="CM57" s="1221"/>
      <c r="CN57" s="1221">
        <v>67.099999999999994</v>
      </c>
      <c r="CO57" s="1221"/>
      <c r="CP57" s="1221"/>
      <c r="CQ57" s="1221"/>
      <c r="CR57" s="1221"/>
      <c r="CS57" s="1221"/>
      <c r="CT57" s="1221"/>
      <c r="CU57" s="1221"/>
      <c r="CV57" s="1221">
        <v>67</v>
      </c>
      <c r="CW57" s="1221"/>
      <c r="CX57" s="1221"/>
      <c r="CY57" s="1221"/>
      <c r="CZ57" s="1221"/>
      <c r="DA57" s="1221"/>
      <c r="DB57" s="1221"/>
      <c r="DC57" s="1221"/>
      <c r="DD57" s="1261"/>
      <c r="DE57" s="1256"/>
    </row>
    <row r="58" spans="1:109" s="1250" customFormat="1" ht="13.2" x14ac:dyDescent="0.2">
      <c r="A58" s="1214"/>
      <c r="B58" s="1256"/>
      <c r="G58" s="1226"/>
      <c r="H58" s="1226"/>
      <c r="I58" s="1225"/>
      <c r="J58" s="1225"/>
      <c r="K58" s="1229"/>
      <c r="L58" s="1229"/>
      <c r="M58" s="1229"/>
      <c r="N58" s="1229"/>
      <c r="AM58" s="1214"/>
      <c r="AN58" s="1223"/>
      <c r="AO58" s="1223"/>
      <c r="AP58" s="1223"/>
      <c r="AQ58" s="1223"/>
      <c r="AR58" s="1223"/>
      <c r="AS58" s="1223"/>
      <c r="AT58" s="1223"/>
      <c r="AU58" s="1223"/>
      <c r="AV58" s="1223"/>
      <c r="AW58" s="1223"/>
      <c r="AX58" s="1223"/>
      <c r="AY58" s="1223"/>
      <c r="AZ58" s="1223"/>
      <c r="BA58" s="1223"/>
      <c r="BB58" s="1222"/>
      <c r="BC58" s="1222"/>
      <c r="BD58" s="1222"/>
      <c r="BE58" s="1222"/>
      <c r="BF58" s="1222"/>
      <c r="BG58" s="1222"/>
      <c r="BH58" s="1222"/>
      <c r="BI58" s="1222"/>
      <c r="BJ58" s="1222"/>
      <c r="BK58" s="1222"/>
      <c r="BL58" s="1222"/>
      <c r="BM58" s="1222"/>
      <c r="BN58" s="1222"/>
      <c r="BO58" s="1222"/>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1261"/>
      <c r="DE58" s="1256"/>
    </row>
    <row r="59" spans="1:109" s="1250" customFormat="1" ht="13.2" x14ac:dyDescent="0.2">
      <c r="A59" s="1214"/>
      <c r="B59" s="1256"/>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6"/>
    </row>
    <row r="60" spans="1:109" s="1250" customFormat="1" ht="13.2" x14ac:dyDescent="0.2">
      <c r="A60" s="1214"/>
      <c r="B60" s="1256"/>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6"/>
    </row>
    <row r="61" spans="1:109" s="1250" customFormat="1" ht="13.2" x14ac:dyDescent="0.2">
      <c r="A61" s="1214"/>
      <c r="B61" s="1260"/>
      <c r="C61" s="1259"/>
      <c r="D61" s="1259"/>
      <c r="E61" s="1259"/>
      <c r="F61" s="1259"/>
      <c r="G61" s="1259"/>
      <c r="H61" s="1259"/>
      <c r="I61" s="1259"/>
      <c r="J61" s="1259"/>
      <c r="K61" s="1259"/>
      <c r="L61" s="1259"/>
      <c r="M61" s="1258"/>
      <c r="N61" s="1258"/>
      <c r="O61" s="1259"/>
      <c r="P61" s="1259"/>
      <c r="Q61" s="1259"/>
      <c r="R61" s="1259"/>
      <c r="S61" s="1259"/>
      <c r="T61" s="1259"/>
      <c r="U61" s="1259"/>
      <c r="V61" s="1259"/>
      <c r="W61" s="1259"/>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59"/>
      <c r="AS61" s="1258"/>
      <c r="AT61" s="1258"/>
      <c r="AU61" s="1259"/>
      <c r="AV61" s="1259"/>
      <c r="AW61" s="1259"/>
      <c r="AX61" s="1259"/>
      <c r="AY61" s="1259"/>
      <c r="AZ61" s="1259"/>
      <c r="BA61" s="1259"/>
      <c r="BB61" s="1259"/>
      <c r="BC61" s="1259"/>
      <c r="BD61" s="1259"/>
      <c r="BE61" s="1258"/>
      <c r="BF61" s="1258"/>
      <c r="BG61" s="1259"/>
      <c r="BH61" s="1259"/>
      <c r="BI61" s="1259"/>
      <c r="BJ61" s="1259"/>
      <c r="BK61" s="1259"/>
      <c r="BL61" s="1259"/>
      <c r="BM61" s="1259"/>
      <c r="BN61" s="1259"/>
      <c r="BO61" s="1259"/>
      <c r="BP61" s="1259"/>
      <c r="BQ61" s="1258"/>
      <c r="BR61" s="1258"/>
      <c r="BS61" s="1259"/>
      <c r="BT61" s="1259"/>
      <c r="BU61" s="1259"/>
      <c r="BV61" s="1259"/>
      <c r="BW61" s="1259"/>
      <c r="BX61" s="1259"/>
      <c r="BY61" s="1259"/>
      <c r="BZ61" s="1259"/>
      <c r="CA61" s="1259"/>
      <c r="CB61" s="1259"/>
      <c r="CC61" s="1258"/>
      <c r="CD61" s="1258"/>
      <c r="CE61" s="1259"/>
      <c r="CF61" s="1259"/>
      <c r="CG61" s="1259"/>
      <c r="CH61" s="1259"/>
      <c r="CI61" s="1259"/>
      <c r="CJ61" s="1259"/>
      <c r="CK61" s="1259"/>
      <c r="CL61" s="1259"/>
      <c r="CM61" s="1259"/>
      <c r="CN61" s="1259"/>
      <c r="CO61" s="1258"/>
      <c r="CP61" s="1258"/>
      <c r="CQ61" s="1259"/>
      <c r="CR61" s="1259"/>
      <c r="CS61" s="1259"/>
      <c r="CT61" s="1259"/>
      <c r="CU61" s="1259"/>
      <c r="CV61" s="1259"/>
      <c r="CW61" s="1259"/>
      <c r="CX61" s="1259"/>
      <c r="CY61" s="1259"/>
      <c r="CZ61" s="1259"/>
      <c r="DA61" s="1258"/>
      <c r="DB61" s="1258"/>
      <c r="DC61" s="1258"/>
      <c r="DD61" s="1257"/>
      <c r="DE61" s="1256"/>
    </row>
    <row r="62" spans="1:109" ht="13.2" x14ac:dyDescent="0.2">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14"/>
    </row>
    <row r="63" spans="1:109" ht="16.2" x14ac:dyDescent="0.2">
      <c r="B63" s="1254" t="s">
        <v>579</v>
      </c>
    </row>
    <row r="64" spans="1:109" ht="13.2" x14ac:dyDescent="0.2">
      <c r="B64" s="1215"/>
      <c r="G64" s="1251"/>
      <c r="I64" s="1253"/>
      <c r="J64" s="1253"/>
      <c r="K64" s="1253"/>
      <c r="L64" s="1253"/>
      <c r="M64" s="1253"/>
      <c r="N64" s="1252"/>
      <c r="AM64" s="1251"/>
      <c r="AN64" s="1251" t="s">
        <v>578</v>
      </c>
      <c r="AP64" s="1250"/>
      <c r="AQ64" s="1250"/>
      <c r="AR64" s="1250"/>
      <c r="AY64" s="1251"/>
      <c r="BA64" s="1250"/>
      <c r="BB64" s="1250"/>
      <c r="BC64" s="1250"/>
      <c r="BK64" s="1251"/>
      <c r="BM64" s="1250"/>
      <c r="BN64" s="1250"/>
      <c r="BO64" s="1250"/>
      <c r="BW64" s="1251"/>
      <c r="BY64" s="1250"/>
      <c r="BZ64" s="1250"/>
      <c r="CA64" s="1250"/>
      <c r="CI64" s="1251"/>
      <c r="CK64" s="1250"/>
      <c r="CL64" s="1250"/>
      <c r="CM64" s="1250"/>
      <c r="CU64" s="1251"/>
      <c r="CW64" s="1250"/>
      <c r="CX64" s="1250"/>
      <c r="CY64" s="1250"/>
    </row>
    <row r="65" spans="2:107" ht="13.5" customHeight="1" x14ac:dyDescent="0.2">
      <c r="B65" s="1215"/>
      <c r="AN65" s="1249" t="s">
        <v>577</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7"/>
    </row>
    <row r="66" spans="2:107" ht="13.5" customHeight="1" x14ac:dyDescent="0.2">
      <c r="B66" s="1215"/>
      <c r="AN66" s="1246"/>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4"/>
    </row>
    <row r="67" spans="2:107" ht="13.5" customHeight="1" x14ac:dyDescent="0.2">
      <c r="B67" s="1215"/>
      <c r="AN67" s="1246"/>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4"/>
    </row>
    <row r="68" spans="2:107" ht="13.5" customHeight="1" x14ac:dyDescent="0.2">
      <c r="B68" s="1215"/>
      <c r="AN68" s="1246"/>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4"/>
    </row>
    <row r="69" spans="2:107" ht="13.5" customHeight="1" x14ac:dyDescent="0.2">
      <c r="B69" s="1215"/>
      <c r="AN69" s="1243"/>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1"/>
    </row>
    <row r="70" spans="2:107" ht="13.2" x14ac:dyDescent="0.2">
      <c r="B70" s="1215"/>
      <c r="H70" s="1240"/>
      <c r="I70" s="1240"/>
      <c r="J70" s="1238"/>
      <c r="K70" s="1238"/>
      <c r="L70" s="1237"/>
      <c r="M70" s="1238"/>
      <c r="N70" s="1237"/>
      <c r="AN70" s="1228"/>
      <c r="AO70" s="1228"/>
      <c r="AP70" s="1228"/>
      <c r="AZ70" s="1228"/>
      <c r="BA70" s="1228"/>
      <c r="BB70" s="1228"/>
      <c r="BL70" s="1228"/>
      <c r="BM70" s="1228"/>
      <c r="BN70" s="1228"/>
      <c r="BX70" s="1228"/>
      <c r="BY70" s="1228"/>
      <c r="BZ70" s="1228"/>
      <c r="CJ70" s="1228"/>
      <c r="CK70" s="1228"/>
      <c r="CL70" s="1228"/>
      <c r="CV70" s="1228"/>
      <c r="CW70" s="1228"/>
      <c r="CX70" s="1228"/>
    </row>
    <row r="71" spans="2:107" ht="13.2" x14ac:dyDescent="0.2">
      <c r="B71" s="1215"/>
      <c r="G71" s="1236"/>
      <c r="I71" s="1239"/>
      <c r="J71" s="1238"/>
      <c r="K71" s="1238"/>
      <c r="L71" s="1237"/>
      <c r="M71" s="1238"/>
      <c r="N71" s="1237"/>
      <c r="AM71" s="1236"/>
      <c r="AN71" s="1214" t="s">
        <v>576</v>
      </c>
    </row>
    <row r="72" spans="2:107" ht="13.2" x14ac:dyDescent="0.2">
      <c r="B72" s="1215"/>
      <c r="G72" s="1226"/>
      <c r="H72" s="1226"/>
      <c r="I72" s="1226"/>
      <c r="J72" s="1226"/>
      <c r="K72" s="1235"/>
      <c r="L72" s="1235"/>
      <c r="M72" s="1234"/>
      <c r="N72" s="1234"/>
      <c r="AN72" s="1233"/>
      <c r="AO72" s="1232"/>
      <c r="AP72" s="1232"/>
      <c r="AQ72" s="1232"/>
      <c r="AR72" s="1232"/>
      <c r="AS72" s="1232"/>
      <c r="AT72" s="1232"/>
      <c r="AU72" s="1232"/>
      <c r="AV72" s="1232"/>
      <c r="AW72" s="1232"/>
      <c r="AX72" s="1232"/>
      <c r="AY72" s="1232"/>
      <c r="AZ72" s="1232"/>
      <c r="BA72" s="1232"/>
      <c r="BB72" s="1232"/>
      <c r="BC72" s="1232"/>
      <c r="BD72" s="1232"/>
      <c r="BE72" s="1232"/>
      <c r="BF72" s="1232"/>
      <c r="BG72" s="1232"/>
      <c r="BH72" s="1232"/>
      <c r="BI72" s="1232"/>
      <c r="BJ72" s="1232"/>
      <c r="BK72" s="1232"/>
      <c r="BL72" s="1232"/>
      <c r="BM72" s="1232"/>
      <c r="BN72" s="1232"/>
      <c r="BO72" s="1231"/>
      <c r="BP72" s="1223" t="s">
        <v>525</v>
      </c>
      <c r="BQ72" s="1223"/>
      <c r="BR72" s="1223"/>
      <c r="BS72" s="1223"/>
      <c r="BT72" s="1223"/>
      <c r="BU72" s="1223"/>
      <c r="BV72" s="1223"/>
      <c r="BW72" s="1223"/>
      <c r="BX72" s="1223" t="s">
        <v>526</v>
      </c>
      <c r="BY72" s="1223"/>
      <c r="BZ72" s="1223"/>
      <c r="CA72" s="1223"/>
      <c r="CB72" s="1223"/>
      <c r="CC72" s="1223"/>
      <c r="CD72" s="1223"/>
      <c r="CE72" s="1223"/>
      <c r="CF72" s="1223" t="s">
        <v>527</v>
      </c>
      <c r="CG72" s="1223"/>
      <c r="CH72" s="1223"/>
      <c r="CI72" s="1223"/>
      <c r="CJ72" s="1223"/>
      <c r="CK72" s="1223"/>
      <c r="CL72" s="1223"/>
      <c r="CM72" s="1223"/>
      <c r="CN72" s="1223" t="s">
        <v>528</v>
      </c>
      <c r="CO72" s="1223"/>
      <c r="CP72" s="1223"/>
      <c r="CQ72" s="1223"/>
      <c r="CR72" s="1223"/>
      <c r="CS72" s="1223"/>
      <c r="CT72" s="1223"/>
      <c r="CU72" s="1223"/>
      <c r="CV72" s="1223" t="s">
        <v>529</v>
      </c>
      <c r="CW72" s="1223"/>
      <c r="CX72" s="1223"/>
      <c r="CY72" s="1223"/>
      <c r="CZ72" s="1223"/>
      <c r="DA72" s="1223"/>
      <c r="DB72" s="1223"/>
      <c r="DC72" s="1223"/>
    </row>
    <row r="73" spans="2:107" ht="13.2" x14ac:dyDescent="0.2">
      <c r="B73" s="1215"/>
      <c r="G73" s="1230"/>
      <c r="H73" s="1230"/>
      <c r="I73" s="1230"/>
      <c r="J73" s="1230"/>
      <c r="K73" s="1227"/>
      <c r="L73" s="1227"/>
      <c r="M73" s="1227"/>
      <c r="N73" s="1227"/>
      <c r="AM73" s="1228"/>
      <c r="AN73" s="1222" t="s">
        <v>575</v>
      </c>
      <c r="AO73" s="1222"/>
      <c r="AP73" s="1222"/>
      <c r="AQ73" s="1222"/>
      <c r="AR73" s="1222"/>
      <c r="AS73" s="1222"/>
      <c r="AT73" s="1222"/>
      <c r="AU73" s="1222"/>
      <c r="AV73" s="1222"/>
      <c r="AW73" s="1222"/>
      <c r="AX73" s="1222"/>
      <c r="AY73" s="1222"/>
      <c r="AZ73" s="1222"/>
      <c r="BA73" s="1222"/>
      <c r="BB73" s="1222" t="s">
        <v>573</v>
      </c>
      <c r="BC73" s="1222"/>
      <c r="BD73" s="1222"/>
      <c r="BE73" s="1222"/>
      <c r="BF73" s="1222"/>
      <c r="BG73" s="1222"/>
      <c r="BH73" s="1222"/>
      <c r="BI73" s="1222"/>
      <c r="BJ73" s="1222"/>
      <c r="BK73" s="1222"/>
      <c r="BL73" s="1222"/>
      <c r="BM73" s="1222"/>
      <c r="BN73" s="1222"/>
      <c r="BO73" s="1222"/>
      <c r="BP73" s="1221">
        <v>2.8</v>
      </c>
      <c r="BQ73" s="1221"/>
      <c r="BR73" s="1221"/>
      <c r="BS73" s="1221"/>
      <c r="BT73" s="1221"/>
      <c r="BU73" s="1221"/>
      <c r="BV73" s="1221"/>
      <c r="BW73" s="1221"/>
      <c r="BX73" s="1221"/>
      <c r="BY73" s="1221"/>
      <c r="BZ73" s="1221"/>
      <c r="CA73" s="1221"/>
      <c r="CB73" s="1221"/>
      <c r="CC73" s="1221"/>
      <c r="CD73" s="1221"/>
      <c r="CE73" s="1221"/>
      <c r="CF73" s="1221"/>
      <c r="CG73" s="1221"/>
      <c r="CH73" s="1221"/>
      <c r="CI73" s="1221"/>
      <c r="CJ73" s="1221"/>
      <c r="CK73" s="1221"/>
      <c r="CL73" s="1221"/>
      <c r="CM73" s="1221"/>
      <c r="CN73" s="1221"/>
      <c r="CO73" s="1221"/>
      <c r="CP73" s="1221"/>
      <c r="CQ73" s="1221"/>
      <c r="CR73" s="1221"/>
      <c r="CS73" s="1221"/>
      <c r="CT73" s="1221"/>
      <c r="CU73" s="1221"/>
      <c r="CV73" s="1221"/>
      <c r="CW73" s="1221"/>
      <c r="CX73" s="1221"/>
      <c r="CY73" s="1221"/>
      <c r="CZ73" s="1221"/>
      <c r="DA73" s="1221"/>
      <c r="DB73" s="1221"/>
      <c r="DC73" s="1221"/>
    </row>
    <row r="74" spans="2:107" ht="13.2" x14ac:dyDescent="0.2">
      <c r="B74" s="1215"/>
      <c r="G74" s="1230"/>
      <c r="H74" s="1230"/>
      <c r="I74" s="1230"/>
      <c r="J74" s="1230"/>
      <c r="K74" s="1227"/>
      <c r="L74" s="1227"/>
      <c r="M74" s="1227"/>
      <c r="N74" s="1227"/>
      <c r="AM74" s="1228"/>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ht="13.2" x14ac:dyDescent="0.2">
      <c r="B75" s="1215"/>
      <c r="G75" s="1230"/>
      <c r="H75" s="1230"/>
      <c r="I75" s="1226"/>
      <c r="J75" s="1226"/>
      <c r="K75" s="1229"/>
      <c r="L75" s="1229"/>
      <c r="M75" s="1229"/>
      <c r="N75" s="1229"/>
      <c r="AM75" s="1228"/>
      <c r="AN75" s="1222"/>
      <c r="AO75" s="1222"/>
      <c r="AP75" s="1222"/>
      <c r="AQ75" s="1222"/>
      <c r="AR75" s="1222"/>
      <c r="AS75" s="1222"/>
      <c r="AT75" s="1222"/>
      <c r="AU75" s="1222"/>
      <c r="AV75" s="1222"/>
      <c r="AW75" s="1222"/>
      <c r="AX75" s="1222"/>
      <c r="AY75" s="1222"/>
      <c r="AZ75" s="1222"/>
      <c r="BA75" s="1222"/>
      <c r="BB75" s="1222" t="s">
        <v>572</v>
      </c>
      <c r="BC75" s="1222"/>
      <c r="BD75" s="1222"/>
      <c r="BE75" s="1222"/>
      <c r="BF75" s="1222"/>
      <c r="BG75" s="1222"/>
      <c r="BH75" s="1222"/>
      <c r="BI75" s="1222"/>
      <c r="BJ75" s="1222"/>
      <c r="BK75" s="1222"/>
      <c r="BL75" s="1222"/>
      <c r="BM75" s="1222"/>
      <c r="BN75" s="1222"/>
      <c r="BO75" s="1222"/>
      <c r="BP75" s="1221">
        <v>9.5</v>
      </c>
      <c r="BQ75" s="1221"/>
      <c r="BR75" s="1221"/>
      <c r="BS75" s="1221"/>
      <c r="BT75" s="1221"/>
      <c r="BU75" s="1221"/>
      <c r="BV75" s="1221"/>
      <c r="BW75" s="1221"/>
      <c r="BX75" s="1221">
        <v>9.3000000000000007</v>
      </c>
      <c r="BY75" s="1221"/>
      <c r="BZ75" s="1221"/>
      <c r="CA75" s="1221"/>
      <c r="CB75" s="1221"/>
      <c r="CC75" s="1221"/>
      <c r="CD75" s="1221"/>
      <c r="CE75" s="1221"/>
      <c r="CF75" s="1221">
        <v>9.5</v>
      </c>
      <c r="CG75" s="1221"/>
      <c r="CH75" s="1221"/>
      <c r="CI75" s="1221"/>
      <c r="CJ75" s="1221"/>
      <c r="CK75" s="1221"/>
      <c r="CL75" s="1221"/>
      <c r="CM75" s="1221"/>
      <c r="CN75" s="1221">
        <v>9.8000000000000007</v>
      </c>
      <c r="CO75" s="1221"/>
      <c r="CP75" s="1221"/>
      <c r="CQ75" s="1221"/>
      <c r="CR75" s="1221"/>
      <c r="CS75" s="1221"/>
      <c r="CT75" s="1221"/>
      <c r="CU75" s="1221"/>
      <c r="CV75" s="1221">
        <v>10</v>
      </c>
      <c r="CW75" s="1221"/>
      <c r="CX75" s="1221"/>
      <c r="CY75" s="1221"/>
      <c r="CZ75" s="1221"/>
      <c r="DA75" s="1221"/>
      <c r="DB75" s="1221"/>
      <c r="DC75" s="1221"/>
    </row>
    <row r="76" spans="2:107" ht="13.2" x14ac:dyDescent="0.2">
      <c r="B76" s="1215"/>
      <c r="G76" s="1230"/>
      <c r="H76" s="1230"/>
      <c r="I76" s="1226"/>
      <c r="J76" s="1226"/>
      <c r="K76" s="1229"/>
      <c r="L76" s="1229"/>
      <c r="M76" s="1229"/>
      <c r="N76" s="1229"/>
      <c r="AM76" s="1228"/>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ht="13.2" x14ac:dyDescent="0.2">
      <c r="B77" s="1215"/>
      <c r="G77" s="1226"/>
      <c r="H77" s="1226"/>
      <c r="I77" s="1226"/>
      <c r="J77" s="1226"/>
      <c r="K77" s="1227"/>
      <c r="L77" s="1227"/>
      <c r="M77" s="1227"/>
      <c r="N77" s="1227"/>
      <c r="AN77" s="1223" t="s">
        <v>574</v>
      </c>
      <c r="AO77" s="1223"/>
      <c r="AP77" s="1223"/>
      <c r="AQ77" s="1223"/>
      <c r="AR77" s="1223"/>
      <c r="AS77" s="1223"/>
      <c r="AT77" s="1223"/>
      <c r="AU77" s="1223"/>
      <c r="AV77" s="1223"/>
      <c r="AW77" s="1223"/>
      <c r="AX77" s="1223"/>
      <c r="AY77" s="1223"/>
      <c r="AZ77" s="1223"/>
      <c r="BA77" s="1223"/>
      <c r="BB77" s="1222" t="s">
        <v>573</v>
      </c>
      <c r="BC77" s="1222"/>
      <c r="BD77" s="1222"/>
      <c r="BE77" s="1222"/>
      <c r="BF77" s="1222"/>
      <c r="BG77" s="1222"/>
      <c r="BH77" s="1222"/>
      <c r="BI77" s="1222"/>
      <c r="BJ77" s="1222"/>
      <c r="BK77" s="1222"/>
      <c r="BL77" s="1222"/>
      <c r="BM77" s="1222"/>
      <c r="BN77" s="1222"/>
      <c r="BO77" s="1222"/>
      <c r="BP77" s="1221">
        <v>0</v>
      </c>
      <c r="BQ77" s="1221"/>
      <c r="BR77" s="1221"/>
      <c r="BS77" s="1221"/>
      <c r="BT77" s="1221"/>
      <c r="BU77" s="1221"/>
      <c r="BV77" s="1221"/>
      <c r="BW77" s="1221"/>
      <c r="BX77" s="1221">
        <v>0</v>
      </c>
      <c r="BY77" s="1221"/>
      <c r="BZ77" s="1221"/>
      <c r="CA77" s="1221"/>
      <c r="CB77" s="1221"/>
      <c r="CC77" s="1221"/>
      <c r="CD77" s="1221"/>
      <c r="CE77" s="1221"/>
      <c r="CF77" s="1221">
        <v>0</v>
      </c>
      <c r="CG77" s="1221"/>
      <c r="CH77" s="1221"/>
      <c r="CI77" s="1221"/>
      <c r="CJ77" s="1221"/>
      <c r="CK77" s="1221"/>
      <c r="CL77" s="1221"/>
      <c r="CM77" s="1221"/>
      <c r="CN77" s="1221">
        <v>0</v>
      </c>
      <c r="CO77" s="1221"/>
      <c r="CP77" s="1221"/>
      <c r="CQ77" s="1221"/>
      <c r="CR77" s="1221"/>
      <c r="CS77" s="1221"/>
      <c r="CT77" s="1221"/>
      <c r="CU77" s="1221"/>
      <c r="CV77" s="1221">
        <v>0</v>
      </c>
      <c r="CW77" s="1221"/>
      <c r="CX77" s="1221"/>
      <c r="CY77" s="1221"/>
      <c r="CZ77" s="1221"/>
      <c r="DA77" s="1221"/>
      <c r="DB77" s="1221"/>
      <c r="DC77" s="1221"/>
    </row>
    <row r="78" spans="2:107" ht="13.2" x14ac:dyDescent="0.2">
      <c r="B78" s="1215"/>
      <c r="G78" s="1226"/>
      <c r="H78" s="1226"/>
      <c r="I78" s="1226"/>
      <c r="J78" s="1226"/>
      <c r="K78" s="1227"/>
      <c r="L78" s="1227"/>
      <c r="M78" s="1227"/>
      <c r="N78" s="1227"/>
      <c r="AN78" s="1223"/>
      <c r="AO78" s="1223"/>
      <c r="AP78" s="1223"/>
      <c r="AQ78" s="1223"/>
      <c r="AR78" s="1223"/>
      <c r="AS78" s="1223"/>
      <c r="AT78" s="1223"/>
      <c r="AU78" s="1223"/>
      <c r="AV78" s="1223"/>
      <c r="AW78" s="1223"/>
      <c r="AX78" s="1223"/>
      <c r="AY78" s="1223"/>
      <c r="AZ78" s="1223"/>
      <c r="BA78" s="1223"/>
      <c r="BB78" s="1222"/>
      <c r="BC78" s="1222"/>
      <c r="BD78" s="1222"/>
      <c r="BE78" s="1222"/>
      <c r="BF78" s="1222"/>
      <c r="BG78" s="1222"/>
      <c r="BH78" s="1222"/>
      <c r="BI78" s="1222"/>
      <c r="BJ78" s="1222"/>
      <c r="BK78" s="1222"/>
      <c r="BL78" s="1222"/>
      <c r="BM78" s="1222"/>
      <c r="BN78" s="1222"/>
      <c r="BO78" s="1222"/>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ht="13.2" x14ac:dyDescent="0.2">
      <c r="B79" s="1215"/>
      <c r="G79" s="1226"/>
      <c r="H79" s="1226"/>
      <c r="I79" s="1225"/>
      <c r="J79" s="1225"/>
      <c r="K79" s="1224"/>
      <c r="L79" s="1224"/>
      <c r="M79" s="1224"/>
      <c r="N79" s="1224"/>
      <c r="AN79" s="1223"/>
      <c r="AO79" s="1223"/>
      <c r="AP79" s="1223"/>
      <c r="AQ79" s="1223"/>
      <c r="AR79" s="1223"/>
      <c r="AS79" s="1223"/>
      <c r="AT79" s="1223"/>
      <c r="AU79" s="1223"/>
      <c r="AV79" s="1223"/>
      <c r="AW79" s="1223"/>
      <c r="AX79" s="1223"/>
      <c r="AY79" s="1223"/>
      <c r="AZ79" s="1223"/>
      <c r="BA79" s="1223"/>
      <c r="BB79" s="1222" t="s">
        <v>572</v>
      </c>
      <c r="BC79" s="1222"/>
      <c r="BD79" s="1222"/>
      <c r="BE79" s="1222"/>
      <c r="BF79" s="1222"/>
      <c r="BG79" s="1222"/>
      <c r="BH79" s="1222"/>
      <c r="BI79" s="1222"/>
      <c r="BJ79" s="1222"/>
      <c r="BK79" s="1222"/>
      <c r="BL79" s="1222"/>
      <c r="BM79" s="1222"/>
      <c r="BN79" s="1222"/>
      <c r="BO79" s="1222"/>
      <c r="BP79" s="1221">
        <v>7.7</v>
      </c>
      <c r="BQ79" s="1221"/>
      <c r="BR79" s="1221"/>
      <c r="BS79" s="1221"/>
      <c r="BT79" s="1221"/>
      <c r="BU79" s="1221"/>
      <c r="BV79" s="1221"/>
      <c r="BW79" s="1221"/>
      <c r="BX79" s="1221">
        <v>8</v>
      </c>
      <c r="BY79" s="1221"/>
      <c r="BZ79" s="1221"/>
      <c r="CA79" s="1221"/>
      <c r="CB79" s="1221"/>
      <c r="CC79" s="1221"/>
      <c r="CD79" s="1221"/>
      <c r="CE79" s="1221"/>
      <c r="CF79" s="1221">
        <v>8</v>
      </c>
      <c r="CG79" s="1221"/>
      <c r="CH79" s="1221"/>
      <c r="CI79" s="1221"/>
      <c r="CJ79" s="1221"/>
      <c r="CK79" s="1221"/>
      <c r="CL79" s="1221"/>
      <c r="CM79" s="1221"/>
      <c r="CN79" s="1221">
        <v>8.3000000000000007</v>
      </c>
      <c r="CO79" s="1221"/>
      <c r="CP79" s="1221"/>
      <c r="CQ79" s="1221"/>
      <c r="CR79" s="1221"/>
      <c r="CS79" s="1221"/>
      <c r="CT79" s="1221"/>
      <c r="CU79" s="1221"/>
      <c r="CV79" s="1221">
        <v>8.4</v>
      </c>
      <c r="CW79" s="1221"/>
      <c r="CX79" s="1221"/>
      <c r="CY79" s="1221"/>
      <c r="CZ79" s="1221"/>
      <c r="DA79" s="1221"/>
      <c r="DB79" s="1221"/>
      <c r="DC79" s="1221"/>
    </row>
    <row r="80" spans="2:107" ht="13.2" x14ac:dyDescent="0.2">
      <c r="B80" s="1215"/>
      <c r="G80" s="1226"/>
      <c r="H80" s="1226"/>
      <c r="I80" s="1225"/>
      <c r="J80" s="1225"/>
      <c r="K80" s="1224"/>
      <c r="L80" s="1224"/>
      <c r="M80" s="1224"/>
      <c r="N80" s="1224"/>
      <c r="AN80" s="1223"/>
      <c r="AO80" s="1223"/>
      <c r="AP80" s="1223"/>
      <c r="AQ80" s="1223"/>
      <c r="AR80" s="1223"/>
      <c r="AS80" s="1223"/>
      <c r="AT80" s="1223"/>
      <c r="AU80" s="1223"/>
      <c r="AV80" s="1223"/>
      <c r="AW80" s="1223"/>
      <c r="AX80" s="1223"/>
      <c r="AY80" s="1223"/>
      <c r="AZ80" s="1223"/>
      <c r="BA80" s="1223"/>
      <c r="BB80" s="1222"/>
      <c r="BC80" s="1222"/>
      <c r="BD80" s="1222"/>
      <c r="BE80" s="1222"/>
      <c r="BF80" s="1222"/>
      <c r="BG80" s="1222"/>
      <c r="BH80" s="1222"/>
      <c r="BI80" s="1222"/>
      <c r="BJ80" s="1222"/>
      <c r="BK80" s="1222"/>
      <c r="BL80" s="1222"/>
      <c r="BM80" s="1222"/>
      <c r="BN80" s="1222"/>
      <c r="BO80" s="1222"/>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ht="13.2" x14ac:dyDescent="0.2">
      <c r="B81" s="1215"/>
    </row>
    <row r="82" spans="2:109" ht="16.2" x14ac:dyDescent="0.2">
      <c r="B82" s="1215"/>
      <c r="K82" s="1220"/>
      <c r="L82" s="1220"/>
      <c r="M82" s="1220"/>
      <c r="N82" s="1220"/>
      <c r="AQ82" s="1220"/>
      <c r="AR82" s="1220"/>
      <c r="AS82" s="1220"/>
      <c r="AT82" s="1220"/>
      <c r="BC82" s="1220"/>
      <c r="BD82" s="1220"/>
      <c r="BE82" s="1220"/>
      <c r="BF82" s="1220"/>
      <c r="BO82" s="1220"/>
      <c r="BP82" s="1220"/>
      <c r="BQ82" s="1220"/>
      <c r="BR82" s="1220"/>
      <c r="CA82" s="1220"/>
      <c r="CB82" s="1220"/>
      <c r="CC82" s="1220"/>
      <c r="CD82" s="1220"/>
      <c r="CM82" s="1220"/>
      <c r="CN82" s="1220"/>
      <c r="CO82" s="1220"/>
      <c r="CP82" s="1220"/>
      <c r="CY82" s="1220"/>
      <c r="CZ82" s="1220"/>
      <c r="DA82" s="1220"/>
      <c r="DB82" s="1220"/>
      <c r="DC82" s="1220"/>
    </row>
    <row r="83" spans="2:109" ht="13.2" x14ac:dyDescent="0.2">
      <c r="B83" s="1219"/>
      <c r="C83" s="1218"/>
      <c r="D83" s="1218"/>
      <c r="E83" s="1218"/>
      <c r="F83" s="1218"/>
      <c r="G83" s="1218"/>
      <c r="H83" s="1218"/>
      <c r="I83" s="1218"/>
      <c r="J83" s="1218"/>
      <c r="K83" s="1218"/>
      <c r="L83" s="1218"/>
      <c r="M83" s="1218"/>
      <c r="N83" s="1218"/>
      <c r="O83" s="1218"/>
      <c r="P83" s="1218"/>
      <c r="Q83" s="1218"/>
      <c r="R83" s="1218"/>
      <c r="S83" s="1218"/>
      <c r="T83" s="1218"/>
      <c r="U83" s="1218"/>
      <c r="V83" s="1218"/>
      <c r="W83" s="1218"/>
      <c r="X83" s="1218"/>
      <c r="Y83" s="1218"/>
      <c r="Z83" s="1218"/>
      <c r="AA83" s="1218"/>
      <c r="AB83" s="1218"/>
      <c r="AC83" s="1218"/>
      <c r="AD83" s="1218"/>
      <c r="AE83" s="1218"/>
      <c r="AF83" s="1218"/>
      <c r="AG83" s="1218"/>
      <c r="AH83" s="1218"/>
      <c r="AI83" s="1218"/>
      <c r="AJ83" s="1218"/>
      <c r="AK83" s="1218"/>
      <c r="AL83" s="1218"/>
      <c r="AM83" s="1218"/>
      <c r="AN83" s="1218"/>
      <c r="AO83" s="1218"/>
      <c r="AP83" s="1218"/>
      <c r="AQ83" s="1218"/>
      <c r="AR83" s="1218"/>
      <c r="AS83" s="1218"/>
      <c r="AT83" s="1218"/>
      <c r="AU83" s="1218"/>
      <c r="AV83" s="1218"/>
      <c r="AW83" s="1218"/>
      <c r="AX83" s="1218"/>
      <c r="AY83" s="1218"/>
      <c r="AZ83" s="1218"/>
      <c r="BA83" s="1218"/>
      <c r="BB83" s="1218"/>
      <c r="BC83" s="1218"/>
      <c r="BD83" s="1218"/>
      <c r="BE83" s="1218"/>
      <c r="BF83" s="1218"/>
      <c r="BG83" s="1218"/>
      <c r="BH83" s="1218"/>
      <c r="BI83" s="1218"/>
      <c r="BJ83" s="1218"/>
      <c r="BK83" s="1218"/>
      <c r="BL83" s="1218"/>
      <c r="BM83" s="1218"/>
      <c r="BN83" s="1218"/>
      <c r="BO83" s="1218"/>
      <c r="BP83" s="1218"/>
      <c r="BQ83" s="1218"/>
      <c r="BR83" s="1218"/>
      <c r="BS83" s="1218"/>
      <c r="BT83" s="1218"/>
      <c r="BU83" s="1218"/>
      <c r="BV83" s="1218"/>
      <c r="BW83" s="1218"/>
      <c r="BX83" s="1218"/>
      <c r="BY83" s="1218"/>
      <c r="BZ83" s="1218"/>
      <c r="CA83" s="1218"/>
      <c r="CB83" s="1218"/>
      <c r="CC83" s="1218"/>
      <c r="CD83" s="1218"/>
      <c r="CE83" s="1218"/>
      <c r="CF83" s="1218"/>
      <c r="CG83" s="1218"/>
      <c r="CH83" s="1218"/>
      <c r="CI83" s="1218"/>
      <c r="CJ83" s="1218"/>
      <c r="CK83" s="1218"/>
      <c r="CL83" s="1218"/>
      <c r="CM83" s="1218"/>
      <c r="CN83" s="1218"/>
      <c r="CO83" s="1218"/>
      <c r="CP83" s="1218"/>
      <c r="CQ83" s="1218"/>
      <c r="CR83" s="1218"/>
      <c r="CS83" s="1218"/>
      <c r="CT83" s="1218"/>
      <c r="CU83" s="1218"/>
      <c r="CV83" s="1218"/>
      <c r="CW83" s="1218"/>
      <c r="CX83" s="1218"/>
      <c r="CY83" s="1218"/>
      <c r="CZ83" s="1218"/>
      <c r="DA83" s="1218"/>
      <c r="DB83" s="1218"/>
      <c r="DC83" s="1218"/>
      <c r="DD83" s="1217"/>
    </row>
    <row r="84" spans="2:109" ht="13.2" x14ac:dyDescent="0.2">
      <c r="DD84" s="1214"/>
      <c r="DE84" s="1214"/>
    </row>
    <row r="85" spans="2:109" ht="13.2" x14ac:dyDescent="0.2">
      <c r="DD85" s="1214"/>
      <c r="DE85" s="1214"/>
    </row>
  </sheetData>
  <sheetProtection algorithmName="SHA-512" hashValue="D+LaVYwVILcTzcmIAsW5I0tgDRwJcCjpb/PTmPSDfLKnm1JFJYngqGfjgfUuJvbyx7SkuwqTvyXlFDc9nXHuiw==" saltValue="Wjzg/BkT9f1TOWZOaOeD+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A05D-1376-400A-A87D-087BF6348BBE}">
  <sheetPr>
    <pageSetUpPr fitToPage="1"/>
  </sheetPr>
  <dimension ref="A1:DR125"/>
  <sheetViews>
    <sheetView showGridLines="0" zoomScale="85" zoomScaleNormal="85" zoomScaleSheetLayoutView="70" workbookViewId="0">
      <selection activeCell="BZ41" sqref="BZ4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q1hp50OboD8W2FUJ5NRup/qNm1Ad1oQjLrcj7zDVNC1rdoNJuP9V8NBW0bF6mU1Odzpag1687bHzmbIlDxALqA==" saltValue="2rdBvkkRBaFQ65mfMZ94A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53366-C1E7-49B7-8F4C-A48378FA3994}">
  <sheetPr>
    <pageSetUpPr fitToPage="1"/>
  </sheetPr>
  <dimension ref="A1:DR125"/>
  <sheetViews>
    <sheetView showGridLines="0" topLeftCell="S1" zoomScaleNormal="100" zoomScaleSheetLayoutView="55" workbookViewId="0">
      <selection activeCell="BZ41" sqref="BZ4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pb28LSzmh3ciFgjWY66KJt/k+NN+3Eyz05MCnL0N/gsSfqiD6X4nt8jh/C2LGjPpgeLQh2MjxnmWuAFVIlG3gw==" saltValue="EtcGIZMoL43a5iMsWR7Xv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117372</v>
      </c>
      <c r="E3" s="156"/>
      <c r="F3" s="157">
        <v>126262</v>
      </c>
      <c r="G3" s="158"/>
      <c r="H3" s="159"/>
    </row>
    <row r="4" spans="1:8" x14ac:dyDescent="0.2">
      <c r="A4" s="160"/>
      <c r="B4" s="161"/>
      <c r="C4" s="162"/>
      <c r="D4" s="163">
        <v>49691</v>
      </c>
      <c r="E4" s="164"/>
      <c r="F4" s="165">
        <v>56769</v>
      </c>
      <c r="G4" s="166"/>
      <c r="H4" s="167"/>
    </row>
    <row r="5" spans="1:8" x14ac:dyDescent="0.2">
      <c r="A5" s="148" t="s">
        <v>519</v>
      </c>
      <c r="B5" s="153"/>
      <c r="C5" s="154"/>
      <c r="D5" s="155">
        <v>111123</v>
      </c>
      <c r="E5" s="156"/>
      <c r="F5" s="157">
        <v>126525</v>
      </c>
      <c r="G5" s="158"/>
      <c r="H5" s="159"/>
    </row>
    <row r="6" spans="1:8" x14ac:dyDescent="0.2">
      <c r="A6" s="160"/>
      <c r="B6" s="161"/>
      <c r="C6" s="162"/>
      <c r="D6" s="163">
        <v>68002</v>
      </c>
      <c r="E6" s="164"/>
      <c r="F6" s="165">
        <v>67052</v>
      </c>
      <c r="G6" s="166"/>
      <c r="H6" s="167"/>
    </row>
    <row r="7" spans="1:8" x14ac:dyDescent="0.2">
      <c r="A7" s="148" t="s">
        <v>520</v>
      </c>
      <c r="B7" s="153"/>
      <c r="C7" s="154"/>
      <c r="D7" s="155">
        <v>105261</v>
      </c>
      <c r="E7" s="156"/>
      <c r="F7" s="157">
        <v>122054</v>
      </c>
      <c r="G7" s="158"/>
      <c r="H7" s="159"/>
    </row>
    <row r="8" spans="1:8" x14ac:dyDescent="0.2">
      <c r="A8" s="160"/>
      <c r="B8" s="161"/>
      <c r="C8" s="162"/>
      <c r="D8" s="163">
        <v>60576</v>
      </c>
      <c r="E8" s="164"/>
      <c r="F8" s="165">
        <v>68298</v>
      </c>
      <c r="G8" s="166"/>
      <c r="H8" s="167"/>
    </row>
    <row r="9" spans="1:8" x14ac:dyDescent="0.2">
      <c r="A9" s="148" t="s">
        <v>521</v>
      </c>
      <c r="B9" s="153"/>
      <c r="C9" s="154"/>
      <c r="D9" s="155">
        <v>148590</v>
      </c>
      <c r="E9" s="156"/>
      <c r="F9" s="157">
        <v>111644</v>
      </c>
      <c r="G9" s="158"/>
      <c r="H9" s="159"/>
    </row>
    <row r="10" spans="1:8" x14ac:dyDescent="0.2">
      <c r="A10" s="160"/>
      <c r="B10" s="161"/>
      <c r="C10" s="162"/>
      <c r="D10" s="163">
        <v>109455</v>
      </c>
      <c r="E10" s="164"/>
      <c r="F10" s="165">
        <v>66606</v>
      </c>
      <c r="G10" s="166"/>
      <c r="H10" s="167"/>
    </row>
    <row r="11" spans="1:8" x14ac:dyDescent="0.2">
      <c r="A11" s="148" t="s">
        <v>522</v>
      </c>
      <c r="B11" s="153"/>
      <c r="C11" s="154"/>
      <c r="D11" s="155">
        <v>114362</v>
      </c>
      <c r="E11" s="156"/>
      <c r="F11" s="157">
        <v>127917</v>
      </c>
      <c r="G11" s="158"/>
      <c r="H11" s="159"/>
    </row>
    <row r="12" spans="1:8" x14ac:dyDescent="0.2">
      <c r="A12" s="160"/>
      <c r="B12" s="161"/>
      <c r="C12" s="168"/>
      <c r="D12" s="163">
        <v>79852</v>
      </c>
      <c r="E12" s="164"/>
      <c r="F12" s="165">
        <v>69746</v>
      </c>
      <c r="G12" s="166"/>
      <c r="H12" s="167"/>
    </row>
    <row r="13" spans="1:8" x14ac:dyDescent="0.2">
      <c r="A13" s="148"/>
      <c r="B13" s="153"/>
      <c r="C13" s="169"/>
      <c r="D13" s="170">
        <v>119342</v>
      </c>
      <c r="E13" s="171"/>
      <c r="F13" s="172">
        <v>122880</v>
      </c>
      <c r="G13" s="173"/>
      <c r="H13" s="159"/>
    </row>
    <row r="14" spans="1:8" x14ac:dyDescent="0.2">
      <c r="A14" s="160"/>
      <c r="B14" s="161"/>
      <c r="C14" s="162"/>
      <c r="D14" s="163">
        <v>73515</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6.34</v>
      </c>
      <c r="C19" s="174">
        <f>ROUND(VALUE(SUBSTITUTE(実質収支比率等に係る経年分析!G$48,"▲","-")),2)</f>
        <v>8.81</v>
      </c>
      <c r="D19" s="174">
        <f>ROUND(VALUE(SUBSTITUTE(実質収支比率等に係る経年分析!H$48,"▲","-")),2)</f>
        <v>9.74</v>
      </c>
      <c r="E19" s="174">
        <f>ROUND(VALUE(SUBSTITUTE(実質収支比率等に係る経年分析!I$48,"▲","-")),2)</f>
        <v>9.51</v>
      </c>
      <c r="F19" s="174">
        <f>ROUND(VALUE(SUBSTITUTE(実質収支比率等に係る経年分析!J$48,"▲","-")),2)</f>
        <v>7.97</v>
      </c>
    </row>
    <row r="20" spans="1:11" x14ac:dyDescent="0.2">
      <c r="A20" s="174" t="s">
        <v>53</v>
      </c>
      <c r="B20" s="174">
        <f>ROUND(VALUE(SUBSTITUTE(実質収支比率等に係る経年分析!F$47,"▲","-")),2)</f>
        <v>24.65</v>
      </c>
      <c r="C20" s="174">
        <f>ROUND(VALUE(SUBSTITUTE(実質収支比率等に係る経年分析!G$47,"▲","-")),2)</f>
        <v>20.87</v>
      </c>
      <c r="D20" s="174">
        <f>ROUND(VALUE(SUBSTITUTE(実質収支比率等に係る経年分析!H$47,"▲","-")),2)</f>
        <v>19.43</v>
      </c>
      <c r="E20" s="174">
        <f>ROUND(VALUE(SUBSTITUTE(実質収支比率等に係る経年分析!I$47,"▲","-")),2)</f>
        <v>19.829999999999998</v>
      </c>
      <c r="F20" s="174">
        <f>ROUND(VALUE(SUBSTITUTE(実質収支比率等に係る経年分析!J$47,"▲","-")),2)</f>
        <v>19.79</v>
      </c>
    </row>
    <row r="21" spans="1:11" x14ac:dyDescent="0.2">
      <c r="A21" s="174" t="s">
        <v>54</v>
      </c>
      <c r="B21" s="174">
        <f>IF(ISNUMBER(VALUE(SUBSTITUTE(実質収支比率等に係る経年分析!F$49,"▲","-"))),ROUND(VALUE(SUBSTITUTE(実質収支比率等に係る経年分析!F$49,"▲","-")),2),NA())</f>
        <v>-1.79</v>
      </c>
      <c r="C21" s="174">
        <f>IF(ISNUMBER(VALUE(SUBSTITUTE(実質収支比率等に係る経年分析!G$49,"▲","-"))),ROUND(VALUE(SUBSTITUTE(実質収支比率等に係る経年分析!G$49,"▲","-")),2),NA())</f>
        <v>0.16</v>
      </c>
      <c r="D21" s="174">
        <f>IF(ISNUMBER(VALUE(SUBSTITUTE(実質収支比率等に係る経年分析!H$49,"▲","-"))),ROUND(VALUE(SUBSTITUTE(実質収支比率等に係る経年分析!H$49,"▲","-")),2),NA())</f>
        <v>1.54</v>
      </c>
      <c r="E21" s="174">
        <f>IF(ISNUMBER(VALUE(SUBSTITUTE(実質収支比率等に係る経年分析!I$49,"▲","-"))),ROUND(VALUE(SUBSTITUTE(実質収支比率等に係る経年分析!I$49,"▲","-")),2),NA())</f>
        <v>-0.43</v>
      </c>
      <c r="F21" s="174">
        <f>IF(ISNUMBER(VALUE(SUBSTITUTE(実質収支比率等に係る経年分析!J$49,"▲","-"))),ROUND(VALUE(SUBSTITUTE(実質収支比率等に係る経年分析!J$49,"▲","-")),2),NA())</f>
        <v>-1.52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地域振興券交付事業特別会計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0.28000000000000003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0.56000000000000005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2">
      <c r="A34" s="175" t="str">
        <f>IF(連結実質赤字比率に係る赤字・黒字の構成分析!C$36="",NA(),連結実質赤字比率に係る赤字・黒字の構成分析!C$36)</f>
        <v>簡易水道特別会計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7.0000000000000007E-2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1.18</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7.42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583</v>
      </c>
      <c r="E42" s="176"/>
      <c r="F42" s="176"/>
      <c r="G42" s="176">
        <f>'実質公債費比率（分子）の構造'!L$52</f>
        <v>581</v>
      </c>
      <c r="H42" s="176"/>
      <c r="I42" s="176"/>
      <c r="J42" s="176">
        <f>'実質公債費比率（分子）の構造'!M$52</f>
        <v>584</v>
      </c>
      <c r="K42" s="176"/>
      <c r="L42" s="176"/>
      <c r="M42" s="176">
        <f>'実質公債費比率（分子）の構造'!N$52</f>
        <v>617</v>
      </c>
      <c r="N42" s="176"/>
      <c r="O42" s="176"/>
      <c r="P42" s="176">
        <f>'実質公債費比率（分子）の構造'!O$52</f>
        <v>612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9</v>
      </c>
      <c r="C45" s="176"/>
      <c r="D45" s="176"/>
      <c r="E45" s="176">
        <f>'実質公債費比率（分子）の構造'!L$49</f>
        <v>16</v>
      </c>
      <c r="F45" s="176"/>
      <c r="G45" s="176"/>
      <c r="H45" s="176">
        <f>'実質公債費比率（分子）の構造'!M$49</f>
        <v>22</v>
      </c>
      <c r="I45" s="176"/>
      <c r="J45" s="176"/>
      <c r="K45" s="176">
        <f>'実質公債費比率（分子）の構造'!N$49</f>
        <v>24</v>
      </c>
      <c r="L45" s="176"/>
      <c r="M45" s="176"/>
      <c r="N45" s="176">
        <f>'実質公債費比率（分子）の構造'!O$49</f>
        <v>28</v>
      </c>
      <c r="O45" s="176"/>
      <c r="P45" s="176"/>
    </row>
    <row r="46" spans="1:16" x14ac:dyDescent="0.2">
      <c r="A46" s="176" t="s">
        <v>64</v>
      </c>
      <c r="B46" s="176">
        <f>'実質公債費比率（分子）の構造'!K$48</f>
        <v>171</v>
      </c>
      <c r="C46" s="176"/>
      <c r="D46" s="176"/>
      <c r="E46" s="176">
        <f>'実質公債費比率（分子）の構造'!L$48</f>
        <v>168</v>
      </c>
      <c r="F46" s="176"/>
      <c r="G46" s="176"/>
      <c r="H46" s="176">
        <f>'実質公債費比率（分子）の構造'!M$48</f>
        <v>179</v>
      </c>
      <c r="I46" s="176"/>
      <c r="J46" s="176"/>
      <c r="K46" s="176">
        <f>'実質公債費比率（分子）の構造'!N$48</f>
        <v>196</v>
      </c>
      <c r="L46" s="176"/>
      <c r="M46" s="176"/>
      <c r="N46" s="176">
        <f>'実質公債費比率（分子）の構造'!O$48</f>
        <v>210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709</v>
      </c>
      <c r="C49" s="176"/>
      <c r="D49" s="176"/>
      <c r="E49" s="176">
        <f>'実質公債費比率（分子）の構造'!L$45</f>
        <v>700</v>
      </c>
      <c r="F49" s="176"/>
      <c r="G49" s="176"/>
      <c r="H49" s="176">
        <f>'実質公債費比率（分子）の構造'!M$45</f>
        <v>718</v>
      </c>
      <c r="I49" s="176"/>
      <c r="J49" s="176"/>
      <c r="K49" s="176">
        <f>'実質公債費比率（分子）の構造'!N$45</f>
        <v>759</v>
      </c>
      <c r="L49" s="176"/>
      <c r="M49" s="176"/>
      <c r="N49" s="176">
        <f>'実質公債費比率（分子）の構造'!O$45</f>
        <v>719</v>
      </c>
      <c r="O49" s="176"/>
      <c r="P49" s="176"/>
    </row>
    <row r="50" spans="1:16" x14ac:dyDescent="0.2">
      <c r="A50" s="176" t="s">
        <v>67</v>
      </c>
      <c r="B50" s="176" t="e">
        <f>NA()</f>
        <v>#N/A</v>
      </c>
      <c r="C50" s="176">
        <f>IF(ISNUMBER('実質公債費比率（分子）の構造'!K$53),'実質公債費比率（分子）の構造'!K$53,NA())</f>
        <v>306</v>
      </c>
      <c r="D50" s="176" t="e">
        <f>NA()</f>
        <v>#N/A</v>
      </c>
      <c r="E50" s="176" t="e">
        <f>NA()</f>
        <v>#N/A</v>
      </c>
      <c r="F50" s="176">
        <f>IF(ISNUMBER('実質公債費比率（分子）の構造'!L$53),'実質公債費比率（分子）の構造'!L$53,NA())</f>
        <v>303</v>
      </c>
      <c r="G50" s="176" t="e">
        <f>NA()</f>
        <v>#N/A</v>
      </c>
      <c r="H50" s="176" t="e">
        <f>NA()</f>
        <v>#N/A</v>
      </c>
      <c r="I50" s="176">
        <f>IF(ISNUMBER('実質公債費比率（分子）の構造'!M$53),'実質公債費比率（分子）の構造'!M$53,NA())</f>
        <v>335</v>
      </c>
      <c r="J50" s="176" t="e">
        <f>NA()</f>
        <v>#N/A</v>
      </c>
      <c r="K50" s="176" t="e">
        <f>NA()</f>
        <v>#N/A</v>
      </c>
      <c r="L50" s="176">
        <f>IF(ISNUMBER('実質公債費比率（分子）の構造'!N$53),'実質公債費比率（分子）の構造'!N$53,NA())</f>
        <v>362</v>
      </c>
      <c r="M50" s="176" t="e">
        <f>NA()</f>
        <v>#N/A</v>
      </c>
      <c r="N50" s="176" t="e">
        <f>NA()</f>
        <v>#N/A</v>
      </c>
      <c r="O50" s="176">
        <f>IF(ISNUMBER('実質公債費比率（分子）の構造'!O$53),'実質公債費比率（分子）の構造'!O$53,NA())</f>
        <v>345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5390</v>
      </c>
      <c r="E56" s="175"/>
      <c r="F56" s="175"/>
      <c r="G56" s="175">
        <f>'将来負担比率（分子）の構造'!J$52</f>
        <v>5427</v>
      </c>
      <c r="H56" s="175"/>
      <c r="I56" s="175"/>
      <c r="J56" s="175">
        <f>'将来負担比率（分子）の構造'!K$52</f>
        <v>5233</v>
      </c>
      <c r="K56" s="175"/>
      <c r="L56" s="175"/>
      <c r="M56" s="175">
        <f>'将来負担比率（分子）の構造'!L$52</f>
        <v>5289</v>
      </c>
      <c r="N56" s="175"/>
      <c r="O56" s="175"/>
      <c r="P56" s="175">
        <f>'将来負担比率（分子）の構造'!M$52</f>
        <v>4669</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3131</v>
      </c>
      <c r="E58" s="175"/>
      <c r="F58" s="175"/>
      <c r="G58" s="175">
        <f>'将来負担比率（分子）の構造'!J$50</f>
        <v>3145</v>
      </c>
      <c r="H58" s="175"/>
      <c r="I58" s="175"/>
      <c r="J58" s="175">
        <f>'将来負担比率（分子）の構造'!K$50</f>
        <v>3651</v>
      </c>
      <c r="K58" s="175"/>
      <c r="L58" s="175"/>
      <c r="M58" s="175">
        <f>'将来負担比率（分子）の構造'!L$50</f>
        <v>4001</v>
      </c>
      <c r="N58" s="175"/>
      <c r="O58" s="175"/>
      <c r="P58" s="175">
        <f>'将来負担比率（分子）の構造'!M$50</f>
        <v>4488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995</v>
      </c>
      <c r="C62" s="175"/>
      <c r="D62" s="175"/>
      <c r="E62" s="175">
        <f>'将来負担比率（分子）の構造'!J$45</f>
        <v>974</v>
      </c>
      <c r="F62" s="175"/>
      <c r="G62" s="175"/>
      <c r="H62" s="175">
        <f>'将来負担比率（分子）の構造'!K$45</f>
        <v>660</v>
      </c>
      <c r="I62" s="175"/>
      <c r="J62" s="175"/>
      <c r="K62" s="175">
        <f>'将来負担比率（分子）の構造'!L$45</f>
        <v>738</v>
      </c>
      <c r="L62" s="175"/>
      <c r="M62" s="175"/>
      <c r="N62" s="175">
        <f>'将来負担比率（分子）の構造'!M$45</f>
        <v>952</v>
      </c>
      <c r="O62" s="175"/>
      <c r="P62" s="175"/>
    </row>
    <row r="63" spans="1:16" x14ac:dyDescent="0.2">
      <c r="A63" s="175" t="s">
        <v>34</v>
      </c>
      <c r="B63" s="175">
        <f>'将来負担比率（分子）の構造'!I$44</f>
        <v>85</v>
      </c>
      <c r="C63" s="175"/>
      <c r="D63" s="175"/>
      <c r="E63" s="175">
        <f>'将来負担比率（分子）の構造'!J$44</f>
        <v>96</v>
      </c>
      <c r="F63" s="175"/>
      <c r="G63" s="175"/>
      <c r="H63" s="175">
        <f>'将来負担比率（分子）の構造'!K$44</f>
        <v>103</v>
      </c>
      <c r="I63" s="175"/>
      <c r="J63" s="175"/>
      <c r="K63" s="175">
        <f>'将来負担比率（分子）の構造'!L$44</f>
        <v>116</v>
      </c>
      <c r="L63" s="175"/>
      <c r="M63" s="175"/>
      <c r="N63" s="175">
        <f>'将来負担比率（分子）の構造'!M$44</f>
        <v>107</v>
      </c>
      <c r="O63" s="175"/>
      <c r="P63" s="175"/>
    </row>
    <row r="64" spans="1:16" x14ac:dyDescent="0.2">
      <c r="A64" s="175" t="s">
        <v>33</v>
      </c>
      <c r="B64" s="175">
        <f>'将来負担比率（分子）の構造'!I$43</f>
        <v>2112</v>
      </c>
      <c r="C64" s="175"/>
      <c r="D64" s="175"/>
      <c r="E64" s="175">
        <f>'将来負担比率（分子）の構造'!J$43</f>
        <v>2053</v>
      </c>
      <c r="F64" s="175"/>
      <c r="G64" s="175"/>
      <c r="H64" s="175">
        <f>'将来負担比率（分子）の構造'!K$43</f>
        <v>2591</v>
      </c>
      <c r="I64" s="175"/>
      <c r="J64" s="175"/>
      <c r="K64" s="175">
        <f>'将来負担比率（分子）の構造'!L$43</f>
        <v>2574</v>
      </c>
      <c r="L64" s="175"/>
      <c r="M64" s="175"/>
      <c r="N64" s="175">
        <f>'将来負担比率（分子）の構造'!M$43</f>
        <v>2541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5416</v>
      </c>
      <c r="C66" s="175"/>
      <c r="D66" s="175"/>
      <c r="E66" s="175">
        <f>'将来負担比率（分子）の構造'!J$41</f>
        <v>5319</v>
      </c>
      <c r="F66" s="175"/>
      <c r="G66" s="175"/>
      <c r="H66" s="175">
        <f>'将来負担比率（分子）の構造'!K$41</f>
        <v>5248</v>
      </c>
      <c r="I66" s="175"/>
      <c r="J66" s="175"/>
      <c r="K66" s="175">
        <f>'将来負担比率（分子）の構造'!L$41</f>
        <v>5214</v>
      </c>
      <c r="L66" s="175"/>
      <c r="M66" s="175"/>
      <c r="N66" s="175">
        <f>'将来負担比率（分子）の構造'!M$41</f>
        <v>5012</v>
      </c>
      <c r="O66" s="175"/>
      <c r="P66" s="175"/>
    </row>
    <row r="67" spans="1:16" x14ac:dyDescent="0.2">
      <c r="A67" s="175" t="s">
        <v>71</v>
      </c>
      <c r="B67" s="175" t="e">
        <f>NA()</f>
        <v>#N/A</v>
      </c>
      <c r="C67" s="175">
        <f>IF(ISNUMBER('将来負担比率（分子）の構造'!I$53), IF('将来負担比率（分子）の構造'!I$53 &lt; 0, 0, '将来負担比率（分子）の構造'!I$53), NA())</f>
        <v>88</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800</v>
      </c>
      <c r="C72" s="179">
        <f>基金残高に係る経年分析!G55</f>
        <v>800</v>
      </c>
      <c r="D72" s="179">
        <f>基金残高に係る経年分析!H55</f>
        <v>800</v>
      </c>
    </row>
    <row r="73" spans="1:16" x14ac:dyDescent="0.2">
      <c r="A73" s="178" t="s">
        <v>74</v>
      </c>
      <c r="B73" s="179">
        <f>基金残高に係る経年分析!F56</f>
        <v>87</v>
      </c>
      <c r="C73" s="179">
        <f>基金残高に係る経年分析!G56</f>
        <v>88</v>
      </c>
      <c r="D73" s="179">
        <f>基金残高に係る経年分析!H56</f>
        <v>95</v>
      </c>
    </row>
    <row r="74" spans="1:16" x14ac:dyDescent="0.2">
      <c r="A74" s="178" t="s">
        <v>75</v>
      </c>
      <c r="B74" s="179">
        <f>基金残高に係る経年分析!F57</f>
        <v>2470</v>
      </c>
      <c r="C74" s="179">
        <f>基金残高に係る経年分析!G57</f>
        <v>2777</v>
      </c>
      <c r="D74" s="179">
        <f>基金残高に係る経年分析!H57</f>
        <v>3264</v>
      </c>
    </row>
  </sheetData>
  <sheetProtection algorithmName="SHA-512" hashValue="CxRK22lFFt0WXsGCLrlXPjyjwaQhEw3xs8Ew2ScEpDZmp1B+yQE8yKG+4RbqRJdvaISuX2e/I06kqLkHwXUiGQ==" saltValue="mgSN3+9t75p7bQldPCvJT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963394</v>
      </c>
      <c r="S5" s="613"/>
      <c r="T5" s="613"/>
      <c r="U5" s="613"/>
      <c r="V5" s="613"/>
      <c r="W5" s="613"/>
      <c r="X5" s="613"/>
      <c r="Y5" s="614"/>
      <c r="Z5" s="615">
        <v>14</v>
      </c>
      <c r="AA5" s="615"/>
      <c r="AB5" s="615"/>
      <c r="AC5" s="615"/>
      <c r="AD5" s="616">
        <v>963394</v>
      </c>
      <c r="AE5" s="616"/>
      <c r="AF5" s="616"/>
      <c r="AG5" s="616"/>
      <c r="AH5" s="616"/>
      <c r="AI5" s="616"/>
      <c r="AJ5" s="616"/>
      <c r="AK5" s="616"/>
      <c r="AL5" s="617">
        <v>23.4</v>
      </c>
      <c r="AM5" s="618"/>
      <c r="AN5" s="618"/>
      <c r="AO5" s="619"/>
      <c r="AP5" s="609" t="s">
        <v>217</v>
      </c>
      <c r="AQ5" s="610"/>
      <c r="AR5" s="610"/>
      <c r="AS5" s="610"/>
      <c r="AT5" s="610"/>
      <c r="AU5" s="610"/>
      <c r="AV5" s="610"/>
      <c r="AW5" s="610"/>
      <c r="AX5" s="610"/>
      <c r="AY5" s="610"/>
      <c r="AZ5" s="610"/>
      <c r="BA5" s="610"/>
      <c r="BB5" s="610"/>
      <c r="BC5" s="610"/>
      <c r="BD5" s="610"/>
      <c r="BE5" s="610"/>
      <c r="BF5" s="611"/>
      <c r="BG5" s="623">
        <v>963394</v>
      </c>
      <c r="BH5" s="624"/>
      <c r="BI5" s="624"/>
      <c r="BJ5" s="624"/>
      <c r="BK5" s="624"/>
      <c r="BL5" s="624"/>
      <c r="BM5" s="624"/>
      <c r="BN5" s="625"/>
      <c r="BO5" s="626">
        <v>100</v>
      </c>
      <c r="BP5" s="626"/>
      <c r="BQ5" s="626"/>
      <c r="BR5" s="626"/>
      <c r="BS5" s="627">
        <v>72514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135073</v>
      </c>
      <c r="S6" s="624"/>
      <c r="T6" s="624"/>
      <c r="U6" s="624"/>
      <c r="V6" s="624"/>
      <c r="W6" s="624"/>
      <c r="X6" s="624"/>
      <c r="Y6" s="625"/>
      <c r="Z6" s="626">
        <v>2</v>
      </c>
      <c r="AA6" s="626"/>
      <c r="AB6" s="626"/>
      <c r="AC6" s="626"/>
      <c r="AD6" s="627">
        <v>135073</v>
      </c>
      <c r="AE6" s="627"/>
      <c r="AF6" s="627"/>
      <c r="AG6" s="627"/>
      <c r="AH6" s="627"/>
      <c r="AI6" s="627"/>
      <c r="AJ6" s="627"/>
      <c r="AK6" s="627"/>
      <c r="AL6" s="628">
        <v>3.3</v>
      </c>
      <c r="AM6" s="629"/>
      <c r="AN6" s="629"/>
      <c r="AO6" s="630"/>
      <c r="AP6" s="620" t="s">
        <v>222</v>
      </c>
      <c r="AQ6" s="621"/>
      <c r="AR6" s="621"/>
      <c r="AS6" s="621"/>
      <c r="AT6" s="621"/>
      <c r="AU6" s="621"/>
      <c r="AV6" s="621"/>
      <c r="AW6" s="621"/>
      <c r="AX6" s="621"/>
      <c r="AY6" s="621"/>
      <c r="AZ6" s="621"/>
      <c r="BA6" s="621"/>
      <c r="BB6" s="621"/>
      <c r="BC6" s="621"/>
      <c r="BD6" s="621"/>
      <c r="BE6" s="621"/>
      <c r="BF6" s="622"/>
      <c r="BG6" s="623">
        <v>963394</v>
      </c>
      <c r="BH6" s="624"/>
      <c r="BI6" s="624"/>
      <c r="BJ6" s="624"/>
      <c r="BK6" s="624"/>
      <c r="BL6" s="624"/>
      <c r="BM6" s="624"/>
      <c r="BN6" s="625"/>
      <c r="BO6" s="626">
        <v>100</v>
      </c>
      <c r="BP6" s="626"/>
      <c r="BQ6" s="626"/>
      <c r="BR6" s="626"/>
      <c r="BS6" s="627">
        <v>72514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61847</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61847</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259</v>
      </c>
      <c r="S7" s="624"/>
      <c r="T7" s="624"/>
      <c r="U7" s="624"/>
      <c r="V7" s="624"/>
      <c r="W7" s="624"/>
      <c r="X7" s="624"/>
      <c r="Y7" s="625"/>
      <c r="Z7" s="626">
        <v>0</v>
      </c>
      <c r="AA7" s="626"/>
      <c r="AB7" s="626"/>
      <c r="AC7" s="626"/>
      <c r="AD7" s="627">
        <v>259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313432</v>
      </c>
      <c r="BH7" s="624"/>
      <c r="BI7" s="624"/>
      <c r="BJ7" s="624"/>
      <c r="BK7" s="624"/>
      <c r="BL7" s="624"/>
      <c r="BM7" s="624"/>
      <c r="BN7" s="625"/>
      <c r="BO7" s="626">
        <v>32.5</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1302855</v>
      </c>
      <c r="CS7" s="624"/>
      <c r="CT7" s="624"/>
      <c r="CU7" s="624"/>
      <c r="CV7" s="624"/>
      <c r="CW7" s="624"/>
      <c r="CX7" s="624"/>
      <c r="CY7" s="625"/>
      <c r="CZ7" s="626">
        <v>20.100000000000001</v>
      </c>
      <c r="DA7" s="626"/>
      <c r="DB7" s="626"/>
      <c r="DC7" s="626"/>
      <c r="DD7" s="632">
        <v>113062</v>
      </c>
      <c r="DE7" s="624"/>
      <c r="DF7" s="624"/>
      <c r="DG7" s="624"/>
      <c r="DH7" s="624"/>
      <c r="DI7" s="624"/>
      <c r="DJ7" s="624"/>
      <c r="DK7" s="624"/>
      <c r="DL7" s="624"/>
      <c r="DM7" s="624"/>
      <c r="DN7" s="624"/>
      <c r="DO7" s="624"/>
      <c r="DP7" s="625"/>
      <c r="DQ7" s="632">
        <v>1113146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5036</v>
      </c>
      <c r="S8" s="624"/>
      <c r="T8" s="624"/>
      <c r="U8" s="624"/>
      <c r="V8" s="624"/>
      <c r="W8" s="624"/>
      <c r="X8" s="624"/>
      <c r="Y8" s="625"/>
      <c r="Z8" s="626">
        <v>0.1</v>
      </c>
      <c r="AA8" s="626"/>
      <c r="AB8" s="626"/>
      <c r="AC8" s="626"/>
      <c r="AD8" s="627">
        <v>5036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13541</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1382096</v>
      </c>
      <c r="CS8" s="624"/>
      <c r="CT8" s="624"/>
      <c r="CU8" s="624"/>
      <c r="CV8" s="624"/>
      <c r="CW8" s="624"/>
      <c r="CX8" s="624"/>
      <c r="CY8" s="625"/>
      <c r="CZ8" s="626">
        <v>21.3</v>
      </c>
      <c r="DA8" s="626"/>
      <c r="DB8" s="626"/>
      <c r="DC8" s="626"/>
      <c r="DD8" s="632">
        <v>800</v>
      </c>
      <c r="DE8" s="624"/>
      <c r="DF8" s="624"/>
      <c r="DG8" s="624"/>
      <c r="DH8" s="624"/>
      <c r="DI8" s="624"/>
      <c r="DJ8" s="624"/>
      <c r="DK8" s="624"/>
      <c r="DL8" s="624"/>
      <c r="DM8" s="624"/>
      <c r="DN8" s="624"/>
      <c r="DO8" s="624"/>
      <c r="DP8" s="625"/>
      <c r="DQ8" s="632">
        <v>843962</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5628</v>
      </c>
      <c r="S9" s="624"/>
      <c r="T9" s="624"/>
      <c r="U9" s="624"/>
      <c r="V9" s="624"/>
      <c r="W9" s="624"/>
      <c r="X9" s="624"/>
      <c r="Y9" s="625"/>
      <c r="Z9" s="626">
        <v>0.1</v>
      </c>
      <c r="AA9" s="626"/>
      <c r="AB9" s="626"/>
      <c r="AC9" s="626"/>
      <c r="AD9" s="627">
        <v>5628</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267369</v>
      </c>
      <c r="BH9" s="624"/>
      <c r="BI9" s="624"/>
      <c r="BJ9" s="624"/>
      <c r="BK9" s="624"/>
      <c r="BL9" s="624"/>
      <c r="BM9" s="624"/>
      <c r="BN9" s="625"/>
      <c r="BO9" s="626">
        <v>27.8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644573</v>
      </c>
      <c r="CS9" s="624"/>
      <c r="CT9" s="624"/>
      <c r="CU9" s="624"/>
      <c r="CV9" s="624"/>
      <c r="CW9" s="624"/>
      <c r="CX9" s="624"/>
      <c r="CY9" s="625"/>
      <c r="CZ9" s="626">
        <v>9.9</v>
      </c>
      <c r="DA9" s="626"/>
      <c r="DB9" s="626"/>
      <c r="DC9" s="626"/>
      <c r="DD9" s="632">
        <v>17201</v>
      </c>
      <c r="DE9" s="624"/>
      <c r="DF9" s="624"/>
      <c r="DG9" s="624"/>
      <c r="DH9" s="624"/>
      <c r="DI9" s="624"/>
      <c r="DJ9" s="624"/>
      <c r="DK9" s="624"/>
      <c r="DL9" s="624"/>
      <c r="DM9" s="624"/>
      <c r="DN9" s="624"/>
      <c r="DO9" s="624"/>
      <c r="DP9" s="625"/>
      <c r="DQ9" s="632">
        <v>583714</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22657</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1018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18</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187073</v>
      </c>
      <c r="S11" s="624"/>
      <c r="T11" s="624"/>
      <c r="U11" s="624"/>
      <c r="V11" s="624"/>
      <c r="W11" s="624"/>
      <c r="X11" s="624"/>
      <c r="Y11" s="625"/>
      <c r="Z11" s="628">
        <v>2.7</v>
      </c>
      <c r="AA11" s="629"/>
      <c r="AB11" s="629"/>
      <c r="AC11" s="635"/>
      <c r="AD11" s="632">
        <v>187073</v>
      </c>
      <c r="AE11" s="624"/>
      <c r="AF11" s="624"/>
      <c r="AG11" s="624"/>
      <c r="AH11" s="624"/>
      <c r="AI11" s="624"/>
      <c r="AJ11" s="624"/>
      <c r="AK11" s="625"/>
      <c r="AL11" s="628">
        <v>4.5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9865</v>
      </c>
      <c r="BH11" s="624"/>
      <c r="BI11" s="624"/>
      <c r="BJ11" s="624"/>
      <c r="BK11" s="624"/>
      <c r="BL11" s="624"/>
      <c r="BM11" s="624"/>
      <c r="BN11" s="625"/>
      <c r="BO11" s="626">
        <v>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683320</v>
      </c>
      <c r="CS11" s="624"/>
      <c r="CT11" s="624"/>
      <c r="CU11" s="624"/>
      <c r="CV11" s="624"/>
      <c r="CW11" s="624"/>
      <c r="CX11" s="624"/>
      <c r="CY11" s="625"/>
      <c r="CZ11" s="626">
        <v>10.5</v>
      </c>
      <c r="DA11" s="626"/>
      <c r="DB11" s="626"/>
      <c r="DC11" s="626"/>
      <c r="DD11" s="632">
        <v>197596</v>
      </c>
      <c r="DE11" s="624"/>
      <c r="DF11" s="624"/>
      <c r="DG11" s="624"/>
      <c r="DH11" s="624"/>
      <c r="DI11" s="624"/>
      <c r="DJ11" s="624"/>
      <c r="DK11" s="624"/>
      <c r="DL11" s="624"/>
      <c r="DM11" s="624"/>
      <c r="DN11" s="624"/>
      <c r="DO11" s="624"/>
      <c r="DP11" s="625"/>
      <c r="DQ11" s="632">
        <v>339387</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9893</v>
      </c>
      <c r="S12" s="624"/>
      <c r="T12" s="624"/>
      <c r="U12" s="624"/>
      <c r="V12" s="624"/>
      <c r="W12" s="624"/>
      <c r="X12" s="624"/>
      <c r="Y12" s="625"/>
      <c r="Z12" s="626">
        <v>0.1</v>
      </c>
      <c r="AA12" s="626"/>
      <c r="AB12" s="626"/>
      <c r="AC12" s="626"/>
      <c r="AD12" s="627">
        <v>9893</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585509</v>
      </c>
      <c r="BH12" s="624"/>
      <c r="BI12" s="624"/>
      <c r="BJ12" s="624"/>
      <c r="BK12" s="624"/>
      <c r="BL12" s="624"/>
      <c r="BM12" s="624"/>
      <c r="BN12" s="625"/>
      <c r="BO12" s="626">
        <v>60.8</v>
      </c>
      <c r="BP12" s="626"/>
      <c r="BQ12" s="626"/>
      <c r="BR12" s="626"/>
      <c r="BS12" s="627">
        <v>72514</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326307</v>
      </c>
      <c r="CS12" s="624"/>
      <c r="CT12" s="624"/>
      <c r="CU12" s="624"/>
      <c r="CV12" s="624"/>
      <c r="CW12" s="624"/>
      <c r="CX12" s="624"/>
      <c r="CY12" s="625"/>
      <c r="CZ12" s="626">
        <v>5</v>
      </c>
      <c r="DA12" s="626"/>
      <c r="DB12" s="626"/>
      <c r="DC12" s="626"/>
      <c r="DD12" s="632">
        <v>39317</v>
      </c>
      <c r="DE12" s="624"/>
      <c r="DF12" s="624"/>
      <c r="DG12" s="624"/>
      <c r="DH12" s="624"/>
      <c r="DI12" s="624"/>
      <c r="DJ12" s="624"/>
      <c r="DK12" s="624"/>
      <c r="DL12" s="624"/>
      <c r="DM12" s="624"/>
      <c r="DN12" s="624"/>
      <c r="DO12" s="624"/>
      <c r="DP12" s="625"/>
      <c r="DQ12" s="632">
        <v>173737</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585467</v>
      </c>
      <c r="BH13" s="624"/>
      <c r="BI13" s="624"/>
      <c r="BJ13" s="624"/>
      <c r="BK13" s="624"/>
      <c r="BL13" s="624"/>
      <c r="BM13" s="624"/>
      <c r="BN13" s="625"/>
      <c r="BO13" s="626">
        <v>60.8</v>
      </c>
      <c r="BP13" s="626"/>
      <c r="BQ13" s="626"/>
      <c r="BR13" s="626"/>
      <c r="BS13" s="627">
        <v>72514</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422696</v>
      </c>
      <c r="CS13" s="624"/>
      <c r="CT13" s="624"/>
      <c r="CU13" s="624"/>
      <c r="CV13" s="624"/>
      <c r="CW13" s="624"/>
      <c r="CX13" s="624"/>
      <c r="CY13" s="625"/>
      <c r="CZ13" s="626">
        <v>6.5</v>
      </c>
      <c r="DA13" s="626"/>
      <c r="DB13" s="626"/>
      <c r="DC13" s="626"/>
      <c r="DD13" s="632">
        <v>353821</v>
      </c>
      <c r="DE13" s="624"/>
      <c r="DF13" s="624"/>
      <c r="DG13" s="624"/>
      <c r="DH13" s="624"/>
      <c r="DI13" s="624"/>
      <c r="DJ13" s="624"/>
      <c r="DK13" s="624"/>
      <c r="DL13" s="624"/>
      <c r="DM13" s="624"/>
      <c r="DN13" s="624"/>
      <c r="DO13" s="624"/>
      <c r="DP13" s="625"/>
      <c r="DQ13" s="632">
        <v>101371</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82</v>
      </c>
      <c r="S14" s="624"/>
      <c r="T14" s="624"/>
      <c r="U14" s="624"/>
      <c r="V14" s="624"/>
      <c r="W14" s="624"/>
      <c r="X14" s="624"/>
      <c r="Y14" s="625"/>
      <c r="Z14" s="626">
        <v>0</v>
      </c>
      <c r="AA14" s="626"/>
      <c r="AB14" s="626"/>
      <c r="AC14" s="626"/>
      <c r="AD14" s="627">
        <v>82</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34264</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307120</v>
      </c>
      <c r="CS14" s="624"/>
      <c r="CT14" s="624"/>
      <c r="CU14" s="624"/>
      <c r="CV14" s="624"/>
      <c r="CW14" s="624"/>
      <c r="CX14" s="624"/>
      <c r="CY14" s="625"/>
      <c r="CZ14" s="626">
        <v>4.7</v>
      </c>
      <c r="DA14" s="626"/>
      <c r="DB14" s="626"/>
      <c r="DC14" s="626"/>
      <c r="DD14" s="632">
        <v>69615</v>
      </c>
      <c r="DE14" s="624"/>
      <c r="DF14" s="624"/>
      <c r="DG14" s="624"/>
      <c r="DH14" s="624"/>
      <c r="DI14" s="624"/>
      <c r="DJ14" s="624"/>
      <c r="DK14" s="624"/>
      <c r="DL14" s="624"/>
      <c r="DM14" s="624"/>
      <c r="DN14" s="624"/>
      <c r="DO14" s="624"/>
      <c r="DP14" s="625"/>
      <c r="DQ14" s="632">
        <v>233378</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30189</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660894</v>
      </c>
      <c r="CS15" s="624"/>
      <c r="CT15" s="624"/>
      <c r="CU15" s="624"/>
      <c r="CV15" s="624"/>
      <c r="CW15" s="624"/>
      <c r="CX15" s="624"/>
      <c r="CY15" s="625"/>
      <c r="CZ15" s="626">
        <v>10.199999999999999</v>
      </c>
      <c r="DA15" s="626"/>
      <c r="DB15" s="626"/>
      <c r="DC15" s="626"/>
      <c r="DD15" s="632">
        <v>31305</v>
      </c>
      <c r="DE15" s="624"/>
      <c r="DF15" s="624"/>
      <c r="DG15" s="624"/>
      <c r="DH15" s="624"/>
      <c r="DI15" s="624"/>
      <c r="DJ15" s="624"/>
      <c r="DK15" s="624"/>
      <c r="DL15" s="624"/>
      <c r="DM15" s="624"/>
      <c r="DN15" s="624"/>
      <c r="DO15" s="624"/>
      <c r="DP15" s="625"/>
      <c r="DQ15" s="632">
        <v>537341</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9821</v>
      </c>
      <c r="S16" s="624"/>
      <c r="T16" s="624"/>
      <c r="U16" s="624"/>
      <c r="V16" s="624"/>
      <c r="W16" s="624"/>
      <c r="X16" s="624"/>
      <c r="Y16" s="625"/>
      <c r="Z16" s="626">
        <v>0.1</v>
      </c>
      <c r="AA16" s="626"/>
      <c r="AB16" s="626"/>
      <c r="AC16" s="626"/>
      <c r="AD16" s="627">
        <v>9821</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64280</v>
      </c>
      <c r="CS16" s="624"/>
      <c r="CT16" s="624"/>
      <c r="CU16" s="624"/>
      <c r="CV16" s="624"/>
      <c r="CW16" s="624"/>
      <c r="CX16" s="624"/>
      <c r="CY16" s="625"/>
      <c r="CZ16" s="626">
        <v>1</v>
      </c>
      <c r="DA16" s="626"/>
      <c r="DB16" s="626"/>
      <c r="DC16" s="626"/>
      <c r="DD16" s="632" t="s">
        <v>122</v>
      </c>
      <c r="DE16" s="624"/>
      <c r="DF16" s="624"/>
      <c r="DG16" s="624"/>
      <c r="DH16" s="624"/>
      <c r="DI16" s="624"/>
      <c r="DJ16" s="624"/>
      <c r="DK16" s="624"/>
      <c r="DL16" s="624"/>
      <c r="DM16" s="624"/>
      <c r="DN16" s="624"/>
      <c r="DO16" s="624"/>
      <c r="DP16" s="625"/>
      <c r="DQ16" s="632">
        <v>29213</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15785</v>
      </c>
      <c r="S17" s="624"/>
      <c r="T17" s="624"/>
      <c r="U17" s="624"/>
      <c r="V17" s="624"/>
      <c r="W17" s="624"/>
      <c r="X17" s="624"/>
      <c r="Y17" s="625"/>
      <c r="Z17" s="626">
        <v>0.2</v>
      </c>
      <c r="AA17" s="626"/>
      <c r="AB17" s="626"/>
      <c r="AC17" s="626"/>
      <c r="AD17" s="627">
        <v>15785</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630726</v>
      </c>
      <c r="CS17" s="624"/>
      <c r="CT17" s="624"/>
      <c r="CU17" s="624"/>
      <c r="CV17" s="624"/>
      <c r="CW17" s="624"/>
      <c r="CX17" s="624"/>
      <c r="CY17" s="625"/>
      <c r="CZ17" s="626">
        <v>9.6999999999999993</v>
      </c>
      <c r="DA17" s="626"/>
      <c r="DB17" s="626"/>
      <c r="DC17" s="626"/>
      <c r="DD17" s="632" t="s">
        <v>122</v>
      </c>
      <c r="DE17" s="624"/>
      <c r="DF17" s="624"/>
      <c r="DG17" s="624"/>
      <c r="DH17" s="624"/>
      <c r="DI17" s="624"/>
      <c r="DJ17" s="624"/>
      <c r="DK17" s="624"/>
      <c r="DL17" s="624"/>
      <c r="DM17" s="624"/>
      <c r="DN17" s="624"/>
      <c r="DO17" s="624"/>
      <c r="DP17" s="625"/>
      <c r="DQ17" s="632">
        <v>630726</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2860</v>
      </c>
      <c r="S18" s="624"/>
      <c r="T18" s="624"/>
      <c r="U18" s="624"/>
      <c r="V18" s="624"/>
      <c r="W18" s="624"/>
      <c r="X18" s="624"/>
      <c r="Y18" s="625"/>
      <c r="Z18" s="626">
        <v>0</v>
      </c>
      <c r="AA18" s="626"/>
      <c r="AB18" s="626"/>
      <c r="AC18" s="626"/>
      <c r="AD18" s="627">
        <v>2860</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1911</v>
      </c>
      <c r="S19" s="624"/>
      <c r="T19" s="624"/>
      <c r="U19" s="624"/>
      <c r="V19" s="624"/>
      <c r="W19" s="624"/>
      <c r="X19" s="624"/>
      <c r="Y19" s="625"/>
      <c r="Z19" s="626">
        <v>0</v>
      </c>
      <c r="AA19" s="626"/>
      <c r="AB19" s="626"/>
      <c r="AC19" s="626"/>
      <c r="AD19" s="627">
        <v>1911</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949</v>
      </c>
      <c r="S20" s="624"/>
      <c r="T20" s="624"/>
      <c r="U20" s="624"/>
      <c r="V20" s="624"/>
      <c r="W20" s="624"/>
      <c r="X20" s="624"/>
      <c r="Y20" s="625"/>
      <c r="Z20" s="626">
        <v>0</v>
      </c>
      <c r="AA20" s="626"/>
      <c r="AB20" s="626"/>
      <c r="AC20" s="626"/>
      <c r="AD20" s="627">
        <v>949</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6487732</v>
      </c>
      <c r="CS20" s="624"/>
      <c r="CT20" s="624"/>
      <c r="CU20" s="624"/>
      <c r="CV20" s="624"/>
      <c r="CW20" s="624"/>
      <c r="CX20" s="624"/>
      <c r="CY20" s="625"/>
      <c r="CZ20" s="626">
        <v>100</v>
      </c>
      <c r="DA20" s="626"/>
      <c r="DB20" s="626"/>
      <c r="DC20" s="626"/>
      <c r="DD20" s="632">
        <v>822717</v>
      </c>
      <c r="DE20" s="624"/>
      <c r="DF20" s="624"/>
      <c r="DG20" s="624"/>
      <c r="DH20" s="624"/>
      <c r="DI20" s="624"/>
      <c r="DJ20" s="624"/>
      <c r="DK20" s="624"/>
      <c r="DL20" s="624"/>
      <c r="DM20" s="624"/>
      <c r="DN20" s="624"/>
      <c r="DO20" s="624"/>
      <c r="DP20" s="625"/>
      <c r="DQ20" s="632">
        <v>4647840</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3019962</v>
      </c>
      <c r="S21" s="624"/>
      <c r="T21" s="624"/>
      <c r="U21" s="624"/>
      <c r="V21" s="624"/>
      <c r="W21" s="624"/>
      <c r="X21" s="624"/>
      <c r="Y21" s="625"/>
      <c r="Z21" s="626">
        <v>43.9</v>
      </c>
      <c r="AA21" s="626"/>
      <c r="AB21" s="626"/>
      <c r="AC21" s="626"/>
      <c r="AD21" s="627">
        <v>2764647</v>
      </c>
      <c r="AE21" s="627"/>
      <c r="AF21" s="627"/>
      <c r="AG21" s="627"/>
      <c r="AH21" s="627"/>
      <c r="AI21" s="627"/>
      <c r="AJ21" s="627"/>
      <c r="AK21" s="627"/>
      <c r="AL21" s="628">
        <v>67.099999999999994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2764647</v>
      </c>
      <c r="S22" s="624"/>
      <c r="T22" s="624"/>
      <c r="U22" s="624"/>
      <c r="V22" s="624"/>
      <c r="W22" s="624"/>
      <c r="X22" s="624"/>
      <c r="Y22" s="625"/>
      <c r="Z22" s="626">
        <v>40.200000000000003</v>
      </c>
      <c r="AA22" s="626"/>
      <c r="AB22" s="626"/>
      <c r="AC22" s="626"/>
      <c r="AD22" s="627">
        <v>2764647</v>
      </c>
      <c r="AE22" s="627"/>
      <c r="AF22" s="627"/>
      <c r="AG22" s="627"/>
      <c r="AH22" s="627"/>
      <c r="AI22" s="627"/>
      <c r="AJ22" s="627"/>
      <c r="AK22" s="627"/>
      <c r="AL22" s="628">
        <v>67.099999999999994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255315</v>
      </c>
      <c r="S23" s="624"/>
      <c r="T23" s="624"/>
      <c r="U23" s="624"/>
      <c r="V23" s="624"/>
      <c r="W23" s="624"/>
      <c r="X23" s="624"/>
      <c r="Y23" s="625"/>
      <c r="Z23" s="626">
        <v>3.7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2299187</v>
      </c>
      <c r="CS24" s="613"/>
      <c r="CT24" s="613"/>
      <c r="CU24" s="613"/>
      <c r="CV24" s="613"/>
      <c r="CW24" s="613"/>
      <c r="CX24" s="613"/>
      <c r="CY24" s="614"/>
      <c r="CZ24" s="617">
        <v>35.4</v>
      </c>
      <c r="DA24" s="618"/>
      <c r="DB24" s="618"/>
      <c r="DC24" s="634"/>
      <c r="DD24" s="658">
        <v>1918152</v>
      </c>
      <c r="DE24" s="613"/>
      <c r="DF24" s="613"/>
      <c r="DG24" s="613"/>
      <c r="DH24" s="613"/>
      <c r="DI24" s="613"/>
      <c r="DJ24" s="613"/>
      <c r="DK24" s="614"/>
      <c r="DL24" s="658">
        <v>1834274</v>
      </c>
      <c r="DM24" s="613"/>
      <c r="DN24" s="613"/>
      <c r="DO24" s="613"/>
      <c r="DP24" s="613"/>
      <c r="DQ24" s="613"/>
      <c r="DR24" s="613"/>
      <c r="DS24" s="613"/>
      <c r="DT24" s="613"/>
      <c r="DU24" s="613"/>
      <c r="DV24" s="614"/>
      <c r="DW24" s="617">
        <v>44.3</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4354866</v>
      </c>
      <c r="S25" s="624"/>
      <c r="T25" s="624"/>
      <c r="U25" s="624"/>
      <c r="V25" s="624"/>
      <c r="W25" s="624"/>
      <c r="X25" s="624"/>
      <c r="Y25" s="625"/>
      <c r="Z25" s="626">
        <v>63.3</v>
      </c>
      <c r="AA25" s="626"/>
      <c r="AB25" s="626"/>
      <c r="AC25" s="626"/>
      <c r="AD25" s="627">
        <v>4099551</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1098894</v>
      </c>
      <c r="CS25" s="655"/>
      <c r="CT25" s="655"/>
      <c r="CU25" s="655"/>
      <c r="CV25" s="655"/>
      <c r="CW25" s="655"/>
      <c r="CX25" s="655"/>
      <c r="CY25" s="656"/>
      <c r="CZ25" s="628">
        <v>16.899999999999999</v>
      </c>
      <c r="DA25" s="653"/>
      <c r="DB25" s="653"/>
      <c r="DC25" s="657"/>
      <c r="DD25" s="632">
        <v>1046066</v>
      </c>
      <c r="DE25" s="655"/>
      <c r="DF25" s="655"/>
      <c r="DG25" s="655"/>
      <c r="DH25" s="655"/>
      <c r="DI25" s="655"/>
      <c r="DJ25" s="655"/>
      <c r="DK25" s="656"/>
      <c r="DL25" s="632">
        <v>1044824</v>
      </c>
      <c r="DM25" s="655"/>
      <c r="DN25" s="655"/>
      <c r="DO25" s="655"/>
      <c r="DP25" s="655"/>
      <c r="DQ25" s="655"/>
      <c r="DR25" s="655"/>
      <c r="DS25" s="655"/>
      <c r="DT25" s="655"/>
      <c r="DU25" s="655"/>
      <c r="DV25" s="656"/>
      <c r="DW25" s="628">
        <v>25.3</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678</v>
      </c>
      <c r="S26" s="624"/>
      <c r="T26" s="624"/>
      <c r="U26" s="624"/>
      <c r="V26" s="624"/>
      <c r="W26" s="624"/>
      <c r="X26" s="624"/>
      <c r="Y26" s="625"/>
      <c r="Z26" s="626">
        <v>0</v>
      </c>
      <c r="AA26" s="626"/>
      <c r="AB26" s="626"/>
      <c r="AC26" s="626"/>
      <c r="AD26" s="627">
        <v>678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662659</v>
      </c>
      <c r="CS26" s="624"/>
      <c r="CT26" s="624"/>
      <c r="CU26" s="624"/>
      <c r="CV26" s="624"/>
      <c r="CW26" s="624"/>
      <c r="CX26" s="624"/>
      <c r="CY26" s="625"/>
      <c r="CZ26" s="628">
        <v>10.199999999999999</v>
      </c>
      <c r="DA26" s="653"/>
      <c r="DB26" s="653"/>
      <c r="DC26" s="657"/>
      <c r="DD26" s="632">
        <v>620095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24487</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963394</v>
      </c>
      <c r="BH27" s="624"/>
      <c r="BI27" s="624"/>
      <c r="BJ27" s="624"/>
      <c r="BK27" s="624"/>
      <c r="BL27" s="624"/>
      <c r="BM27" s="624"/>
      <c r="BN27" s="625"/>
      <c r="BO27" s="626">
        <v>100</v>
      </c>
      <c r="BP27" s="626"/>
      <c r="BQ27" s="626"/>
      <c r="BR27" s="626"/>
      <c r="BS27" s="627">
        <v>72514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569567</v>
      </c>
      <c r="CS27" s="655"/>
      <c r="CT27" s="655"/>
      <c r="CU27" s="655"/>
      <c r="CV27" s="655"/>
      <c r="CW27" s="655"/>
      <c r="CX27" s="655"/>
      <c r="CY27" s="656"/>
      <c r="CZ27" s="628">
        <v>8.8000000000000007</v>
      </c>
      <c r="DA27" s="653"/>
      <c r="DB27" s="653"/>
      <c r="DC27" s="657"/>
      <c r="DD27" s="632">
        <v>241360</v>
      </c>
      <c r="DE27" s="655"/>
      <c r="DF27" s="655"/>
      <c r="DG27" s="655"/>
      <c r="DH27" s="655"/>
      <c r="DI27" s="655"/>
      <c r="DJ27" s="655"/>
      <c r="DK27" s="656"/>
      <c r="DL27" s="632">
        <v>158724</v>
      </c>
      <c r="DM27" s="655"/>
      <c r="DN27" s="655"/>
      <c r="DO27" s="655"/>
      <c r="DP27" s="655"/>
      <c r="DQ27" s="655"/>
      <c r="DR27" s="655"/>
      <c r="DS27" s="655"/>
      <c r="DT27" s="655"/>
      <c r="DU27" s="655"/>
      <c r="DV27" s="656"/>
      <c r="DW27" s="628">
        <v>3.8</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63176</v>
      </c>
      <c r="S28" s="624"/>
      <c r="T28" s="624"/>
      <c r="U28" s="624"/>
      <c r="V28" s="624"/>
      <c r="W28" s="624"/>
      <c r="X28" s="624"/>
      <c r="Y28" s="625"/>
      <c r="Z28" s="626">
        <v>0.9</v>
      </c>
      <c r="AA28" s="626"/>
      <c r="AB28" s="626"/>
      <c r="AC28" s="626"/>
      <c r="AD28" s="627">
        <v>5727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630726</v>
      </c>
      <c r="CS28" s="624"/>
      <c r="CT28" s="624"/>
      <c r="CU28" s="624"/>
      <c r="CV28" s="624"/>
      <c r="CW28" s="624"/>
      <c r="CX28" s="624"/>
      <c r="CY28" s="625"/>
      <c r="CZ28" s="628">
        <v>9.6999999999999993</v>
      </c>
      <c r="DA28" s="653"/>
      <c r="DB28" s="653"/>
      <c r="DC28" s="657"/>
      <c r="DD28" s="632">
        <v>630726</v>
      </c>
      <c r="DE28" s="624"/>
      <c r="DF28" s="624"/>
      <c r="DG28" s="624"/>
      <c r="DH28" s="624"/>
      <c r="DI28" s="624"/>
      <c r="DJ28" s="624"/>
      <c r="DK28" s="625"/>
      <c r="DL28" s="632">
        <v>630726</v>
      </c>
      <c r="DM28" s="624"/>
      <c r="DN28" s="624"/>
      <c r="DO28" s="624"/>
      <c r="DP28" s="624"/>
      <c r="DQ28" s="624"/>
      <c r="DR28" s="624"/>
      <c r="DS28" s="624"/>
      <c r="DT28" s="624"/>
      <c r="DU28" s="624"/>
      <c r="DV28" s="625"/>
      <c r="DW28" s="628">
        <v>15.2</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24927</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630726</v>
      </c>
      <c r="CS29" s="655"/>
      <c r="CT29" s="655"/>
      <c r="CU29" s="655"/>
      <c r="CV29" s="655"/>
      <c r="CW29" s="655"/>
      <c r="CX29" s="655"/>
      <c r="CY29" s="656"/>
      <c r="CZ29" s="628">
        <v>9.6999999999999993</v>
      </c>
      <c r="DA29" s="653"/>
      <c r="DB29" s="653"/>
      <c r="DC29" s="657"/>
      <c r="DD29" s="632">
        <v>630726</v>
      </c>
      <c r="DE29" s="655"/>
      <c r="DF29" s="655"/>
      <c r="DG29" s="655"/>
      <c r="DH29" s="655"/>
      <c r="DI29" s="655"/>
      <c r="DJ29" s="655"/>
      <c r="DK29" s="656"/>
      <c r="DL29" s="632">
        <v>630726</v>
      </c>
      <c r="DM29" s="655"/>
      <c r="DN29" s="655"/>
      <c r="DO29" s="655"/>
      <c r="DP29" s="655"/>
      <c r="DQ29" s="655"/>
      <c r="DR29" s="655"/>
      <c r="DS29" s="655"/>
      <c r="DT29" s="655"/>
      <c r="DU29" s="655"/>
      <c r="DV29" s="656"/>
      <c r="DW29" s="628">
        <v>15.2</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565237</v>
      </c>
      <c r="S30" s="624"/>
      <c r="T30" s="624"/>
      <c r="U30" s="624"/>
      <c r="V30" s="624"/>
      <c r="W30" s="624"/>
      <c r="X30" s="624"/>
      <c r="Y30" s="625"/>
      <c r="Z30" s="626">
        <v>8.1999999999999993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621025</v>
      </c>
      <c r="CS30" s="624"/>
      <c r="CT30" s="624"/>
      <c r="CU30" s="624"/>
      <c r="CV30" s="624"/>
      <c r="CW30" s="624"/>
      <c r="CX30" s="624"/>
      <c r="CY30" s="625"/>
      <c r="CZ30" s="628">
        <v>9.6</v>
      </c>
      <c r="DA30" s="653"/>
      <c r="DB30" s="653"/>
      <c r="DC30" s="657"/>
      <c r="DD30" s="632">
        <v>621025</v>
      </c>
      <c r="DE30" s="624"/>
      <c r="DF30" s="624"/>
      <c r="DG30" s="624"/>
      <c r="DH30" s="624"/>
      <c r="DI30" s="624"/>
      <c r="DJ30" s="624"/>
      <c r="DK30" s="625"/>
      <c r="DL30" s="632">
        <v>621025</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99.4</v>
      </c>
      <c r="BH31" s="667"/>
      <c r="BI31" s="667"/>
      <c r="BJ31" s="667"/>
      <c r="BK31" s="667"/>
      <c r="BL31" s="667"/>
      <c r="BM31" s="618">
        <v>94.3</v>
      </c>
      <c r="BN31" s="667"/>
      <c r="BO31" s="667"/>
      <c r="BP31" s="667"/>
      <c r="BQ31" s="668"/>
      <c r="BR31" s="679">
        <v>99.4</v>
      </c>
      <c r="BS31" s="667"/>
      <c r="BT31" s="667"/>
      <c r="BU31" s="667"/>
      <c r="BV31" s="667"/>
      <c r="BW31" s="667"/>
      <c r="BX31" s="618">
        <v>92.4</v>
      </c>
      <c r="BY31" s="667"/>
      <c r="BZ31" s="667"/>
      <c r="CA31" s="667"/>
      <c r="CB31" s="668"/>
      <c r="CD31" s="661"/>
      <c r="CE31" s="662"/>
      <c r="CF31" s="620" t="s">
        <v>301</v>
      </c>
      <c r="CG31" s="621"/>
      <c r="CH31" s="621"/>
      <c r="CI31" s="621"/>
      <c r="CJ31" s="621"/>
      <c r="CK31" s="621"/>
      <c r="CL31" s="621"/>
      <c r="CM31" s="621"/>
      <c r="CN31" s="621"/>
      <c r="CO31" s="621"/>
      <c r="CP31" s="621"/>
      <c r="CQ31" s="622"/>
      <c r="CR31" s="623">
        <v>9701</v>
      </c>
      <c r="CS31" s="655"/>
      <c r="CT31" s="655"/>
      <c r="CU31" s="655"/>
      <c r="CV31" s="655"/>
      <c r="CW31" s="655"/>
      <c r="CX31" s="655"/>
      <c r="CY31" s="656"/>
      <c r="CZ31" s="628">
        <v>0.1</v>
      </c>
      <c r="DA31" s="653"/>
      <c r="DB31" s="653"/>
      <c r="DC31" s="657"/>
      <c r="DD31" s="632">
        <v>9701</v>
      </c>
      <c r="DE31" s="655"/>
      <c r="DF31" s="655"/>
      <c r="DG31" s="655"/>
      <c r="DH31" s="655"/>
      <c r="DI31" s="655"/>
      <c r="DJ31" s="655"/>
      <c r="DK31" s="656"/>
      <c r="DL31" s="632">
        <v>9701</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464992</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99.4</v>
      </c>
      <c r="BH32" s="655"/>
      <c r="BI32" s="655"/>
      <c r="BJ32" s="655"/>
      <c r="BK32" s="655"/>
      <c r="BL32" s="655"/>
      <c r="BM32" s="629">
        <v>97.6</v>
      </c>
      <c r="BN32" s="655"/>
      <c r="BO32" s="655"/>
      <c r="BP32" s="655"/>
      <c r="BQ32" s="678"/>
      <c r="BR32" s="680">
        <v>99.2</v>
      </c>
      <c r="BS32" s="655"/>
      <c r="BT32" s="655"/>
      <c r="BU32" s="655"/>
      <c r="BV32" s="655"/>
      <c r="BW32" s="655"/>
      <c r="BX32" s="629">
        <v>92.4</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148338</v>
      </c>
      <c r="S33" s="624"/>
      <c r="T33" s="624"/>
      <c r="U33" s="624"/>
      <c r="V33" s="624"/>
      <c r="W33" s="624"/>
      <c r="X33" s="624"/>
      <c r="Y33" s="625"/>
      <c r="Z33" s="626">
        <v>2.2000000000000002</v>
      </c>
      <c r="AA33" s="626"/>
      <c r="AB33" s="626"/>
      <c r="AC33" s="626"/>
      <c r="AD33" s="627">
        <v>11925</v>
      </c>
      <c r="AE33" s="627"/>
      <c r="AF33" s="627"/>
      <c r="AG33" s="627"/>
      <c r="AH33" s="627"/>
      <c r="AI33" s="627"/>
      <c r="AJ33" s="627"/>
      <c r="AK33" s="627"/>
      <c r="AL33" s="628">
        <v>0.3</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99.4</v>
      </c>
      <c r="BH33" s="682"/>
      <c r="BI33" s="682"/>
      <c r="BJ33" s="682"/>
      <c r="BK33" s="682"/>
      <c r="BL33" s="682"/>
      <c r="BM33" s="683">
        <v>92.1</v>
      </c>
      <c r="BN33" s="682"/>
      <c r="BO33" s="682"/>
      <c r="BP33" s="682"/>
      <c r="BQ33" s="684"/>
      <c r="BR33" s="681">
        <v>99.5</v>
      </c>
      <c r="BS33" s="682"/>
      <c r="BT33" s="682"/>
      <c r="BU33" s="682"/>
      <c r="BV33" s="682"/>
      <c r="BW33" s="682"/>
      <c r="BX33" s="683">
        <v>91.6</v>
      </c>
      <c r="BY33" s="682"/>
      <c r="BZ33" s="682"/>
      <c r="CA33" s="682"/>
      <c r="CB33" s="684"/>
      <c r="CD33" s="620" t="s">
        <v>308</v>
      </c>
      <c r="CE33" s="621"/>
      <c r="CF33" s="621"/>
      <c r="CG33" s="621"/>
      <c r="CH33" s="621"/>
      <c r="CI33" s="621"/>
      <c r="CJ33" s="621"/>
      <c r="CK33" s="621"/>
      <c r="CL33" s="621"/>
      <c r="CM33" s="621"/>
      <c r="CN33" s="621"/>
      <c r="CO33" s="621"/>
      <c r="CP33" s="621"/>
      <c r="CQ33" s="622"/>
      <c r="CR33" s="623">
        <v>3301548</v>
      </c>
      <c r="CS33" s="655"/>
      <c r="CT33" s="655"/>
      <c r="CU33" s="655"/>
      <c r="CV33" s="655"/>
      <c r="CW33" s="655"/>
      <c r="CX33" s="655"/>
      <c r="CY33" s="656"/>
      <c r="CZ33" s="628">
        <v>50.9</v>
      </c>
      <c r="DA33" s="653"/>
      <c r="DB33" s="653"/>
      <c r="DC33" s="657"/>
      <c r="DD33" s="632">
        <v>2543050</v>
      </c>
      <c r="DE33" s="655"/>
      <c r="DF33" s="655"/>
      <c r="DG33" s="655"/>
      <c r="DH33" s="655"/>
      <c r="DI33" s="655"/>
      <c r="DJ33" s="655"/>
      <c r="DK33" s="656"/>
      <c r="DL33" s="632">
        <v>1556557</v>
      </c>
      <c r="DM33" s="655"/>
      <c r="DN33" s="655"/>
      <c r="DO33" s="655"/>
      <c r="DP33" s="655"/>
      <c r="DQ33" s="655"/>
      <c r="DR33" s="655"/>
      <c r="DS33" s="655"/>
      <c r="DT33" s="655"/>
      <c r="DU33" s="655"/>
      <c r="DV33" s="656"/>
      <c r="DW33" s="628">
        <v>37.6</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64614</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969077</v>
      </c>
      <c r="CS34" s="624"/>
      <c r="CT34" s="624"/>
      <c r="CU34" s="624"/>
      <c r="CV34" s="624"/>
      <c r="CW34" s="624"/>
      <c r="CX34" s="624"/>
      <c r="CY34" s="625"/>
      <c r="CZ34" s="628">
        <v>14.9</v>
      </c>
      <c r="DA34" s="653"/>
      <c r="DB34" s="653"/>
      <c r="DC34" s="657"/>
      <c r="DD34" s="632">
        <v>713359</v>
      </c>
      <c r="DE34" s="624"/>
      <c r="DF34" s="624"/>
      <c r="DG34" s="624"/>
      <c r="DH34" s="624"/>
      <c r="DI34" s="624"/>
      <c r="DJ34" s="624"/>
      <c r="DK34" s="625"/>
      <c r="DL34" s="632">
        <v>607236</v>
      </c>
      <c r="DM34" s="624"/>
      <c r="DN34" s="624"/>
      <c r="DO34" s="624"/>
      <c r="DP34" s="624"/>
      <c r="DQ34" s="624"/>
      <c r="DR34" s="624"/>
      <c r="DS34" s="624"/>
      <c r="DT34" s="624"/>
      <c r="DU34" s="624"/>
      <c r="DV34" s="625"/>
      <c r="DW34" s="628">
        <v>14.7</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74033</v>
      </c>
      <c r="S35" s="624"/>
      <c r="T35" s="624"/>
      <c r="U35" s="624"/>
      <c r="V35" s="624"/>
      <c r="W35" s="624"/>
      <c r="X35" s="624"/>
      <c r="Y35" s="625"/>
      <c r="Z35" s="626">
        <v>1.1000000000000001</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30852</v>
      </c>
      <c r="CS35" s="655"/>
      <c r="CT35" s="655"/>
      <c r="CU35" s="655"/>
      <c r="CV35" s="655"/>
      <c r="CW35" s="655"/>
      <c r="CX35" s="655"/>
      <c r="CY35" s="656"/>
      <c r="CZ35" s="628">
        <v>0.5</v>
      </c>
      <c r="DA35" s="653"/>
      <c r="DB35" s="653"/>
      <c r="DC35" s="657"/>
      <c r="DD35" s="632">
        <v>24535</v>
      </c>
      <c r="DE35" s="655"/>
      <c r="DF35" s="655"/>
      <c r="DG35" s="655"/>
      <c r="DH35" s="655"/>
      <c r="DI35" s="655"/>
      <c r="DJ35" s="655"/>
      <c r="DK35" s="656"/>
      <c r="DL35" s="632">
        <v>24535</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544346</v>
      </c>
      <c r="S36" s="624"/>
      <c r="T36" s="624"/>
      <c r="U36" s="624"/>
      <c r="V36" s="624"/>
      <c r="W36" s="624"/>
      <c r="X36" s="624"/>
      <c r="Y36" s="625"/>
      <c r="Z36" s="626">
        <v>7.9</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777834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35853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974475</v>
      </c>
      <c r="CS36" s="624"/>
      <c r="CT36" s="624"/>
      <c r="CU36" s="624"/>
      <c r="CV36" s="624"/>
      <c r="CW36" s="624"/>
      <c r="CX36" s="624"/>
      <c r="CY36" s="625"/>
      <c r="CZ36" s="628">
        <v>15</v>
      </c>
      <c r="DA36" s="653"/>
      <c r="DB36" s="653"/>
      <c r="DC36" s="657"/>
      <c r="DD36" s="632">
        <v>693417</v>
      </c>
      <c r="DE36" s="624"/>
      <c r="DF36" s="624"/>
      <c r="DG36" s="624"/>
      <c r="DH36" s="624"/>
      <c r="DI36" s="624"/>
      <c r="DJ36" s="624"/>
      <c r="DK36" s="625"/>
      <c r="DL36" s="632">
        <v>412352</v>
      </c>
      <c r="DM36" s="624"/>
      <c r="DN36" s="624"/>
      <c r="DO36" s="624"/>
      <c r="DP36" s="624"/>
      <c r="DQ36" s="624"/>
      <c r="DR36" s="624"/>
      <c r="DS36" s="624"/>
      <c r="DT36" s="624"/>
      <c r="DU36" s="624"/>
      <c r="DV36" s="625"/>
      <c r="DW36" s="628">
        <v>10</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112877</v>
      </c>
      <c r="S37" s="624"/>
      <c r="T37" s="624"/>
      <c r="U37" s="624"/>
      <c r="V37" s="624"/>
      <c r="W37" s="624"/>
      <c r="X37" s="624"/>
      <c r="Y37" s="625"/>
      <c r="Z37" s="626">
        <v>1.6</v>
      </c>
      <c r="AA37" s="626"/>
      <c r="AB37" s="626"/>
      <c r="AC37" s="626"/>
      <c r="AD37" s="627">
        <v>12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333891</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24695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280703</v>
      </c>
      <c r="CS37" s="655"/>
      <c r="CT37" s="655"/>
      <c r="CU37" s="655"/>
      <c r="CV37" s="655"/>
      <c r="CW37" s="655"/>
      <c r="CX37" s="655"/>
      <c r="CY37" s="656"/>
      <c r="CZ37" s="628">
        <v>4.3</v>
      </c>
      <c r="DA37" s="653"/>
      <c r="DB37" s="653"/>
      <c r="DC37" s="657"/>
      <c r="DD37" s="632">
        <v>260274</v>
      </c>
      <c r="DE37" s="655"/>
      <c r="DF37" s="655"/>
      <c r="DG37" s="655"/>
      <c r="DH37" s="655"/>
      <c r="DI37" s="655"/>
      <c r="DJ37" s="655"/>
      <c r="DK37" s="656"/>
      <c r="DL37" s="632">
        <v>231566</v>
      </c>
      <c r="DM37" s="655"/>
      <c r="DN37" s="655"/>
      <c r="DO37" s="655"/>
      <c r="DP37" s="655"/>
      <c r="DQ37" s="655"/>
      <c r="DR37" s="655"/>
      <c r="DS37" s="655"/>
      <c r="DT37" s="655"/>
      <c r="DU37" s="655"/>
      <c r="DV37" s="656"/>
      <c r="DW37" s="628">
        <v>5.6</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442099</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t="s">
        <v>122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1089</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777834</v>
      </c>
      <c r="CS38" s="624"/>
      <c r="CT38" s="624"/>
      <c r="CU38" s="624"/>
      <c r="CV38" s="624"/>
      <c r="CW38" s="624"/>
      <c r="CX38" s="624"/>
      <c r="CY38" s="625"/>
      <c r="CZ38" s="628">
        <v>12</v>
      </c>
      <c r="DA38" s="653"/>
      <c r="DB38" s="653"/>
      <c r="DC38" s="657"/>
      <c r="DD38" s="632">
        <v>649576</v>
      </c>
      <c r="DE38" s="624"/>
      <c r="DF38" s="624"/>
      <c r="DG38" s="624"/>
      <c r="DH38" s="624"/>
      <c r="DI38" s="624"/>
      <c r="DJ38" s="624"/>
      <c r="DK38" s="625"/>
      <c r="DL38" s="632">
        <v>512434</v>
      </c>
      <c r="DM38" s="624"/>
      <c r="DN38" s="624"/>
      <c r="DO38" s="624"/>
      <c r="DP38" s="624"/>
      <c r="DQ38" s="624"/>
      <c r="DR38" s="624"/>
      <c r="DS38" s="624"/>
      <c r="DT38" s="624"/>
      <c r="DU38" s="624"/>
      <c r="DV38" s="625"/>
      <c r="DW38" s="628">
        <v>12.4</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1685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527980</v>
      </c>
      <c r="CS39" s="655"/>
      <c r="CT39" s="655"/>
      <c r="CU39" s="655"/>
      <c r="CV39" s="655"/>
      <c r="CW39" s="655"/>
      <c r="CX39" s="655"/>
      <c r="CY39" s="656"/>
      <c r="CZ39" s="628">
        <v>8.1</v>
      </c>
      <c r="DA39" s="653"/>
      <c r="DB39" s="653"/>
      <c r="DC39" s="657"/>
      <c r="DD39" s="632">
        <v>461833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18799</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23"/>
      <c r="BM40" s="621" t="s">
        <v>334</v>
      </c>
      <c r="BN40" s="621"/>
      <c r="BO40" s="621"/>
      <c r="BP40" s="621"/>
      <c r="BQ40" s="621"/>
      <c r="BR40" s="621"/>
      <c r="BS40" s="621"/>
      <c r="BT40" s="621"/>
      <c r="BU40" s="622"/>
      <c r="BV40" s="623">
        <v>121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21330</v>
      </c>
      <c r="CS40" s="624"/>
      <c r="CT40" s="624"/>
      <c r="CU40" s="624"/>
      <c r="CV40" s="624"/>
      <c r="CW40" s="624"/>
      <c r="CX40" s="624"/>
      <c r="CY40" s="625"/>
      <c r="CZ40" s="628">
        <v>0.3</v>
      </c>
      <c r="DA40" s="653"/>
      <c r="DB40" s="653"/>
      <c r="DC40" s="657"/>
      <c r="DD40" s="632">
        <v>330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6884670</v>
      </c>
      <c r="S41" s="696"/>
      <c r="T41" s="696"/>
      <c r="U41" s="696"/>
      <c r="V41" s="696"/>
      <c r="W41" s="696"/>
      <c r="X41" s="696"/>
      <c r="Y41" s="700"/>
      <c r="Z41" s="701">
        <v>100</v>
      </c>
      <c r="AA41" s="701"/>
      <c r="AB41" s="701"/>
      <c r="AC41" s="701"/>
      <c r="AD41" s="702">
        <v>4117893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70782</v>
      </c>
      <c r="BA41" s="624"/>
      <c r="BB41" s="624"/>
      <c r="BC41" s="624"/>
      <c r="BD41" s="655"/>
      <c r="BE41" s="655"/>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373161</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368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886997</v>
      </c>
      <c r="CS42" s="655"/>
      <c r="CT42" s="655"/>
      <c r="CU42" s="655"/>
      <c r="CV42" s="655"/>
      <c r="CW42" s="655"/>
      <c r="CX42" s="655"/>
      <c r="CY42" s="656"/>
      <c r="CZ42" s="628">
        <v>13.7</v>
      </c>
      <c r="DA42" s="653"/>
      <c r="DB42" s="653"/>
      <c r="DC42" s="657"/>
      <c r="DD42" s="632">
        <v>186638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18500</v>
      </c>
      <c r="CS43" s="655"/>
      <c r="CT43" s="655"/>
      <c r="CU43" s="655"/>
      <c r="CV43" s="655"/>
      <c r="CW43" s="655"/>
      <c r="CX43" s="655"/>
      <c r="CY43" s="656"/>
      <c r="CZ43" s="628">
        <v>0.3</v>
      </c>
      <c r="DA43" s="653"/>
      <c r="DB43" s="653"/>
      <c r="DC43" s="657"/>
      <c r="DD43" s="632">
        <v>18500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822717</v>
      </c>
      <c r="CS44" s="624"/>
      <c r="CT44" s="624"/>
      <c r="CU44" s="624"/>
      <c r="CV44" s="624"/>
      <c r="CW44" s="624"/>
      <c r="CX44" s="624"/>
      <c r="CY44" s="625"/>
      <c r="CZ44" s="628">
        <v>12.7</v>
      </c>
      <c r="DA44" s="629"/>
      <c r="DB44" s="629"/>
      <c r="DC44" s="635"/>
      <c r="DD44" s="632">
        <v>157425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216259</v>
      </c>
      <c r="CS45" s="655"/>
      <c r="CT45" s="655"/>
      <c r="CU45" s="655"/>
      <c r="CV45" s="655"/>
      <c r="CW45" s="655"/>
      <c r="CX45" s="655"/>
      <c r="CY45" s="656"/>
      <c r="CZ45" s="628">
        <v>3.3</v>
      </c>
      <c r="DA45" s="653"/>
      <c r="DB45" s="653"/>
      <c r="DC45" s="657"/>
      <c r="DD45" s="632">
        <v>9320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349</v>
      </c>
      <c r="CG46" s="621"/>
      <c r="CH46" s="621"/>
      <c r="CI46" s="621"/>
      <c r="CJ46" s="621"/>
      <c r="CK46" s="621"/>
      <c r="CL46" s="621"/>
      <c r="CM46" s="621"/>
      <c r="CN46" s="621"/>
      <c r="CO46" s="621"/>
      <c r="CP46" s="621"/>
      <c r="CQ46" s="622"/>
      <c r="CR46" s="623">
        <v>574454</v>
      </c>
      <c r="CS46" s="624"/>
      <c r="CT46" s="624"/>
      <c r="CU46" s="624"/>
      <c r="CV46" s="624"/>
      <c r="CW46" s="624"/>
      <c r="CX46" s="624"/>
      <c r="CY46" s="625"/>
      <c r="CZ46" s="628">
        <v>8.9</v>
      </c>
      <c r="DA46" s="629"/>
      <c r="DB46" s="629"/>
      <c r="DC46" s="635"/>
      <c r="DD46" s="632">
        <v>141891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350</v>
      </c>
      <c r="CG47" s="621"/>
      <c r="CH47" s="621"/>
      <c r="CI47" s="621"/>
      <c r="CJ47" s="621"/>
      <c r="CK47" s="621"/>
      <c r="CL47" s="621"/>
      <c r="CM47" s="621"/>
      <c r="CN47" s="621"/>
      <c r="CO47" s="621"/>
      <c r="CP47" s="621"/>
      <c r="CQ47" s="622"/>
      <c r="CR47" s="623">
        <v>64280</v>
      </c>
      <c r="CS47" s="655"/>
      <c r="CT47" s="655"/>
      <c r="CU47" s="655"/>
      <c r="CV47" s="655"/>
      <c r="CW47" s="655"/>
      <c r="CX47" s="655"/>
      <c r="CY47" s="656"/>
      <c r="CZ47" s="628">
        <v>1</v>
      </c>
      <c r="DA47" s="653"/>
      <c r="DB47" s="653"/>
      <c r="DC47" s="657"/>
      <c r="DD47" s="632">
        <v>29213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6487732</v>
      </c>
      <c r="CS49" s="682"/>
      <c r="CT49" s="682"/>
      <c r="CU49" s="682"/>
      <c r="CV49" s="682"/>
      <c r="CW49" s="682"/>
      <c r="CX49" s="682"/>
      <c r="CY49" s="711"/>
      <c r="CZ49" s="703">
        <v>100</v>
      </c>
      <c r="DA49" s="712"/>
      <c r="DB49" s="712"/>
      <c r="DC49" s="713"/>
      <c r="DD49" s="714">
        <v>4647840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HxKpH+t0FsKN2hoJs3jIMZ8iKDRMxiMdrH+I9l/6vB9VamJyXNih6rdVTKNRr7z/c3saqHpCBSYm6JSICbqgw==" saltValue="k4/2LEV7rNPnZhrwRLwx8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6" t="s">
        <v>372</v>
      </c>
      <c r="DH5" s="767"/>
      <c r="DI5" s="767"/>
      <c r="DJ5" s="767"/>
      <c r="DK5" s="768"/>
      <c r="DL5" s="766" t="s">
        <v>373</v>
      </c>
      <c r="DM5" s="767"/>
      <c r="DN5" s="767"/>
      <c r="DO5" s="767"/>
      <c r="DP5" s="768"/>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34"/>
    </row>
    <row r="7" spans="1:131" s="235" customFormat="1" ht="26.25" customHeight="1" thickTop="1" x14ac:dyDescent="0.2">
      <c r="A7" s="236">
        <v>1</v>
      </c>
      <c r="B7" s="752" t="s">
        <v>375</v>
      </c>
      <c r="C7" s="753"/>
      <c r="D7" s="753"/>
      <c r="E7" s="753"/>
      <c r="F7" s="753"/>
      <c r="G7" s="753"/>
      <c r="H7" s="753"/>
      <c r="I7" s="753"/>
      <c r="J7" s="753"/>
      <c r="K7" s="753"/>
      <c r="L7" s="753"/>
      <c r="M7" s="753"/>
      <c r="N7" s="753"/>
      <c r="O7" s="753"/>
      <c r="P7" s="754"/>
      <c r="Q7" s="755">
        <v>6821</v>
      </c>
      <c r="R7" s="756"/>
      <c r="S7" s="756"/>
      <c r="T7" s="756"/>
      <c r="U7" s="756"/>
      <c r="V7" s="756">
        <v>6446</v>
      </c>
      <c r="W7" s="756"/>
      <c r="X7" s="756"/>
      <c r="Y7" s="756"/>
      <c r="Z7" s="756"/>
      <c r="AA7" s="756">
        <v>375</v>
      </c>
      <c r="AB7" s="756"/>
      <c r="AC7" s="756"/>
      <c r="AD7" s="756"/>
      <c r="AE7" s="757"/>
      <c r="AF7" s="758">
        <v>300</v>
      </c>
      <c r="AG7" s="759"/>
      <c r="AH7" s="759"/>
      <c r="AI7" s="759"/>
      <c r="AJ7" s="760"/>
      <c r="AK7" s="761">
        <v>45</v>
      </c>
      <c r="AL7" s="762"/>
      <c r="AM7" s="762"/>
      <c r="AN7" s="762"/>
      <c r="AO7" s="762"/>
      <c r="AP7" s="762">
        <v>5012</v>
      </c>
      <c r="AQ7" s="762"/>
      <c r="AR7" s="762"/>
      <c r="AS7" s="762"/>
      <c r="AT7" s="762"/>
      <c r="AU7" s="763" t="s">
        <v>560</v>
      </c>
      <c r="AV7" s="763"/>
      <c r="AW7" s="763"/>
      <c r="AX7" s="763"/>
      <c r="AY7" s="764"/>
      <c r="AZ7" s="232"/>
      <c r="BA7" s="232"/>
      <c r="BB7" s="232"/>
      <c r="BC7" s="232"/>
      <c r="BD7" s="232"/>
      <c r="BE7" s="233"/>
      <c r="BF7" s="233"/>
      <c r="BG7" s="233"/>
      <c r="BH7" s="233"/>
      <c r="BI7" s="233"/>
      <c r="BJ7" s="233"/>
      <c r="BK7" s="233"/>
      <c r="BL7" s="233"/>
      <c r="BM7" s="233"/>
      <c r="BN7" s="233"/>
      <c r="BO7" s="233"/>
      <c r="BP7" s="233"/>
      <c r="BQ7" s="236">
        <v>1</v>
      </c>
      <c r="BR7" s="237"/>
      <c r="BS7" s="746" t="s">
        <v>562</v>
      </c>
      <c r="BT7" s="747"/>
      <c r="BU7" s="747"/>
      <c r="BV7" s="747"/>
      <c r="BW7" s="747"/>
      <c r="BX7" s="747"/>
      <c r="BY7" s="747"/>
      <c r="BZ7" s="747"/>
      <c r="CA7" s="747"/>
      <c r="CB7" s="747"/>
      <c r="CC7" s="747"/>
      <c r="CD7" s="747"/>
      <c r="CE7" s="747"/>
      <c r="CF7" s="747"/>
      <c r="CG7" s="765"/>
      <c r="CH7" s="749">
        <v>-5</v>
      </c>
      <c r="CI7" s="750"/>
      <c r="CJ7" s="750"/>
      <c r="CK7" s="750"/>
      <c r="CL7" s="751"/>
      <c r="CM7" s="743">
        <v>25</v>
      </c>
      <c r="CN7" s="744"/>
      <c r="CO7" s="744"/>
      <c r="CP7" s="744"/>
      <c r="CQ7" s="745"/>
      <c r="CR7" s="743">
        <v>51</v>
      </c>
      <c r="CS7" s="744"/>
      <c r="CT7" s="744"/>
      <c r="CU7" s="744"/>
      <c r="CV7" s="745"/>
      <c r="CW7" s="743">
        <v>17</v>
      </c>
      <c r="CX7" s="744"/>
      <c r="CY7" s="744"/>
      <c r="CZ7" s="744"/>
      <c r="DA7" s="745"/>
      <c r="DB7" s="743" t="s">
        <v>568</v>
      </c>
      <c r="DC7" s="744"/>
      <c r="DD7" s="744"/>
      <c r="DE7" s="744"/>
      <c r="DF7" s="745"/>
      <c r="DG7" s="743" t="s">
        <v>568</v>
      </c>
      <c r="DH7" s="744"/>
      <c r="DI7" s="744"/>
      <c r="DJ7" s="744"/>
      <c r="DK7" s="745"/>
      <c r="DL7" s="743" t="s">
        <v>568</v>
      </c>
      <c r="DM7" s="744"/>
      <c r="DN7" s="744"/>
      <c r="DO7" s="744"/>
      <c r="DP7" s="745"/>
      <c r="DQ7" s="743" t="s">
        <v>568</v>
      </c>
      <c r="DR7" s="744"/>
      <c r="DS7" s="744"/>
      <c r="DT7" s="744"/>
      <c r="DU7" s="745"/>
      <c r="DV7" s="746"/>
      <c r="DW7" s="747"/>
      <c r="DX7" s="747"/>
      <c r="DY7" s="747"/>
      <c r="DZ7" s="748"/>
      <c r="EA7" s="234"/>
    </row>
    <row r="8" spans="1:131" s="235" customFormat="1" ht="26.25" customHeight="1" x14ac:dyDescent="0.2">
      <c r="A8" s="238">
        <v>2</v>
      </c>
      <c r="B8" s="780" t="s">
        <v>376</v>
      </c>
      <c r="C8" s="781"/>
      <c r="D8" s="781"/>
      <c r="E8" s="781"/>
      <c r="F8" s="781"/>
      <c r="G8" s="781"/>
      <c r="H8" s="781"/>
      <c r="I8" s="781"/>
      <c r="J8" s="781"/>
      <c r="K8" s="781"/>
      <c r="L8" s="781"/>
      <c r="M8" s="781"/>
      <c r="N8" s="781"/>
      <c r="O8" s="781"/>
      <c r="P8" s="782"/>
      <c r="Q8" s="783">
        <v>182</v>
      </c>
      <c r="R8" s="784"/>
      <c r="S8" s="784"/>
      <c r="T8" s="784"/>
      <c r="U8" s="784"/>
      <c r="V8" s="784">
        <v>160</v>
      </c>
      <c r="W8" s="784"/>
      <c r="X8" s="784"/>
      <c r="Y8" s="784"/>
      <c r="Z8" s="784"/>
      <c r="AA8" s="784">
        <v>22</v>
      </c>
      <c r="AB8" s="784"/>
      <c r="AC8" s="784"/>
      <c r="AD8" s="784"/>
      <c r="AE8" s="785"/>
      <c r="AF8" s="786">
        <v>22</v>
      </c>
      <c r="AG8" s="787"/>
      <c r="AH8" s="787"/>
      <c r="AI8" s="787"/>
      <c r="AJ8" s="788"/>
      <c r="AK8" s="772">
        <v>54</v>
      </c>
      <c r="AL8" s="773"/>
      <c r="AM8" s="773"/>
      <c r="AN8" s="773"/>
      <c r="AO8" s="773"/>
      <c r="AP8" s="773" t="s">
        <v>568</v>
      </c>
      <c r="AQ8" s="773"/>
      <c r="AR8" s="773"/>
      <c r="AS8" s="773"/>
      <c r="AT8" s="773"/>
      <c r="AU8" s="774"/>
      <c r="AV8" s="774"/>
      <c r="AW8" s="774"/>
      <c r="AX8" s="774"/>
      <c r="AY8" s="775"/>
      <c r="AZ8" s="232"/>
      <c r="BA8" s="232"/>
      <c r="BB8" s="232"/>
      <c r="BC8" s="232"/>
      <c r="BD8" s="232"/>
      <c r="BE8" s="233"/>
      <c r="BF8" s="233"/>
      <c r="BG8" s="233"/>
      <c r="BH8" s="233"/>
      <c r="BI8" s="233"/>
      <c r="BJ8" s="233"/>
      <c r="BK8" s="233"/>
      <c r="BL8" s="233"/>
      <c r="BM8" s="233"/>
      <c r="BN8" s="233"/>
      <c r="BO8" s="233"/>
      <c r="BP8" s="233"/>
      <c r="BQ8" s="238">
        <v>2</v>
      </c>
      <c r="BR8" s="239"/>
      <c r="BS8" s="776" t="s">
        <v>563</v>
      </c>
      <c r="BT8" s="777"/>
      <c r="BU8" s="777"/>
      <c r="BV8" s="777"/>
      <c r="BW8" s="777"/>
      <c r="BX8" s="777"/>
      <c r="BY8" s="777"/>
      <c r="BZ8" s="777"/>
      <c r="CA8" s="777"/>
      <c r="CB8" s="777"/>
      <c r="CC8" s="777"/>
      <c r="CD8" s="777"/>
      <c r="CE8" s="777"/>
      <c r="CF8" s="777"/>
      <c r="CG8" s="778"/>
      <c r="CH8" s="749">
        <v>-2</v>
      </c>
      <c r="CI8" s="750"/>
      <c r="CJ8" s="750"/>
      <c r="CK8" s="750"/>
      <c r="CL8" s="751"/>
      <c r="CM8" s="749">
        <v>27</v>
      </c>
      <c r="CN8" s="750"/>
      <c r="CO8" s="750"/>
      <c r="CP8" s="750"/>
      <c r="CQ8" s="751"/>
      <c r="CR8" s="749">
        <v>3</v>
      </c>
      <c r="CS8" s="750"/>
      <c r="CT8" s="750"/>
      <c r="CU8" s="750"/>
      <c r="CV8" s="751"/>
      <c r="CW8" s="749">
        <v>3</v>
      </c>
      <c r="CX8" s="750"/>
      <c r="CY8" s="750"/>
      <c r="CZ8" s="750"/>
      <c r="DA8" s="751"/>
      <c r="DB8" s="749" t="s">
        <v>568</v>
      </c>
      <c r="DC8" s="750"/>
      <c r="DD8" s="750"/>
      <c r="DE8" s="750"/>
      <c r="DF8" s="751"/>
      <c r="DG8" s="749" t="s">
        <v>568</v>
      </c>
      <c r="DH8" s="750"/>
      <c r="DI8" s="750"/>
      <c r="DJ8" s="750"/>
      <c r="DK8" s="751"/>
      <c r="DL8" s="749" t="s">
        <v>568</v>
      </c>
      <c r="DM8" s="750"/>
      <c r="DN8" s="750"/>
      <c r="DO8" s="750"/>
      <c r="DP8" s="751"/>
      <c r="DQ8" s="749" t="s">
        <v>568</v>
      </c>
      <c r="DR8" s="750"/>
      <c r="DS8" s="750"/>
      <c r="DT8" s="750"/>
      <c r="DU8" s="751"/>
      <c r="DV8" s="776"/>
      <c r="DW8" s="777"/>
      <c r="DX8" s="777"/>
      <c r="DY8" s="777"/>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72"/>
      <c r="AL9" s="773"/>
      <c r="AM9" s="773"/>
      <c r="AN9" s="773"/>
      <c r="AO9" s="773"/>
      <c r="AP9" s="773"/>
      <c r="AQ9" s="773"/>
      <c r="AR9" s="773"/>
      <c r="AS9" s="773"/>
      <c r="AT9" s="773"/>
      <c r="AU9" s="774"/>
      <c r="AV9" s="774"/>
      <c r="AW9" s="774"/>
      <c r="AX9" s="774"/>
      <c r="AY9" s="775"/>
      <c r="AZ9" s="232"/>
      <c r="BA9" s="232"/>
      <c r="BB9" s="232"/>
      <c r="BC9" s="232"/>
      <c r="BD9" s="232"/>
      <c r="BE9" s="233"/>
      <c r="BF9" s="233"/>
      <c r="BG9" s="233"/>
      <c r="BH9" s="233"/>
      <c r="BI9" s="233"/>
      <c r="BJ9" s="233"/>
      <c r="BK9" s="233"/>
      <c r="BL9" s="233"/>
      <c r="BM9" s="233"/>
      <c r="BN9" s="233"/>
      <c r="BO9" s="233"/>
      <c r="BP9" s="233"/>
      <c r="BQ9" s="238">
        <v>3</v>
      </c>
      <c r="BR9" s="239"/>
      <c r="BS9" s="776" t="s">
        <v>564</v>
      </c>
      <c r="BT9" s="777"/>
      <c r="BU9" s="777"/>
      <c r="BV9" s="777"/>
      <c r="BW9" s="777"/>
      <c r="BX9" s="777"/>
      <c r="BY9" s="777"/>
      <c r="BZ9" s="777"/>
      <c r="CA9" s="777"/>
      <c r="CB9" s="777"/>
      <c r="CC9" s="777"/>
      <c r="CD9" s="777"/>
      <c r="CE9" s="777"/>
      <c r="CF9" s="777"/>
      <c r="CG9" s="778"/>
      <c r="CH9" s="749">
        <v>0</v>
      </c>
      <c r="CI9" s="750"/>
      <c r="CJ9" s="750"/>
      <c r="CK9" s="750"/>
      <c r="CL9" s="751"/>
      <c r="CM9" s="749">
        <v>11</v>
      </c>
      <c r="CN9" s="750"/>
      <c r="CO9" s="750"/>
      <c r="CP9" s="750"/>
      <c r="CQ9" s="751"/>
      <c r="CR9" s="749">
        <v>2</v>
      </c>
      <c r="CS9" s="750"/>
      <c r="CT9" s="750"/>
      <c r="CU9" s="750"/>
      <c r="CV9" s="751"/>
      <c r="CW9" s="749" t="s">
        <v>569</v>
      </c>
      <c r="CX9" s="750"/>
      <c r="CY9" s="750"/>
      <c r="CZ9" s="750"/>
      <c r="DA9" s="751"/>
      <c r="DB9" s="749" t="s">
        <v>568</v>
      </c>
      <c r="DC9" s="750"/>
      <c r="DD9" s="750"/>
      <c r="DE9" s="750"/>
      <c r="DF9" s="751"/>
      <c r="DG9" s="749" t="s">
        <v>568</v>
      </c>
      <c r="DH9" s="750"/>
      <c r="DI9" s="750"/>
      <c r="DJ9" s="750"/>
      <c r="DK9" s="751"/>
      <c r="DL9" s="749" t="s">
        <v>568</v>
      </c>
      <c r="DM9" s="750"/>
      <c r="DN9" s="750"/>
      <c r="DO9" s="750"/>
      <c r="DP9" s="751"/>
      <c r="DQ9" s="749" t="s">
        <v>568</v>
      </c>
      <c r="DR9" s="750"/>
      <c r="DS9" s="750"/>
      <c r="DT9" s="750"/>
      <c r="DU9" s="751"/>
      <c r="DV9" s="776"/>
      <c r="DW9" s="777"/>
      <c r="DX9" s="777"/>
      <c r="DY9" s="777"/>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72"/>
      <c r="AL10" s="773"/>
      <c r="AM10" s="773"/>
      <c r="AN10" s="773"/>
      <c r="AO10" s="773"/>
      <c r="AP10" s="773"/>
      <c r="AQ10" s="773"/>
      <c r="AR10" s="773"/>
      <c r="AS10" s="773"/>
      <c r="AT10" s="773"/>
      <c r="AU10" s="774"/>
      <c r="AV10" s="774"/>
      <c r="AW10" s="774"/>
      <c r="AX10" s="774"/>
      <c r="AY10" s="775"/>
      <c r="AZ10" s="232"/>
      <c r="BA10" s="232"/>
      <c r="BB10" s="232"/>
      <c r="BC10" s="232"/>
      <c r="BD10" s="232"/>
      <c r="BE10" s="233"/>
      <c r="BF10" s="233"/>
      <c r="BG10" s="233"/>
      <c r="BH10" s="233"/>
      <c r="BI10" s="233"/>
      <c r="BJ10" s="233"/>
      <c r="BK10" s="233"/>
      <c r="BL10" s="233"/>
      <c r="BM10" s="233"/>
      <c r="BN10" s="233"/>
      <c r="BO10" s="233"/>
      <c r="BP10" s="233"/>
      <c r="BQ10" s="238">
        <v>4</v>
      </c>
      <c r="BR10" s="239"/>
      <c r="BS10" s="776" t="s">
        <v>565</v>
      </c>
      <c r="BT10" s="777"/>
      <c r="BU10" s="777"/>
      <c r="BV10" s="777"/>
      <c r="BW10" s="777"/>
      <c r="BX10" s="777"/>
      <c r="BY10" s="777"/>
      <c r="BZ10" s="777"/>
      <c r="CA10" s="777"/>
      <c r="CB10" s="777"/>
      <c r="CC10" s="777"/>
      <c r="CD10" s="777"/>
      <c r="CE10" s="777"/>
      <c r="CF10" s="777"/>
      <c r="CG10" s="778"/>
      <c r="CH10" s="749">
        <v>5</v>
      </c>
      <c r="CI10" s="750"/>
      <c r="CJ10" s="750"/>
      <c r="CK10" s="750"/>
      <c r="CL10" s="751"/>
      <c r="CM10" s="749">
        <v>34</v>
      </c>
      <c r="CN10" s="750"/>
      <c r="CO10" s="750"/>
      <c r="CP10" s="750"/>
      <c r="CQ10" s="751"/>
      <c r="CR10" s="749">
        <v>30</v>
      </c>
      <c r="CS10" s="750"/>
      <c r="CT10" s="750"/>
      <c r="CU10" s="750"/>
      <c r="CV10" s="751"/>
      <c r="CW10" s="749">
        <v>9</v>
      </c>
      <c r="CX10" s="750"/>
      <c r="CY10" s="750"/>
      <c r="CZ10" s="750"/>
      <c r="DA10" s="751"/>
      <c r="DB10" s="749" t="s">
        <v>568</v>
      </c>
      <c r="DC10" s="750"/>
      <c r="DD10" s="750"/>
      <c r="DE10" s="750"/>
      <c r="DF10" s="751"/>
      <c r="DG10" s="749" t="s">
        <v>568</v>
      </c>
      <c r="DH10" s="750"/>
      <c r="DI10" s="750"/>
      <c r="DJ10" s="750"/>
      <c r="DK10" s="751"/>
      <c r="DL10" s="749" t="s">
        <v>568</v>
      </c>
      <c r="DM10" s="750"/>
      <c r="DN10" s="750"/>
      <c r="DO10" s="750"/>
      <c r="DP10" s="751"/>
      <c r="DQ10" s="749" t="s">
        <v>568</v>
      </c>
      <c r="DR10" s="750"/>
      <c r="DS10" s="750"/>
      <c r="DT10" s="750"/>
      <c r="DU10" s="751"/>
      <c r="DV10" s="776"/>
      <c r="DW10" s="777"/>
      <c r="DX10" s="777"/>
      <c r="DY10" s="777"/>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72"/>
      <c r="AL11" s="773"/>
      <c r="AM11" s="773"/>
      <c r="AN11" s="773"/>
      <c r="AO11" s="773"/>
      <c r="AP11" s="773"/>
      <c r="AQ11" s="773"/>
      <c r="AR11" s="773"/>
      <c r="AS11" s="773"/>
      <c r="AT11" s="773"/>
      <c r="AU11" s="774"/>
      <c r="AV11" s="774"/>
      <c r="AW11" s="774"/>
      <c r="AX11" s="774"/>
      <c r="AY11" s="775"/>
      <c r="AZ11" s="232"/>
      <c r="BA11" s="232"/>
      <c r="BB11" s="232"/>
      <c r="BC11" s="232"/>
      <c r="BD11" s="232"/>
      <c r="BE11" s="233"/>
      <c r="BF11" s="233"/>
      <c r="BG11" s="233"/>
      <c r="BH11" s="233"/>
      <c r="BI11" s="233"/>
      <c r="BJ11" s="233"/>
      <c r="BK11" s="233"/>
      <c r="BL11" s="233"/>
      <c r="BM11" s="233"/>
      <c r="BN11" s="233"/>
      <c r="BO11" s="233"/>
      <c r="BP11" s="233"/>
      <c r="BQ11" s="238">
        <v>5</v>
      </c>
      <c r="BR11" s="239"/>
      <c r="BS11" s="776" t="s">
        <v>566</v>
      </c>
      <c r="BT11" s="777"/>
      <c r="BU11" s="777"/>
      <c r="BV11" s="777"/>
      <c r="BW11" s="777"/>
      <c r="BX11" s="777"/>
      <c r="BY11" s="777"/>
      <c r="BZ11" s="777"/>
      <c r="CA11" s="777"/>
      <c r="CB11" s="777"/>
      <c r="CC11" s="777"/>
      <c r="CD11" s="777"/>
      <c r="CE11" s="777"/>
      <c r="CF11" s="777"/>
      <c r="CG11" s="778"/>
      <c r="CH11" s="749">
        <v>0</v>
      </c>
      <c r="CI11" s="750"/>
      <c r="CJ11" s="750"/>
      <c r="CK11" s="750"/>
      <c r="CL11" s="751"/>
      <c r="CM11" s="749">
        <v>3</v>
      </c>
      <c r="CN11" s="750"/>
      <c r="CO11" s="750"/>
      <c r="CP11" s="750"/>
      <c r="CQ11" s="751"/>
      <c r="CR11" s="749">
        <v>3</v>
      </c>
      <c r="CS11" s="750"/>
      <c r="CT11" s="750"/>
      <c r="CU11" s="750"/>
      <c r="CV11" s="751"/>
      <c r="CW11" s="749">
        <v>30</v>
      </c>
      <c r="CX11" s="750"/>
      <c r="CY11" s="750"/>
      <c r="CZ11" s="750"/>
      <c r="DA11" s="751"/>
      <c r="DB11" s="749" t="s">
        <v>568</v>
      </c>
      <c r="DC11" s="750"/>
      <c r="DD11" s="750"/>
      <c r="DE11" s="750"/>
      <c r="DF11" s="751"/>
      <c r="DG11" s="749" t="s">
        <v>568</v>
      </c>
      <c r="DH11" s="750"/>
      <c r="DI11" s="750"/>
      <c r="DJ11" s="750"/>
      <c r="DK11" s="751"/>
      <c r="DL11" s="749" t="s">
        <v>568</v>
      </c>
      <c r="DM11" s="750"/>
      <c r="DN11" s="750"/>
      <c r="DO11" s="750"/>
      <c r="DP11" s="751"/>
      <c r="DQ11" s="749" t="s">
        <v>568</v>
      </c>
      <c r="DR11" s="750"/>
      <c r="DS11" s="750"/>
      <c r="DT11" s="750"/>
      <c r="DU11" s="751"/>
      <c r="DV11" s="776"/>
      <c r="DW11" s="777"/>
      <c r="DX11" s="777"/>
      <c r="DY11" s="777"/>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72"/>
      <c r="AL12" s="773"/>
      <c r="AM12" s="773"/>
      <c r="AN12" s="773"/>
      <c r="AO12" s="773"/>
      <c r="AP12" s="773"/>
      <c r="AQ12" s="773"/>
      <c r="AR12" s="773"/>
      <c r="AS12" s="773"/>
      <c r="AT12" s="773"/>
      <c r="AU12" s="774"/>
      <c r="AV12" s="774"/>
      <c r="AW12" s="774"/>
      <c r="AX12" s="774"/>
      <c r="AY12" s="775"/>
      <c r="AZ12" s="232"/>
      <c r="BA12" s="232"/>
      <c r="BB12" s="232"/>
      <c r="BC12" s="232"/>
      <c r="BD12" s="232"/>
      <c r="BE12" s="233"/>
      <c r="BF12" s="233"/>
      <c r="BG12" s="233"/>
      <c r="BH12" s="233"/>
      <c r="BI12" s="233"/>
      <c r="BJ12" s="233"/>
      <c r="BK12" s="233"/>
      <c r="BL12" s="233"/>
      <c r="BM12" s="233"/>
      <c r="BN12" s="233"/>
      <c r="BO12" s="233"/>
      <c r="BP12" s="233"/>
      <c r="BQ12" s="238">
        <v>6</v>
      </c>
      <c r="BR12" s="239"/>
      <c r="BS12" s="776" t="s">
        <v>567</v>
      </c>
      <c r="BT12" s="777"/>
      <c r="BU12" s="777"/>
      <c r="BV12" s="777"/>
      <c r="BW12" s="777"/>
      <c r="BX12" s="777"/>
      <c r="BY12" s="777"/>
      <c r="BZ12" s="777"/>
      <c r="CA12" s="777"/>
      <c r="CB12" s="777"/>
      <c r="CC12" s="777"/>
      <c r="CD12" s="777"/>
      <c r="CE12" s="777"/>
      <c r="CF12" s="777"/>
      <c r="CG12" s="778"/>
      <c r="CH12" s="749">
        <v>-1</v>
      </c>
      <c r="CI12" s="750"/>
      <c r="CJ12" s="750"/>
      <c r="CK12" s="750"/>
      <c r="CL12" s="751"/>
      <c r="CM12" s="749">
        <v>7</v>
      </c>
      <c r="CN12" s="750"/>
      <c r="CO12" s="750"/>
      <c r="CP12" s="750"/>
      <c r="CQ12" s="751"/>
      <c r="CR12" s="749">
        <v>1</v>
      </c>
      <c r="CS12" s="750"/>
      <c r="CT12" s="750"/>
      <c r="CU12" s="750"/>
      <c r="CV12" s="751"/>
      <c r="CW12" s="749" t="s">
        <v>570</v>
      </c>
      <c r="CX12" s="750"/>
      <c r="CY12" s="750"/>
      <c r="CZ12" s="750"/>
      <c r="DA12" s="751"/>
      <c r="DB12" s="749" t="s">
        <v>568</v>
      </c>
      <c r="DC12" s="750"/>
      <c r="DD12" s="750"/>
      <c r="DE12" s="750"/>
      <c r="DF12" s="751"/>
      <c r="DG12" s="749" t="s">
        <v>568</v>
      </c>
      <c r="DH12" s="750"/>
      <c r="DI12" s="750"/>
      <c r="DJ12" s="750"/>
      <c r="DK12" s="751"/>
      <c r="DL12" s="749" t="s">
        <v>568</v>
      </c>
      <c r="DM12" s="750"/>
      <c r="DN12" s="750"/>
      <c r="DO12" s="750"/>
      <c r="DP12" s="751"/>
      <c r="DQ12" s="749" t="s">
        <v>568</v>
      </c>
      <c r="DR12" s="750"/>
      <c r="DS12" s="750"/>
      <c r="DT12" s="750"/>
      <c r="DU12" s="751"/>
      <c r="DV12" s="776"/>
      <c r="DW12" s="777"/>
      <c r="DX12" s="777"/>
      <c r="DY12" s="777"/>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72"/>
      <c r="AL13" s="773"/>
      <c r="AM13" s="773"/>
      <c r="AN13" s="773"/>
      <c r="AO13" s="773"/>
      <c r="AP13" s="773"/>
      <c r="AQ13" s="773"/>
      <c r="AR13" s="773"/>
      <c r="AS13" s="773"/>
      <c r="AT13" s="773"/>
      <c r="AU13" s="774"/>
      <c r="AV13" s="774"/>
      <c r="AW13" s="774"/>
      <c r="AX13" s="774"/>
      <c r="AY13" s="775"/>
      <c r="AZ13" s="232"/>
      <c r="BA13" s="232"/>
      <c r="BB13" s="232"/>
      <c r="BC13" s="232"/>
      <c r="BD13" s="232"/>
      <c r="BE13" s="233"/>
      <c r="BF13" s="233"/>
      <c r="BG13" s="233"/>
      <c r="BH13" s="233"/>
      <c r="BI13" s="233"/>
      <c r="BJ13" s="233"/>
      <c r="BK13" s="233"/>
      <c r="BL13" s="233"/>
      <c r="BM13" s="233"/>
      <c r="BN13" s="233"/>
      <c r="BO13" s="233"/>
      <c r="BP13" s="233"/>
      <c r="BQ13" s="238">
        <v>7</v>
      </c>
      <c r="BR13" s="239"/>
      <c r="BS13" s="776"/>
      <c r="BT13" s="777"/>
      <c r="BU13" s="777"/>
      <c r="BV13" s="777"/>
      <c r="BW13" s="777"/>
      <c r="BX13" s="777"/>
      <c r="BY13" s="777"/>
      <c r="BZ13" s="777"/>
      <c r="CA13" s="777"/>
      <c r="CB13" s="777"/>
      <c r="CC13" s="777"/>
      <c r="CD13" s="777"/>
      <c r="CE13" s="777"/>
      <c r="CF13" s="777"/>
      <c r="CG13" s="778"/>
      <c r="CH13" s="749"/>
      <c r="CI13" s="750"/>
      <c r="CJ13" s="750"/>
      <c r="CK13" s="750"/>
      <c r="CL13" s="751"/>
      <c r="CM13" s="749"/>
      <c r="CN13" s="750"/>
      <c r="CO13" s="750"/>
      <c r="CP13" s="750"/>
      <c r="CQ13" s="751"/>
      <c r="CR13" s="749"/>
      <c r="CS13" s="750"/>
      <c r="CT13" s="750"/>
      <c r="CU13" s="750"/>
      <c r="CV13" s="751"/>
      <c r="CW13" s="749"/>
      <c r="CX13" s="750"/>
      <c r="CY13" s="750"/>
      <c r="CZ13" s="750"/>
      <c r="DA13" s="751"/>
      <c r="DB13" s="749"/>
      <c r="DC13" s="750"/>
      <c r="DD13" s="750"/>
      <c r="DE13" s="750"/>
      <c r="DF13" s="751"/>
      <c r="DG13" s="749"/>
      <c r="DH13" s="750"/>
      <c r="DI13" s="750"/>
      <c r="DJ13" s="750"/>
      <c r="DK13" s="751"/>
      <c r="DL13" s="749"/>
      <c r="DM13" s="750"/>
      <c r="DN13" s="750"/>
      <c r="DO13" s="750"/>
      <c r="DP13" s="751"/>
      <c r="DQ13" s="749"/>
      <c r="DR13" s="750"/>
      <c r="DS13" s="750"/>
      <c r="DT13" s="750"/>
      <c r="DU13" s="751"/>
      <c r="DV13" s="776"/>
      <c r="DW13" s="777"/>
      <c r="DX13" s="777"/>
      <c r="DY13" s="777"/>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72"/>
      <c r="AL14" s="773"/>
      <c r="AM14" s="773"/>
      <c r="AN14" s="773"/>
      <c r="AO14" s="773"/>
      <c r="AP14" s="773"/>
      <c r="AQ14" s="773"/>
      <c r="AR14" s="773"/>
      <c r="AS14" s="773"/>
      <c r="AT14" s="773"/>
      <c r="AU14" s="774"/>
      <c r="AV14" s="774"/>
      <c r="AW14" s="774"/>
      <c r="AX14" s="774"/>
      <c r="AY14" s="775"/>
      <c r="AZ14" s="232"/>
      <c r="BA14" s="232"/>
      <c r="BB14" s="232"/>
      <c r="BC14" s="232"/>
      <c r="BD14" s="232"/>
      <c r="BE14" s="233"/>
      <c r="BF14" s="233"/>
      <c r="BG14" s="233"/>
      <c r="BH14" s="233"/>
      <c r="BI14" s="233"/>
      <c r="BJ14" s="233"/>
      <c r="BK14" s="233"/>
      <c r="BL14" s="233"/>
      <c r="BM14" s="233"/>
      <c r="BN14" s="233"/>
      <c r="BO14" s="233"/>
      <c r="BP14" s="233"/>
      <c r="BQ14" s="238">
        <v>8</v>
      </c>
      <c r="BR14" s="239"/>
      <c r="BS14" s="776"/>
      <c r="BT14" s="777"/>
      <c r="BU14" s="777"/>
      <c r="BV14" s="777"/>
      <c r="BW14" s="777"/>
      <c r="BX14" s="777"/>
      <c r="BY14" s="777"/>
      <c r="BZ14" s="777"/>
      <c r="CA14" s="777"/>
      <c r="CB14" s="777"/>
      <c r="CC14" s="777"/>
      <c r="CD14" s="777"/>
      <c r="CE14" s="777"/>
      <c r="CF14" s="777"/>
      <c r="CG14" s="778"/>
      <c r="CH14" s="749"/>
      <c r="CI14" s="750"/>
      <c r="CJ14" s="750"/>
      <c r="CK14" s="750"/>
      <c r="CL14" s="751"/>
      <c r="CM14" s="749"/>
      <c r="CN14" s="750"/>
      <c r="CO14" s="750"/>
      <c r="CP14" s="750"/>
      <c r="CQ14" s="751"/>
      <c r="CR14" s="749"/>
      <c r="CS14" s="750"/>
      <c r="CT14" s="750"/>
      <c r="CU14" s="750"/>
      <c r="CV14" s="751"/>
      <c r="CW14" s="749"/>
      <c r="CX14" s="750"/>
      <c r="CY14" s="750"/>
      <c r="CZ14" s="750"/>
      <c r="DA14" s="751"/>
      <c r="DB14" s="749"/>
      <c r="DC14" s="750"/>
      <c r="DD14" s="750"/>
      <c r="DE14" s="750"/>
      <c r="DF14" s="751"/>
      <c r="DG14" s="749"/>
      <c r="DH14" s="750"/>
      <c r="DI14" s="750"/>
      <c r="DJ14" s="750"/>
      <c r="DK14" s="751"/>
      <c r="DL14" s="749"/>
      <c r="DM14" s="750"/>
      <c r="DN14" s="750"/>
      <c r="DO14" s="750"/>
      <c r="DP14" s="751"/>
      <c r="DQ14" s="749"/>
      <c r="DR14" s="750"/>
      <c r="DS14" s="750"/>
      <c r="DT14" s="750"/>
      <c r="DU14" s="751"/>
      <c r="DV14" s="776"/>
      <c r="DW14" s="777"/>
      <c r="DX14" s="777"/>
      <c r="DY14" s="777"/>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72"/>
      <c r="AL15" s="773"/>
      <c r="AM15" s="773"/>
      <c r="AN15" s="773"/>
      <c r="AO15" s="773"/>
      <c r="AP15" s="773"/>
      <c r="AQ15" s="773"/>
      <c r="AR15" s="773"/>
      <c r="AS15" s="773"/>
      <c r="AT15" s="773"/>
      <c r="AU15" s="774"/>
      <c r="AV15" s="774"/>
      <c r="AW15" s="774"/>
      <c r="AX15" s="774"/>
      <c r="AY15" s="775"/>
      <c r="AZ15" s="232"/>
      <c r="BA15" s="232"/>
      <c r="BB15" s="232"/>
      <c r="BC15" s="232"/>
      <c r="BD15" s="232"/>
      <c r="BE15" s="233"/>
      <c r="BF15" s="233"/>
      <c r="BG15" s="233"/>
      <c r="BH15" s="233"/>
      <c r="BI15" s="233"/>
      <c r="BJ15" s="233"/>
      <c r="BK15" s="233"/>
      <c r="BL15" s="233"/>
      <c r="BM15" s="233"/>
      <c r="BN15" s="233"/>
      <c r="BO15" s="233"/>
      <c r="BP15" s="233"/>
      <c r="BQ15" s="238">
        <v>9</v>
      </c>
      <c r="BR15" s="239"/>
      <c r="BS15" s="776"/>
      <c r="BT15" s="777"/>
      <c r="BU15" s="777"/>
      <c r="BV15" s="777"/>
      <c r="BW15" s="777"/>
      <c r="BX15" s="777"/>
      <c r="BY15" s="777"/>
      <c r="BZ15" s="777"/>
      <c r="CA15" s="777"/>
      <c r="CB15" s="777"/>
      <c r="CC15" s="777"/>
      <c r="CD15" s="777"/>
      <c r="CE15" s="777"/>
      <c r="CF15" s="777"/>
      <c r="CG15" s="778"/>
      <c r="CH15" s="749"/>
      <c r="CI15" s="750"/>
      <c r="CJ15" s="750"/>
      <c r="CK15" s="750"/>
      <c r="CL15" s="751"/>
      <c r="CM15" s="749"/>
      <c r="CN15" s="750"/>
      <c r="CO15" s="750"/>
      <c r="CP15" s="750"/>
      <c r="CQ15" s="751"/>
      <c r="CR15" s="749"/>
      <c r="CS15" s="750"/>
      <c r="CT15" s="750"/>
      <c r="CU15" s="750"/>
      <c r="CV15" s="751"/>
      <c r="CW15" s="749"/>
      <c r="CX15" s="750"/>
      <c r="CY15" s="750"/>
      <c r="CZ15" s="750"/>
      <c r="DA15" s="751"/>
      <c r="DB15" s="749"/>
      <c r="DC15" s="750"/>
      <c r="DD15" s="750"/>
      <c r="DE15" s="750"/>
      <c r="DF15" s="751"/>
      <c r="DG15" s="749"/>
      <c r="DH15" s="750"/>
      <c r="DI15" s="750"/>
      <c r="DJ15" s="750"/>
      <c r="DK15" s="751"/>
      <c r="DL15" s="749"/>
      <c r="DM15" s="750"/>
      <c r="DN15" s="750"/>
      <c r="DO15" s="750"/>
      <c r="DP15" s="751"/>
      <c r="DQ15" s="749"/>
      <c r="DR15" s="750"/>
      <c r="DS15" s="750"/>
      <c r="DT15" s="750"/>
      <c r="DU15" s="751"/>
      <c r="DV15" s="776"/>
      <c r="DW15" s="777"/>
      <c r="DX15" s="777"/>
      <c r="DY15" s="777"/>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72"/>
      <c r="AL16" s="773"/>
      <c r="AM16" s="773"/>
      <c r="AN16" s="773"/>
      <c r="AO16" s="773"/>
      <c r="AP16" s="773"/>
      <c r="AQ16" s="773"/>
      <c r="AR16" s="773"/>
      <c r="AS16" s="773"/>
      <c r="AT16" s="773"/>
      <c r="AU16" s="774"/>
      <c r="AV16" s="774"/>
      <c r="AW16" s="774"/>
      <c r="AX16" s="774"/>
      <c r="AY16" s="775"/>
      <c r="AZ16" s="232"/>
      <c r="BA16" s="232"/>
      <c r="BB16" s="232"/>
      <c r="BC16" s="232"/>
      <c r="BD16" s="232"/>
      <c r="BE16" s="233"/>
      <c r="BF16" s="233"/>
      <c r="BG16" s="233"/>
      <c r="BH16" s="233"/>
      <c r="BI16" s="233"/>
      <c r="BJ16" s="233"/>
      <c r="BK16" s="233"/>
      <c r="BL16" s="233"/>
      <c r="BM16" s="233"/>
      <c r="BN16" s="233"/>
      <c r="BO16" s="233"/>
      <c r="BP16" s="233"/>
      <c r="BQ16" s="238">
        <v>10</v>
      </c>
      <c r="BR16" s="239"/>
      <c r="BS16" s="776"/>
      <c r="BT16" s="777"/>
      <c r="BU16" s="777"/>
      <c r="BV16" s="777"/>
      <c r="BW16" s="777"/>
      <c r="BX16" s="777"/>
      <c r="BY16" s="777"/>
      <c r="BZ16" s="777"/>
      <c r="CA16" s="777"/>
      <c r="CB16" s="777"/>
      <c r="CC16" s="777"/>
      <c r="CD16" s="777"/>
      <c r="CE16" s="777"/>
      <c r="CF16" s="777"/>
      <c r="CG16" s="778"/>
      <c r="CH16" s="749"/>
      <c r="CI16" s="750"/>
      <c r="CJ16" s="750"/>
      <c r="CK16" s="750"/>
      <c r="CL16" s="751"/>
      <c r="CM16" s="749"/>
      <c r="CN16" s="750"/>
      <c r="CO16" s="750"/>
      <c r="CP16" s="750"/>
      <c r="CQ16" s="751"/>
      <c r="CR16" s="749"/>
      <c r="CS16" s="750"/>
      <c r="CT16" s="750"/>
      <c r="CU16" s="750"/>
      <c r="CV16" s="751"/>
      <c r="CW16" s="749"/>
      <c r="CX16" s="750"/>
      <c r="CY16" s="750"/>
      <c r="CZ16" s="750"/>
      <c r="DA16" s="751"/>
      <c r="DB16" s="749"/>
      <c r="DC16" s="750"/>
      <c r="DD16" s="750"/>
      <c r="DE16" s="750"/>
      <c r="DF16" s="751"/>
      <c r="DG16" s="749"/>
      <c r="DH16" s="750"/>
      <c r="DI16" s="750"/>
      <c r="DJ16" s="750"/>
      <c r="DK16" s="751"/>
      <c r="DL16" s="749"/>
      <c r="DM16" s="750"/>
      <c r="DN16" s="750"/>
      <c r="DO16" s="750"/>
      <c r="DP16" s="751"/>
      <c r="DQ16" s="749"/>
      <c r="DR16" s="750"/>
      <c r="DS16" s="750"/>
      <c r="DT16" s="750"/>
      <c r="DU16" s="751"/>
      <c r="DV16" s="776"/>
      <c r="DW16" s="777"/>
      <c r="DX16" s="777"/>
      <c r="DY16" s="777"/>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72"/>
      <c r="AL17" s="773"/>
      <c r="AM17" s="773"/>
      <c r="AN17" s="773"/>
      <c r="AO17" s="773"/>
      <c r="AP17" s="773"/>
      <c r="AQ17" s="773"/>
      <c r="AR17" s="773"/>
      <c r="AS17" s="773"/>
      <c r="AT17" s="773"/>
      <c r="AU17" s="774"/>
      <c r="AV17" s="774"/>
      <c r="AW17" s="774"/>
      <c r="AX17" s="774"/>
      <c r="AY17" s="775"/>
      <c r="AZ17" s="232"/>
      <c r="BA17" s="232"/>
      <c r="BB17" s="232"/>
      <c r="BC17" s="232"/>
      <c r="BD17" s="232"/>
      <c r="BE17" s="233"/>
      <c r="BF17" s="233"/>
      <c r="BG17" s="233"/>
      <c r="BH17" s="233"/>
      <c r="BI17" s="233"/>
      <c r="BJ17" s="233"/>
      <c r="BK17" s="233"/>
      <c r="BL17" s="233"/>
      <c r="BM17" s="233"/>
      <c r="BN17" s="233"/>
      <c r="BO17" s="233"/>
      <c r="BP17" s="233"/>
      <c r="BQ17" s="238">
        <v>11</v>
      </c>
      <c r="BR17" s="239"/>
      <c r="BS17" s="776"/>
      <c r="BT17" s="777"/>
      <c r="BU17" s="777"/>
      <c r="BV17" s="777"/>
      <c r="BW17" s="777"/>
      <c r="BX17" s="777"/>
      <c r="BY17" s="777"/>
      <c r="BZ17" s="777"/>
      <c r="CA17" s="777"/>
      <c r="CB17" s="777"/>
      <c r="CC17" s="777"/>
      <c r="CD17" s="777"/>
      <c r="CE17" s="777"/>
      <c r="CF17" s="777"/>
      <c r="CG17" s="778"/>
      <c r="CH17" s="749"/>
      <c r="CI17" s="750"/>
      <c r="CJ17" s="750"/>
      <c r="CK17" s="750"/>
      <c r="CL17" s="751"/>
      <c r="CM17" s="749"/>
      <c r="CN17" s="750"/>
      <c r="CO17" s="750"/>
      <c r="CP17" s="750"/>
      <c r="CQ17" s="751"/>
      <c r="CR17" s="749"/>
      <c r="CS17" s="750"/>
      <c r="CT17" s="750"/>
      <c r="CU17" s="750"/>
      <c r="CV17" s="751"/>
      <c r="CW17" s="749"/>
      <c r="CX17" s="750"/>
      <c r="CY17" s="750"/>
      <c r="CZ17" s="750"/>
      <c r="DA17" s="751"/>
      <c r="DB17" s="749"/>
      <c r="DC17" s="750"/>
      <c r="DD17" s="750"/>
      <c r="DE17" s="750"/>
      <c r="DF17" s="751"/>
      <c r="DG17" s="749"/>
      <c r="DH17" s="750"/>
      <c r="DI17" s="750"/>
      <c r="DJ17" s="750"/>
      <c r="DK17" s="751"/>
      <c r="DL17" s="749"/>
      <c r="DM17" s="750"/>
      <c r="DN17" s="750"/>
      <c r="DO17" s="750"/>
      <c r="DP17" s="751"/>
      <c r="DQ17" s="749"/>
      <c r="DR17" s="750"/>
      <c r="DS17" s="750"/>
      <c r="DT17" s="750"/>
      <c r="DU17" s="751"/>
      <c r="DV17" s="776"/>
      <c r="DW17" s="777"/>
      <c r="DX17" s="777"/>
      <c r="DY17" s="777"/>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72"/>
      <c r="AL18" s="773"/>
      <c r="AM18" s="773"/>
      <c r="AN18" s="773"/>
      <c r="AO18" s="773"/>
      <c r="AP18" s="773"/>
      <c r="AQ18" s="773"/>
      <c r="AR18" s="773"/>
      <c r="AS18" s="773"/>
      <c r="AT18" s="773"/>
      <c r="AU18" s="774"/>
      <c r="AV18" s="774"/>
      <c r="AW18" s="774"/>
      <c r="AX18" s="774"/>
      <c r="AY18" s="775"/>
      <c r="AZ18" s="232"/>
      <c r="BA18" s="232"/>
      <c r="BB18" s="232"/>
      <c r="BC18" s="232"/>
      <c r="BD18" s="232"/>
      <c r="BE18" s="233"/>
      <c r="BF18" s="233"/>
      <c r="BG18" s="233"/>
      <c r="BH18" s="233"/>
      <c r="BI18" s="233"/>
      <c r="BJ18" s="233"/>
      <c r="BK18" s="233"/>
      <c r="BL18" s="233"/>
      <c r="BM18" s="233"/>
      <c r="BN18" s="233"/>
      <c r="BO18" s="233"/>
      <c r="BP18" s="233"/>
      <c r="BQ18" s="238">
        <v>12</v>
      </c>
      <c r="BR18" s="239"/>
      <c r="BS18" s="776"/>
      <c r="BT18" s="777"/>
      <c r="BU18" s="777"/>
      <c r="BV18" s="777"/>
      <c r="BW18" s="777"/>
      <c r="BX18" s="777"/>
      <c r="BY18" s="777"/>
      <c r="BZ18" s="777"/>
      <c r="CA18" s="777"/>
      <c r="CB18" s="777"/>
      <c r="CC18" s="777"/>
      <c r="CD18" s="777"/>
      <c r="CE18" s="777"/>
      <c r="CF18" s="777"/>
      <c r="CG18" s="778"/>
      <c r="CH18" s="749"/>
      <c r="CI18" s="750"/>
      <c r="CJ18" s="750"/>
      <c r="CK18" s="750"/>
      <c r="CL18" s="751"/>
      <c r="CM18" s="749"/>
      <c r="CN18" s="750"/>
      <c r="CO18" s="750"/>
      <c r="CP18" s="750"/>
      <c r="CQ18" s="751"/>
      <c r="CR18" s="749"/>
      <c r="CS18" s="750"/>
      <c r="CT18" s="750"/>
      <c r="CU18" s="750"/>
      <c r="CV18" s="751"/>
      <c r="CW18" s="749"/>
      <c r="CX18" s="750"/>
      <c r="CY18" s="750"/>
      <c r="CZ18" s="750"/>
      <c r="DA18" s="751"/>
      <c r="DB18" s="749"/>
      <c r="DC18" s="750"/>
      <c r="DD18" s="750"/>
      <c r="DE18" s="750"/>
      <c r="DF18" s="751"/>
      <c r="DG18" s="749"/>
      <c r="DH18" s="750"/>
      <c r="DI18" s="750"/>
      <c r="DJ18" s="750"/>
      <c r="DK18" s="751"/>
      <c r="DL18" s="749"/>
      <c r="DM18" s="750"/>
      <c r="DN18" s="750"/>
      <c r="DO18" s="750"/>
      <c r="DP18" s="751"/>
      <c r="DQ18" s="749"/>
      <c r="DR18" s="750"/>
      <c r="DS18" s="750"/>
      <c r="DT18" s="750"/>
      <c r="DU18" s="751"/>
      <c r="DV18" s="776"/>
      <c r="DW18" s="777"/>
      <c r="DX18" s="777"/>
      <c r="DY18" s="777"/>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72"/>
      <c r="AL19" s="773"/>
      <c r="AM19" s="773"/>
      <c r="AN19" s="773"/>
      <c r="AO19" s="773"/>
      <c r="AP19" s="773"/>
      <c r="AQ19" s="773"/>
      <c r="AR19" s="773"/>
      <c r="AS19" s="773"/>
      <c r="AT19" s="773"/>
      <c r="AU19" s="774"/>
      <c r="AV19" s="774"/>
      <c r="AW19" s="774"/>
      <c r="AX19" s="774"/>
      <c r="AY19" s="775"/>
      <c r="AZ19" s="232"/>
      <c r="BA19" s="232"/>
      <c r="BB19" s="232"/>
      <c r="BC19" s="232"/>
      <c r="BD19" s="232"/>
      <c r="BE19" s="233"/>
      <c r="BF19" s="233"/>
      <c r="BG19" s="233"/>
      <c r="BH19" s="233"/>
      <c r="BI19" s="233"/>
      <c r="BJ19" s="233"/>
      <c r="BK19" s="233"/>
      <c r="BL19" s="233"/>
      <c r="BM19" s="233"/>
      <c r="BN19" s="233"/>
      <c r="BO19" s="233"/>
      <c r="BP19" s="233"/>
      <c r="BQ19" s="238">
        <v>13</v>
      </c>
      <c r="BR19" s="239"/>
      <c r="BS19" s="776"/>
      <c r="BT19" s="777"/>
      <c r="BU19" s="777"/>
      <c r="BV19" s="777"/>
      <c r="BW19" s="777"/>
      <c r="BX19" s="777"/>
      <c r="BY19" s="777"/>
      <c r="BZ19" s="777"/>
      <c r="CA19" s="777"/>
      <c r="CB19" s="777"/>
      <c r="CC19" s="777"/>
      <c r="CD19" s="777"/>
      <c r="CE19" s="777"/>
      <c r="CF19" s="777"/>
      <c r="CG19" s="778"/>
      <c r="CH19" s="749"/>
      <c r="CI19" s="750"/>
      <c r="CJ19" s="750"/>
      <c r="CK19" s="750"/>
      <c r="CL19" s="751"/>
      <c r="CM19" s="749"/>
      <c r="CN19" s="750"/>
      <c r="CO19" s="750"/>
      <c r="CP19" s="750"/>
      <c r="CQ19" s="751"/>
      <c r="CR19" s="749"/>
      <c r="CS19" s="750"/>
      <c r="CT19" s="750"/>
      <c r="CU19" s="750"/>
      <c r="CV19" s="751"/>
      <c r="CW19" s="749"/>
      <c r="CX19" s="750"/>
      <c r="CY19" s="750"/>
      <c r="CZ19" s="750"/>
      <c r="DA19" s="751"/>
      <c r="DB19" s="749"/>
      <c r="DC19" s="750"/>
      <c r="DD19" s="750"/>
      <c r="DE19" s="750"/>
      <c r="DF19" s="751"/>
      <c r="DG19" s="749"/>
      <c r="DH19" s="750"/>
      <c r="DI19" s="750"/>
      <c r="DJ19" s="750"/>
      <c r="DK19" s="751"/>
      <c r="DL19" s="749"/>
      <c r="DM19" s="750"/>
      <c r="DN19" s="750"/>
      <c r="DO19" s="750"/>
      <c r="DP19" s="751"/>
      <c r="DQ19" s="749"/>
      <c r="DR19" s="750"/>
      <c r="DS19" s="750"/>
      <c r="DT19" s="750"/>
      <c r="DU19" s="751"/>
      <c r="DV19" s="776"/>
      <c r="DW19" s="777"/>
      <c r="DX19" s="777"/>
      <c r="DY19" s="777"/>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72"/>
      <c r="AL20" s="773"/>
      <c r="AM20" s="773"/>
      <c r="AN20" s="773"/>
      <c r="AO20" s="773"/>
      <c r="AP20" s="773"/>
      <c r="AQ20" s="773"/>
      <c r="AR20" s="773"/>
      <c r="AS20" s="773"/>
      <c r="AT20" s="773"/>
      <c r="AU20" s="774"/>
      <c r="AV20" s="774"/>
      <c r="AW20" s="774"/>
      <c r="AX20" s="774"/>
      <c r="AY20" s="775"/>
      <c r="AZ20" s="232"/>
      <c r="BA20" s="232"/>
      <c r="BB20" s="232"/>
      <c r="BC20" s="232"/>
      <c r="BD20" s="232"/>
      <c r="BE20" s="233"/>
      <c r="BF20" s="233"/>
      <c r="BG20" s="233"/>
      <c r="BH20" s="233"/>
      <c r="BI20" s="233"/>
      <c r="BJ20" s="233"/>
      <c r="BK20" s="233"/>
      <c r="BL20" s="233"/>
      <c r="BM20" s="233"/>
      <c r="BN20" s="233"/>
      <c r="BO20" s="233"/>
      <c r="BP20" s="233"/>
      <c r="BQ20" s="238">
        <v>14</v>
      </c>
      <c r="BR20" s="239"/>
      <c r="BS20" s="776"/>
      <c r="BT20" s="777"/>
      <c r="BU20" s="777"/>
      <c r="BV20" s="777"/>
      <c r="BW20" s="777"/>
      <c r="BX20" s="777"/>
      <c r="BY20" s="777"/>
      <c r="BZ20" s="777"/>
      <c r="CA20" s="777"/>
      <c r="CB20" s="777"/>
      <c r="CC20" s="777"/>
      <c r="CD20" s="777"/>
      <c r="CE20" s="777"/>
      <c r="CF20" s="777"/>
      <c r="CG20" s="778"/>
      <c r="CH20" s="749"/>
      <c r="CI20" s="750"/>
      <c r="CJ20" s="750"/>
      <c r="CK20" s="750"/>
      <c r="CL20" s="751"/>
      <c r="CM20" s="749"/>
      <c r="CN20" s="750"/>
      <c r="CO20" s="750"/>
      <c r="CP20" s="750"/>
      <c r="CQ20" s="751"/>
      <c r="CR20" s="749"/>
      <c r="CS20" s="750"/>
      <c r="CT20" s="750"/>
      <c r="CU20" s="750"/>
      <c r="CV20" s="751"/>
      <c r="CW20" s="749"/>
      <c r="CX20" s="750"/>
      <c r="CY20" s="750"/>
      <c r="CZ20" s="750"/>
      <c r="DA20" s="751"/>
      <c r="DB20" s="749"/>
      <c r="DC20" s="750"/>
      <c r="DD20" s="750"/>
      <c r="DE20" s="750"/>
      <c r="DF20" s="751"/>
      <c r="DG20" s="749"/>
      <c r="DH20" s="750"/>
      <c r="DI20" s="750"/>
      <c r="DJ20" s="750"/>
      <c r="DK20" s="751"/>
      <c r="DL20" s="749"/>
      <c r="DM20" s="750"/>
      <c r="DN20" s="750"/>
      <c r="DO20" s="750"/>
      <c r="DP20" s="751"/>
      <c r="DQ20" s="749"/>
      <c r="DR20" s="750"/>
      <c r="DS20" s="750"/>
      <c r="DT20" s="750"/>
      <c r="DU20" s="751"/>
      <c r="DV20" s="776"/>
      <c r="DW20" s="777"/>
      <c r="DX20" s="777"/>
      <c r="DY20" s="777"/>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72"/>
      <c r="AL21" s="773"/>
      <c r="AM21" s="773"/>
      <c r="AN21" s="773"/>
      <c r="AO21" s="773"/>
      <c r="AP21" s="773"/>
      <c r="AQ21" s="773"/>
      <c r="AR21" s="773"/>
      <c r="AS21" s="773"/>
      <c r="AT21" s="773"/>
      <c r="AU21" s="774"/>
      <c r="AV21" s="774"/>
      <c r="AW21" s="774"/>
      <c r="AX21" s="774"/>
      <c r="AY21" s="775"/>
      <c r="AZ21" s="232"/>
      <c r="BA21" s="232"/>
      <c r="BB21" s="232"/>
      <c r="BC21" s="232"/>
      <c r="BD21" s="232"/>
      <c r="BE21" s="233"/>
      <c r="BF21" s="233"/>
      <c r="BG21" s="233"/>
      <c r="BH21" s="233"/>
      <c r="BI21" s="233"/>
      <c r="BJ21" s="233"/>
      <c r="BK21" s="233"/>
      <c r="BL21" s="233"/>
      <c r="BM21" s="233"/>
      <c r="BN21" s="233"/>
      <c r="BO21" s="233"/>
      <c r="BP21" s="233"/>
      <c r="BQ21" s="238">
        <v>15</v>
      </c>
      <c r="BR21" s="239"/>
      <c r="BS21" s="776"/>
      <c r="BT21" s="777"/>
      <c r="BU21" s="777"/>
      <c r="BV21" s="777"/>
      <c r="BW21" s="777"/>
      <c r="BX21" s="777"/>
      <c r="BY21" s="777"/>
      <c r="BZ21" s="777"/>
      <c r="CA21" s="777"/>
      <c r="CB21" s="777"/>
      <c r="CC21" s="777"/>
      <c r="CD21" s="777"/>
      <c r="CE21" s="777"/>
      <c r="CF21" s="777"/>
      <c r="CG21" s="778"/>
      <c r="CH21" s="749"/>
      <c r="CI21" s="750"/>
      <c r="CJ21" s="750"/>
      <c r="CK21" s="750"/>
      <c r="CL21" s="751"/>
      <c r="CM21" s="749"/>
      <c r="CN21" s="750"/>
      <c r="CO21" s="750"/>
      <c r="CP21" s="750"/>
      <c r="CQ21" s="751"/>
      <c r="CR21" s="749"/>
      <c r="CS21" s="750"/>
      <c r="CT21" s="750"/>
      <c r="CU21" s="750"/>
      <c r="CV21" s="751"/>
      <c r="CW21" s="749"/>
      <c r="CX21" s="750"/>
      <c r="CY21" s="750"/>
      <c r="CZ21" s="750"/>
      <c r="DA21" s="751"/>
      <c r="DB21" s="749"/>
      <c r="DC21" s="750"/>
      <c r="DD21" s="750"/>
      <c r="DE21" s="750"/>
      <c r="DF21" s="751"/>
      <c r="DG21" s="749"/>
      <c r="DH21" s="750"/>
      <c r="DI21" s="750"/>
      <c r="DJ21" s="750"/>
      <c r="DK21" s="751"/>
      <c r="DL21" s="749"/>
      <c r="DM21" s="750"/>
      <c r="DN21" s="750"/>
      <c r="DO21" s="750"/>
      <c r="DP21" s="751"/>
      <c r="DQ21" s="749"/>
      <c r="DR21" s="750"/>
      <c r="DS21" s="750"/>
      <c r="DT21" s="750"/>
      <c r="DU21" s="751"/>
      <c r="DV21" s="776"/>
      <c r="DW21" s="777"/>
      <c r="DX21" s="777"/>
      <c r="DY21" s="777"/>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6"/>
      <c r="BT22" s="777"/>
      <c r="BU22" s="777"/>
      <c r="BV22" s="777"/>
      <c r="BW22" s="777"/>
      <c r="BX22" s="777"/>
      <c r="BY22" s="777"/>
      <c r="BZ22" s="777"/>
      <c r="CA22" s="777"/>
      <c r="CB22" s="777"/>
      <c r="CC22" s="777"/>
      <c r="CD22" s="777"/>
      <c r="CE22" s="777"/>
      <c r="CF22" s="777"/>
      <c r="CG22" s="778"/>
      <c r="CH22" s="749"/>
      <c r="CI22" s="750"/>
      <c r="CJ22" s="750"/>
      <c r="CK22" s="750"/>
      <c r="CL22" s="751"/>
      <c r="CM22" s="749"/>
      <c r="CN22" s="750"/>
      <c r="CO22" s="750"/>
      <c r="CP22" s="750"/>
      <c r="CQ22" s="751"/>
      <c r="CR22" s="749"/>
      <c r="CS22" s="750"/>
      <c r="CT22" s="750"/>
      <c r="CU22" s="750"/>
      <c r="CV22" s="751"/>
      <c r="CW22" s="749"/>
      <c r="CX22" s="750"/>
      <c r="CY22" s="750"/>
      <c r="CZ22" s="750"/>
      <c r="DA22" s="751"/>
      <c r="DB22" s="749"/>
      <c r="DC22" s="750"/>
      <c r="DD22" s="750"/>
      <c r="DE22" s="750"/>
      <c r="DF22" s="751"/>
      <c r="DG22" s="749"/>
      <c r="DH22" s="750"/>
      <c r="DI22" s="750"/>
      <c r="DJ22" s="750"/>
      <c r="DK22" s="751"/>
      <c r="DL22" s="749"/>
      <c r="DM22" s="750"/>
      <c r="DN22" s="750"/>
      <c r="DO22" s="750"/>
      <c r="DP22" s="751"/>
      <c r="DQ22" s="749"/>
      <c r="DR22" s="750"/>
      <c r="DS22" s="750"/>
      <c r="DT22" s="750"/>
      <c r="DU22" s="751"/>
      <c r="DV22" s="776"/>
      <c r="DW22" s="777"/>
      <c r="DX22" s="777"/>
      <c r="DY22" s="777"/>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f>SUM(Q7:U8)</f>
        <v>7003</v>
      </c>
      <c r="R23" s="793"/>
      <c r="S23" s="793"/>
      <c r="T23" s="793"/>
      <c r="U23" s="793"/>
      <c r="V23" s="792">
        <f>SUM(V7:Z8)</f>
        <v>6606</v>
      </c>
      <c r="W23" s="793"/>
      <c r="X23" s="793"/>
      <c r="Y23" s="793"/>
      <c r="Z23" s="793"/>
      <c r="AA23" s="792">
        <f>SUM(AA7:AE8)</f>
        <v>397</v>
      </c>
      <c r="AB23" s="793"/>
      <c r="AC23" s="793"/>
      <c r="AD23" s="793"/>
      <c r="AE23" s="793"/>
      <c r="AF23" s="794">
        <f>SUM(AF7:AJ8)</f>
        <v>322</v>
      </c>
      <c r="AG23" s="795"/>
      <c r="AH23" s="795"/>
      <c r="AI23" s="795"/>
      <c r="AJ23" s="796"/>
      <c r="AK23" s="797"/>
      <c r="AL23" s="798"/>
      <c r="AM23" s="798"/>
      <c r="AN23" s="798"/>
      <c r="AO23" s="798"/>
      <c r="AP23" s="793">
        <f>SUM(AP7:AT8)</f>
        <v>5012</v>
      </c>
      <c r="AQ23" s="793"/>
      <c r="AR23" s="793"/>
      <c r="AS23" s="793"/>
      <c r="AT23" s="793"/>
      <c r="AU23" s="809"/>
      <c r="AV23" s="809"/>
      <c r="AW23" s="809"/>
      <c r="AX23" s="809"/>
      <c r="AY23" s="810"/>
      <c r="AZ23" s="794" t="s">
        <v>122</v>
      </c>
      <c r="BA23" s="795"/>
      <c r="BB23" s="795"/>
      <c r="BC23" s="795"/>
      <c r="BD23" s="796"/>
      <c r="BE23" s="233"/>
      <c r="BF23" s="233"/>
      <c r="BG23" s="233"/>
      <c r="BH23" s="233"/>
      <c r="BI23" s="233"/>
      <c r="BJ23" s="233"/>
      <c r="BK23" s="233"/>
      <c r="BL23" s="233"/>
      <c r="BM23" s="233"/>
      <c r="BN23" s="233"/>
      <c r="BO23" s="233"/>
      <c r="BP23" s="233"/>
      <c r="BQ23" s="238">
        <v>17</v>
      </c>
      <c r="BR23" s="239"/>
      <c r="BS23" s="776"/>
      <c r="BT23" s="777"/>
      <c r="BU23" s="777"/>
      <c r="BV23" s="777"/>
      <c r="BW23" s="777"/>
      <c r="BX23" s="777"/>
      <c r="BY23" s="777"/>
      <c r="BZ23" s="777"/>
      <c r="CA23" s="777"/>
      <c r="CB23" s="777"/>
      <c r="CC23" s="777"/>
      <c r="CD23" s="777"/>
      <c r="CE23" s="777"/>
      <c r="CF23" s="777"/>
      <c r="CG23" s="778"/>
      <c r="CH23" s="749"/>
      <c r="CI23" s="750"/>
      <c r="CJ23" s="750"/>
      <c r="CK23" s="750"/>
      <c r="CL23" s="751"/>
      <c r="CM23" s="749"/>
      <c r="CN23" s="750"/>
      <c r="CO23" s="750"/>
      <c r="CP23" s="750"/>
      <c r="CQ23" s="751"/>
      <c r="CR23" s="749"/>
      <c r="CS23" s="750"/>
      <c r="CT23" s="750"/>
      <c r="CU23" s="750"/>
      <c r="CV23" s="751"/>
      <c r="CW23" s="749"/>
      <c r="CX23" s="750"/>
      <c r="CY23" s="750"/>
      <c r="CZ23" s="750"/>
      <c r="DA23" s="751"/>
      <c r="DB23" s="749"/>
      <c r="DC23" s="750"/>
      <c r="DD23" s="750"/>
      <c r="DE23" s="750"/>
      <c r="DF23" s="751"/>
      <c r="DG23" s="749"/>
      <c r="DH23" s="750"/>
      <c r="DI23" s="750"/>
      <c r="DJ23" s="750"/>
      <c r="DK23" s="751"/>
      <c r="DL23" s="749"/>
      <c r="DM23" s="750"/>
      <c r="DN23" s="750"/>
      <c r="DO23" s="750"/>
      <c r="DP23" s="751"/>
      <c r="DQ23" s="749"/>
      <c r="DR23" s="750"/>
      <c r="DS23" s="750"/>
      <c r="DT23" s="750"/>
      <c r="DU23" s="751"/>
      <c r="DV23" s="776"/>
      <c r="DW23" s="777"/>
      <c r="DX23" s="777"/>
      <c r="DY23" s="777"/>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6"/>
      <c r="BT24" s="777"/>
      <c r="BU24" s="777"/>
      <c r="BV24" s="777"/>
      <c r="BW24" s="777"/>
      <c r="BX24" s="777"/>
      <c r="BY24" s="777"/>
      <c r="BZ24" s="777"/>
      <c r="CA24" s="777"/>
      <c r="CB24" s="777"/>
      <c r="CC24" s="777"/>
      <c r="CD24" s="777"/>
      <c r="CE24" s="777"/>
      <c r="CF24" s="777"/>
      <c r="CG24" s="778"/>
      <c r="CH24" s="749"/>
      <c r="CI24" s="750"/>
      <c r="CJ24" s="750"/>
      <c r="CK24" s="750"/>
      <c r="CL24" s="751"/>
      <c r="CM24" s="749"/>
      <c r="CN24" s="750"/>
      <c r="CO24" s="750"/>
      <c r="CP24" s="750"/>
      <c r="CQ24" s="751"/>
      <c r="CR24" s="749"/>
      <c r="CS24" s="750"/>
      <c r="CT24" s="750"/>
      <c r="CU24" s="750"/>
      <c r="CV24" s="751"/>
      <c r="CW24" s="749"/>
      <c r="CX24" s="750"/>
      <c r="CY24" s="750"/>
      <c r="CZ24" s="750"/>
      <c r="DA24" s="751"/>
      <c r="DB24" s="749"/>
      <c r="DC24" s="750"/>
      <c r="DD24" s="750"/>
      <c r="DE24" s="750"/>
      <c r="DF24" s="751"/>
      <c r="DG24" s="749"/>
      <c r="DH24" s="750"/>
      <c r="DI24" s="750"/>
      <c r="DJ24" s="750"/>
      <c r="DK24" s="751"/>
      <c r="DL24" s="749"/>
      <c r="DM24" s="750"/>
      <c r="DN24" s="750"/>
      <c r="DO24" s="750"/>
      <c r="DP24" s="751"/>
      <c r="DQ24" s="749"/>
      <c r="DR24" s="750"/>
      <c r="DS24" s="750"/>
      <c r="DT24" s="750"/>
      <c r="DU24" s="751"/>
      <c r="DV24" s="776"/>
      <c r="DW24" s="777"/>
      <c r="DX24" s="777"/>
      <c r="DY24" s="777"/>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6"/>
      <c r="BT25" s="777"/>
      <c r="BU25" s="777"/>
      <c r="BV25" s="777"/>
      <c r="BW25" s="777"/>
      <c r="BX25" s="777"/>
      <c r="BY25" s="777"/>
      <c r="BZ25" s="777"/>
      <c r="CA25" s="777"/>
      <c r="CB25" s="777"/>
      <c r="CC25" s="777"/>
      <c r="CD25" s="777"/>
      <c r="CE25" s="777"/>
      <c r="CF25" s="777"/>
      <c r="CG25" s="778"/>
      <c r="CH25" s="749"/>
      <c r="CI25" s="750"/>
      <c r="CJ25" s="750"/>
      <c r="CK25" s="750"/>
      <c r="CL25" s="751"/>
      <c r="CM25" s="749"/>
      <c r="CN25" s="750"/>
      <c r="CO25" s="750"/>
      <c r="CP25" s="750"/>
      <c r="CQ25" s="751"/>
      <c r="CR25" s="749"/>
      <c r="CS25" s="750"/>
      <c r="CT25" s="750"/>
      <c r="CU25" s="750"/>
      <c r="CV25" s="751"/>
      <c r="CW25" s="749"/>
      <c r="CX25" s="750"/>
      <c r="CY25" s="750"/>
      <c r="CZ25" s="750"/>
      <c r="DA25" s="751"/>
      <c r="DB25" s="749"/>
      <c r="DC25" s="750"/>
      <c r="DD25" s="750"/>
      <c r="DE25" s="750"/>
      <c r="DF25" s="751"/>
      <c r="DG25" s="749"/>
      <c r="DH25" s="750"/>
      <c r="DI25" s="750"/>
      <c r="DJ25" s="750"/>
      <c r="DK25" s="751"/>
      <c r="DL25" s="749"/>
      <c r="DM25" s="750"/>
      <c r="DN25" s="750"/>
      <c r="DO25" s="750"/>
      <c r="DP25" s="751"/>
      <c r="DQ25" s="749"/>
      <c r="DR25" s="750"/>
      <c r="DS25" s="750"/>
      <c r="DT25" s="750"/>
      <c r="DU25" s="751"/>
      <c r="DV25" s="776"/>
      <c r="DW25" s="777"/>
      <c r="DX25" s="777"/>
      <c r="DY25" s="777"/>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1" t="s">
        <v>385</v>
      </c>
      <c r="AG26" s="812"/>
      <c r="AH26" s="812"/>
      <c r="AI26" s="812"/>
      <c r="AJ26" s="813"/>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6"/>
      <c r="BT26" s="777"/>
      <c r="BU26" s="777"/>
      <c r="BV26" s="777"/>
      <c r="BW26" s="777"/>
      <c r="BX26" s="777"/>
      <c r="BY26" s="777"/>
      <c r="BZ26" s="777"/>
      <c r="CA26" s="777"/>
      <c r="CB26" s="777"/>
      <c r="CC26" s="777"/>
      <c r="CD26" s="777"/>
      <c r="CE26" s="777"/>
      <c r="CF26" s="777"/>
      <c r="CG26" s="778"/>
      <c r="CH26" s="749"/>
      <c r="CI26" s="750"/>
      <c r="CJ26" s="750"/>
      <c r="CK26" s="750"/>
      <c r="CL26" s="751"/>
      <c r="CM26" s="749"/>
      <c r="CN26" s="750"/>
      <c r="CO26" s="750"/>
      <c r="CP26" s="750"/>
      <c r="CQ26" s="751"/>
      <c r="CR26" s="749"/>
      <c r="CS26" s="750"/>
      <c r="CT26" s="750"/>
      <c r="CU26" s="750"/>
      <c r="CV26" s="751"/>
      <c r="CW26" s="749"/>
      <c r="CX26" s="750"/>
      <c r="CY26" s="750"/>
      <c r="CZ26" s="750"/>
      <c r="DA26" s="751"/>
      <c r="DB26" s="749"/>
      <c r="DC26" s="750"/>
      <c r="DD26" s="750"/>
      <c r="DE26" s="750"/>
      <c r="DF26" s="751"/>
      <c r="DG26" s="749"/>
      <c r="DH26" s="750"/>
      <c r="DI26" s="750"/>
      <c r="DJ26" s="750"/>
      <c r="DK26" s="751"/>
      <c r="DL26" s="749"/>
      <c r="DM26" s="750"/>
      <c r="DN26" s="750"/>
      <c r="DO26" s="750"/>
      <c r="DP26" s="751"/>
      <c r="DQ26" s="749"/>
      <c r="DR26" s="750"/>
      <c r="DS26" s="750"/>
      <c r="DT26" s="750"/>
      <c r="DU26" s="751"/>
      <c r="DV26" s="776"/>
      <c r="DW26" s="777"/>
      <c r="DX26" s="777"/>
      <c r="DY26" s="777"/>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4"/>
      <c r="AG27" s="815"/>
      <c r="AH27" s="815"/>
      <c r="AI27" s="815"/>
      <c r="AJ27" s="816"/>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6"/>
      <c r="BT27" s="777"/>
      <c r="BU27" s="777"/>
      <c r="BV27" s="777"/>
      <c r="BW27" s="777"/>
      <c r="BX27" s="777"/>
      <c r="BY27" s="777"/>
      <c r="BZ27" s="777"/>
      <c r="CA27" s="777"/>
      <c r="CB27" s="777"/>
      <c r="CC27" s="777"/>
      <c r="CD27" s="777"/>
      <c r="CE27" s="777"/>
      <c r="CF27" s="777"/>
      <c r="CG27" s="778"/>
      <c r="CH27" s="749"/>
      <c r="CI27" s="750"/>
      <c r="CJ27" s="750"/>
      <c r="CK27" s="750"/>
      <c r="CL27" s="751"/>
      <c r="CM27" s="749"/>
      <c r="CN27" s="750"/>
      <c r="CO27" s="750"/>
      <c r="CP27" s="750"/>
      <c r="CQ27" s="751"/>
      <c r="CR27" s="749"/>
      <c r="CS27" s="750"/>
      <c r="CT27" s="750"/>
      <c r="CU27" s="750"/>
      <c r="CV27" s="751"/>
      <c r="CW27" s="749"/>
      <c r="CX27" s="750"/>
      <c r="CY27" s="750"/>
      <c r="CZ27" s="750"/>
      <c r="DA27" s="751"/>
      <c r="DB27" s="749"/>
      <c r="DC27" s="750"/>
      <c r="DD27" s="750"/>
      <c r="DE27" s="750"/>
      <c r="DF27" s="751"/>
      <c r="DG27" s="749"/>
      <c r="DH27" s="750"/>
      <c r="DI27" s="750"/>
      <c r="DJ27" s="750"/>
      <c r="DK27" s="751"/>
      <c r="DL27" s="749"/>
      <c r="DM27" s="750"/>
      <c r="DN27" s="750"/>
      <c r="DO27" s="750"/>
      <c r="DP27" s="751"/>
      <c r="DQ27" s="749"/>
      <c r="DR27" s="750"/>
      <c r="DS27" s="750"/>
      <c r="DT27" s="750"/>
      <c r="DU27" s="751"/>
      <c r="DV27" s="776"/>
      <c r="DW27" s="777"/>
      <c r="DX27" s="777"/>
      <c r="DY27" s="777"/>
      <c r="DZ27" s="779"/>
      <c r="EA27" s="230"/>
    </row>
    <row r="28" spans="1:131" ht="26.25" customHeight="1" thickTop="1" x14ac:dyDescent="0.2">
      <c r="A28" s="242">
        <v>1</v>
      </c>
      <c r="B28" s="752" t="s">
        <v>390</v>
      </c>
      <c r="C28" s="753"/>
      <c r="D28" s="753"/>
      <c r="E28" s="753"/>
      <c r="F28" s="753"/>
      <c r="G28" s="753"/>
      <c r="H28" s="753"/>
      <c r="I28" s="753"/>
      <c r="J28" s="753"/>
      <c r="K28" s="753"/>
      <c r="L28" s="753"/>
      <c r="M28" s="753"/>
      <c r="N28" s="753"/>
      <c r="O28" s="753"/>
      <c r="P28" s="754"/>
      <c r="Q28" s="819">
        <v>938</v>
      </c>
      <c r="R28" s="820"/>
      <c r="S28" s="820"/>
      <c r="T28" s="820"/>
      <c r="U28" s="820"/>
      <c r="V28" s="820">
        <v>911</v>
      </c>
      <c r="W28" s="820"/>
      <c r="X28" s="820"/>
      <c r="Y28" s="820"/>
      <c r="Z28" s="820"/>
      <c r="AA28" s="820">
        <v>27</v>
      </c>
      <c r="AB28" s="820"/>
      <c r="AC28" s="820"/>
      <c r="AD28" s="820"/>
      <c r="AE28" s="821"/>
      <c r="AF28" s="822">
        <v>27</v>
      </c>
      <c r="AG28" s="820"/>
      <c r="AH28" s="820"/>
      <c r="AI28" s="820"/>
      <c r="AJ28" s="823"/>
      <c r="AK28" s="824">
        <v>62</v>
      </c>
      <c r="AL28" s="825"/>
      <c r="AM28" s="825"/>
      <c r="AN28" s="825"/>
      <c r="AO28" s="825"/>
      <c r="AP28" s="825" t="s">
        <v>568</v>
      </c>
      <c r="AQ28" s="825"/>
      <c r="AR28" s="825"/>
      <c r="AS28" s="825"/>
      <c r="AT28" s="825"/>
      <c r="AU28" s="825" t="s">
        <v>568</v>
      </c>
      <c r="AV28" s="825"/>
      <c r="AW28" s="825"/>
      <c r="AX28" s="825"/>
      <c r="AY28" s="825"/>
      <c r="AZ28" s="826" t="s">
        <v>568</v>
      </c>
      <c r="BA28" s="826"/>
      <c r="BB28" s="826"/>
      <c r="BC28" s="826"/>
      <c r="BD28" s="826"/>
      <c r="BE28" s="817"/>
      <c r="BF28" s="817"/>
      <c r="BG28" s="817"/>
      <c r="BH28" s="817"/>
      <c r="BI28" s="818"/>
      <c r="BJ28" s="232"/>
      <c r="BK28" s="232"/>
      <c r="BL28" s="232"/>
      <c r="BM28" s="232"/>
      <c r="BN28" s="232"/>
      <c r="BO28" s="241"/>
      <c r="BP28" s="241"/>
      <c r="BQ28" s="238">
        <v>22</v>
      </c>
      <c r="BR28" s="239"/>
      <c r="BS28" s="776"/>
      <c r="BT28" s="777"/>
      <c r="BU28" s="777"/>
      <c r="BV28" s="777"/>
      <c r="BW28" s="777"/>
      <c r="BX28" s="777"/>
      <c r="BY28" s="777"/>
      <c r="BZ28" s="777"/>
      <c r="CA28" s="777"/>
      <c r="CB28" s="777"/>
      <c r="CC28" s="777"/>
      <c r="CD28" s="777"/>
      <c r="CE28" s="777"/>
      <c r="CF28" s="777"/>
      <c r="CG28" s="778"/>
      <c r="CH28" s="749"/>
      <c r="CI28" s="750"/>
      <c r="CJ28" s="750"/>
      <c r="CK28" s="750"/>
      <c r="CL28" s="751"/>
      <c r="CM28" s="749"/>
      <c r="CN28" s="750"/>
      <c r="CO28" s="750"/>
      <c r="CP28" s="750"/>
      <c r="CQ28" s="751"/>
      <c r="CR28" s="749"/>
      <c r="CS28" s="750"/>
      <c r="CT28" s="750"/>
      <c r="CU28" s="750"/>
      <c r="CV28" s="751"/>
      <c r="CW28" s="749"/>
      <c r="CX28" s="750"/>
      <c r="CY28" s="750"/>
      <c r="CZ28" s="750"/>
      <c r="DA28" s="751"/>
      <c r="DB28" s="749"/>
      <c r="DC28" s="750"/>
      <c r="DD28" s="750"/>
      <c r="DE28" s="750"/>
      <c r="DF28" s="751"/>
      <c r="DG28" s="749"/>
      <c r="DH28" s="750"/>
      <c r="DI28" s="750"/>
      <c r="DJ28" s="750"/>
      <c r="DK28" s="751"/>
      <c r="DL28" s="749"/>
      <c r="DM28" s="750"/>
      <c r="DN28" s="750"/>
      <c r="DO28" s="750"/>
      <c r="DP28" s="751"/>
      <c r="DQ28" s="749"/>
      <c r="DR28" s="750"/>
      <c r="DS28" s="750"/>
      <c r="DT28" s="750"/>
      <c r="DU28" s="751"/>
      <c r="DV28" s="776"/>
      <c r="DW28" s="777"/>
      <c r="DX28" s="777"/>
      <c r="DY28" s="777"/>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1258</v>
      </c>
      <c r="R29" s="784"/>
      <c r="S29" s="784"/>
      <c r="T29" s="784"/>
      <c r="U29" s="784"/>
      <c r="V29" s="784">
        <v>1152</v>
      </c>
      <c r="W29" s="784"/>
      <c r="X29" s="784"/>
      <c r="Y29" s="784"/>
      <c r="Z29" s="784"/>
      <c r="AA29" s="784">
        <v>106</v>
      </c>
      <c r="AB29" s="784"/>
      <c r="AC29" s="784"/>
      <c r="AD29" s="784"/>
      <c r="AE29" s="785"/>
      <c r="AF29" s="786">
        <v>106</v>
      </c>
      <c r="AG29" s="787"/>
      <c r="AH29" s="787"/>
      <c r="AI29" s="787"/>
      <c r="AJ29" s="788"/>
      <c r="AK29" s="831">
        <v>162</v>
      </c>
      <c r="AL29" s="827"/>
      <c r="AM29" s="827"/>
      <c r="AN29" s="827"/>
      <c r="AO29" s="827"/>
      <c r="AP29" s="827" t="s">
        <v>568</v>
      </c>
      <c r="AQ29" s="827"/>
      <c r="AR29" s="827"/>
      <c r="AS29" s="827"/>
      <c r="AT29" s="827"/>
      <c r="AU29" s="827" t="s">
        <v>568</v>
      </c>
      <c r="AV29" s="827"/>
      <c r="AW29" s="827"/>
      <c r="AX29" s="827"/>
      <c r="AY29" s="827"/>
      <c r="AZ29" s="828" t="s">
        <v>568</v>
      </c>
      <c r="BA29" s="828"/>
      <c r="BB29" s="828"/>
      <c r="BC29" s="828"/>
      <c r="BD29" s="828"/>
      <c r="BE29" s="829"/>
      <c r="BF29" s="829"/>
      <c r="BG29" s="829"/>
      <c r="BH29" s="829"/>
      <c r="BI29" s="830"/>
      <c r="BJ29" s="232"/>
      <c r="BK29" s="232"/>
      <c r="BL29" s="232"/>
      <c r="BM29" s="232"/>
      <c r="BN29" s="232"/>
      <c r="BO29" s="241"/>
      <c r="BP29" s="241"/>
      <c r="BQ29" s="238">
        <v>23</v>
      </c>
      <c r="BR29" s="239"/>
      <c r="BS29" s="776"/>
      <c r="BT29" s="777"/>
      <c r="BU29" s="777"/>
      <c r="BV29" s="777"/>
      <c r="BW29" s="777"/>
      <c r="BX29" s="777"/>
      <c r="BY29" s="777"/>
      <c r="BZ29" s="777"/>
      <c r="CA29" s="777"/>
      <c r="CB29" s="777"/>
      <c r="CC29" s="777"/>
      <c r="CD29" s="777"/>
      <c r="CE29" s="777"/>
      <c r="CF29" s="777"/>
      <c r="CG29" s="778"/>
      <c r="CH29" s="749"/>
      <c r="CI29" s="750"/>
      <c r="CJ29" s="750"/>
      <c r="CK29" s="750"/>
      <c r="CL29" s="751"/>
      <c r="CM29" s="749"/>
      <c r="CN29" s="750"/>
      <c r="CO29" s="750"/>
      <c r="CP29" s="750"/>
      <c r="CQ29" s="751"/>
      <c r="CR29" s="749"/>
      <c r="CS29" s="750"/>
      <c r="CT29" s="750"/>
      <c r="CU29" s="750"/>
      <c r="CV29" s="751"/>
      <c r="CW29" s="749"/>
      <c r="CX29" s="750"/>
      <c r="CY29" s="750"/>
      <c r="CZ29" s="750"/>
      <c r="DA29" s="751"/>
      <c r="DB29" s="749"/>
      <c r="DC29" s="750"/>
      <c r="DD29" s="750"/>
      <c r="DE29" s="750"/>
      <c r="DF29" s="751"/>
      <c r="DG29" s="749"/>
      <c r="DH29" s="750"/>
      <c r="DI29" s="750"/>
      <c r="DJ29" s="750"/>
      <c r="DK29" s="751"/>
      <c r="DL29" s="749"/>
      <c r="DM29" s="750"/>
      <c r="DN29" s="750"/>
      <c r="DO29" s="750"/>
      <c r="DP29" s="751"/>
      <c r="DQ29" s="749"/>
      <c r="DR29" s="750"/>
      <c r="DS29" s="750"/>
      <c r="DT29" s="750"/>
      <c r="DU29" s="751"/>
      <c r="DV29" s="776"/>
      <c r="DW29" s="777"/>
      <c r="DX29" s="777"/>
      <c r="DY29" s="777"/>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154</v>
      </c>
      <c r="R30" s="784"/>
      <c r="S30" s="784"/>
      <c r="T30" s="784"/>
      <c r="U30" s="784"/>
      <c r="V30" s="784">
        <v>152</v>
      </c>
      <c r="W30" s="784"/>
      <c r="X30" s="784"/>
      <c r="Y30" s="784"/>
      <c r="Z30" s="784"/>
      <c r="AA30" s="784">
        <v>3</v>
      </c>
      <c r="AB30" s="784"/>
      <c r="AC30" s="784"/>
      <c r="AD30" s="784"/>
      <c r="AE30" s="785"/>
      <c r="AF30" s="786">
        <v>3</v>
      </c>
      <c r="AG30" s="787"/>
      <c r="AH30" s="787"/>
      <c r="AI30" s="787"/>
      <c r="AJ30" s="788"/>
      <c r="AK30" s="831">
        <v>52</v>
      </c>
      <c r="AL30" s="827"/>
      <c r="AM30" s="827"/>
      <c r="AN30" s="827"/>
      <c r="AO30" s="827"/>
      <c r="AP30" s="827" t="s">
        <v>568</v>
      </c>
      <c r="AQ30" s="827"/>
      <c r="AR30" s="827"/>
      <c r="AS30" s="827"/>
      <c r="AT30" s="827"/>
      <c r="AU30" s="827" t="s">
        <v>568</v>
      </c>
      <c r="AV30" s="827"/>
      <c r="AW30" s="827"/>
      <c r="AX30" s="827"/>
      <c r="AY30" s="827"/>
      <c r="AZ30" s="828" t="s">
        <v>568</v>
      </c>
      <c r="BA30" s="828"/>
      <c r="BB30" s="828"/>
      <c r="BC30" s="828"/>
      <c r="BD30" s="828"/>
      <c r="BE30" s="829"/>
      <c r="BF30" s="829"/>
      <c r="BG30" s="829"/>
      <c r="BH30" s="829"/>
      <c r="BI30" s="830"/>
      <c r="BJ30" s="232"/>
      <c r="BK30" s="232"/>
      <c r="BL30" s="232"/>
      <c r="BM30" s="232"/>
      <c r="BN30" s="232"/>
      <c r="BO30" s="241"/>
      <c r="BP30" s="241"/>
      <c r="BQ30" s="238">
        <v>24</v>
      </c>
      <c r="BR30" s="239"/>
      <c r="BS30" s="776"/>
      <c r="BT30" s="777"/>
      <c r="BU30" s="777"/>
      <c r="BV30" s="777"/>
      <c r="BW30" s="777"/>
      <c r="BX30" s="777"/>
      <c r="BY30" s="777"/>
      <c r="BZ30" s="777"/>
      <c r="CA30" s="777"/>
      <c r="CB30" s="777"/>
      <c r="CC30" s="777"/>
      <c r="CD30" s="777"/>
      <c r="CE30" s="777"/>
      <c r="CF30" s="777"/>
      <c r="CG30" s="778"/>
      <c r="CH30" s="749"/>
      <c r="CI30" s="750"/>
      <c r="CJ30" s="750"/>
      <c r="CK30" s="750"/>
      <c r="CL30" s="751"/>
      <c r="CM30" s="749"/>
      <c r="CN30" s="750"/>
      <c r="CO30" s="750"/>
      <c r="CP30" s="750"/>
      <c r="CQ30" s="751"/>
      <c r="CR30" s="749"/>
      <c r="CS30" s="750"/>
      <c r="CT30" s="750"/>
      <c r="CU30" s="750"/>
      <c r="CV30" s="751"/>
      <c r="CW30" s="749"/>
      <c r="CX30" s="750"/>
      <c r="CY30" s="750"/>
      <c r="CZ30" s="750"/>
      <c r="DA30" s="751"/>
      <c r="DB30" s="749"/>
      <c r="DC30" s="750"/>
      <c r="DD30" s="750"/>
      <c r="DE30" s="750"/>
      <c r="DF30" s="751"/>
      <c r="DG30" s="749"/>
      <c r="DH30" s="750"/>
      <c r="DI30" s="750"/>
      <c r="DJ30" s="750"/>
      <c r="DK30" s="751"/>
      <c r="DL30" s="749"/>
      <c r="DM30" s="750"/>
      <c r="DN30" s="750"/>
      <c r="DO30" s="750"/>
      <c r="DP30" s="751"/>
      <c r="DQ30" s="749"/>
      <c r="DR30" s="750"/>
      <c r="DS30" s="750"/>
      <c r="DT30" s="750"/>
      <c r="DU30" s="751"/>
      <c r="DV30" s="776"/>
      <c r="DW30" s="777"/>
      <c r="DX30" s="777"/>
      <c r="DY30" s="777"/>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524</v>
      </c>
      <c r="R31" s="784"/>
      <c r="S31" s="784"/>
      <c r="T31" s="784"/>
      <c r="U31" s="784"/>
      <c r="V31" s="784">
        <v>476</v>
      </c>
      <c r="W31" s="784"/>
      <c r="X31" s="784"/>
      <c r="Y31" s="784"/>
      <c r="Z31" s="784"/>
      <c r="AA31" s="784">
        <v>48</v>
      </c>
      <c r="AB31" s="784"/>
      <c r="AC31" s="784"/>
      <c r="AD31" s="784"/>
      <c r="AE31" s="785"/>
      <c r="AF31" s="786">
        <v>48</v>
      </c>
      <c r="AG31" s="787"/>
      <c r="AH31" s="787"/>
      <c r="AI31" s="787"/>
      <c r="AJ31" s="788"/>
      <c r="AK31" s="831">
        <v>310</v>
      </c>
      <c r="AL31" s="827"/>
      <c r="AM31" s="827"/>
      <c r="AN31" s="827"/>
      <c r="AO31" s="827"/>
      <c r="AP31" s="827">
        <v>2971</v>
      </c>
      <c r="AQ31" s="827"/>
      <c r="AR31" s="827"/>
      <c r="AS31" s="827"/>
      <c r="AT31" s="827"/>
      <c r="AU31" s="827">
        <v>2541</v>
      </c>
      <c r="AV31" s="827"/>
      <c r="AW31" s="827"/>
      <c r="AX31" s="827"/>
      <c r="AY31" s="827"/>
      <c r="AZ31" s="828" t="s">
        <v>546</v>
      </c>
      <c r="BA31" s="828"/>
      <c r="BB31" s="828"/>
      <c r="BC31" s="828"/>
      <c r="BD31" s="828"/>
      <c r="BE31" s="829" t="s">
        <v>394</v>
      </c>
      <c r="BF31" s="829"/>
      <c r="BG31" s="829"/>
      <c r="BH31" s="829"/>
      <c r="BI31" s="830"/>
      <c r="BJ31" s="232"/>
      <c r="BK31" s="232"/>
      <c r="BL31" s="232"/>
      <c r="BM31" s="232"/>
      <c r="BN31" s="232"/>
      <c r="BO31" s="241"/>
      <c r="BP31" s="241"/>
      <c r="BQ31" s="238">
        <v>25</v>
      </c>
      <c r="BR31" s="239"/>
      <c r="BS31" s="776"/>
      <c r="BT31" s="777"/>
      <c r="BU31" s="777"/>
      <c r="BV31" s="777"/>
      <c r="BW31" s="777"/>
      <c r="BX31" s="777"/>
      <c r="BY31" s="777"/>
      <c r="BZ31" s="777"/>
      <c r="CA31" s="777"/>
      <c r="CB31" s="777"/>
      <c r="CC31" s="777"/>
      <c r="CD31" s="777"/>
      <c r="CE31" s="777"/>
      <c r="CF31" s="777"/>
      <c r="CG31" s="778"/>
      <c r="CH31" s="749"/>
      <c r="CI31" s="750"/>
      <c r="CJ31" s="750"/>
      <c r="CK31" s="750"/>
      <c r="CL31" s="751"/>
      <c r="CM31" s="749"/>
      <c r="CN31" s="750"/>
      <c r="CO31" s="750"/>
      <c r="CP31" s="750"/>
      <c r="CQ31" s="751"/>
      <c r="CR31" s="749"/>
      <c r="CS31" s="750"/>
      <c r="CT31" s="750"/>
      <c r="CU31" s="750"/>
      <c r="CV31" s="751"/>
      <c r="CW31" s="749"/>
      <c r="CX31" s="750"/>
      <c r="CY31" s="750"/>
      <c r="CZ31" s="750"/>
      <c r="DA31" s="751"/>
      <c r="DB31" s="749"/>
      <c r="DC31" s="750"/>
      <c r="DD31" s="750"/>
      <c r="DE31" s="750"/>
      <c r="DF31" s="751"/>
      <c r="DG31" s="749"/>
      <c r="DH31" s="750"/>
      <c r="DI31" s="750"/>
      <c r="DJ31" s="750"/>
      <c r="DK31" s="751"/>
      <c r="DL31" s="749"/>
      <c r="DM31" s="750"/>
      <c r="DN31" s="750"/>
      <c r="DO31" s="750"/>
      <c r="DP31" s="751"/>
      <c r="DQ31" s="749"/>
      <c r="DR31" s="750"/>
      <c r="DS31" s="750"/>
      <c r="DT31" s="750"/>
      <c r="DU31" s="751"/>
      <c r="DV31" s="776"/>
      <c r="DW31" s="777"/>
      <c r="DX31" s="777"/>
      <c r="DY31" s="777"/>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1"/>
      <c r="AL32" s="827"/>
      <c r="AM32" s="827"/>
      <c r="AN32" s="827"/>
      <c r="AO32" s="827"/>
      <c r="AP32" s="827"/>
      <c r="AQ32" s="827"/>
      <c r="AR32" s="827"/>
      <c r="AS32" s="827"/>
      <c r="AT32" s="827"/>
      <c r="AU32" s="827"/>
      <c r="AV32" s="827"/>
      <c r="AW32" s="827"/>
      <c r="AX32" s="827"/>
      <c r="AY32" s="827"/>
      <c r="AZ32" s="828"/>
      <c r="BA32" s="828"/>
      <c r="BB32" s="828"/>
      <c r="BC32" s="828"/>
      <c r="BD32" s="828"/>
      <c r="BE32" s="829"/>
      <c r="BF32" s="829"/>
      <c r="BG32" s="829"/>
      <c r="BH32" s="829"/>
      <c r="BI32" s="830"/>
      <c r="BJ32" s="232"/>
      <c r="BK32" s="232"/>
      <c r="BL32" s="232"/>
      <c r="BM32" s="232"/>
      <c r="BN32" s="232"/>
      <c r="BO32" s="241"/>
      <c r="BP32" s="241"/>
      <c r="BQ32" s="238">
        <v>26</v>
      </c>
      <c r="BR32" s="239"/>
      <c r="BS32" s="776"/>
      <c r="BT32" s="777"/>
      <c r="BU32" s="777"/>
      <c r="BV32" s="777"/>
      <c r="BW32" s="777"/>
      <c r="BX32" s="777"/>
      <c r="BY32" s="777"/>
      <c r="BZ32" s="777"/>
      <c r="CA32" s="777"/>
      <c r="CB32" s="777"/>
      <c r="CC32" s="777"/>
      <c r="CD32" s="777"/>
      <c r="CE32" s="777"/>
      <c r="CF32" s="777"/>
      <c r="CG32" s="778"/>
      <c r="CH32" s="749"/>
      <c r="CI32" s="750"/>
      <c r="CJ32" s="750"/>
      <c r="CK32" s="750"/>
      <c r="CL32" s="751"/>
      <c r="CM32" s="749"/>
      <c r="CN32" s="750"/>
      <c r="CO32" s="750"/>
      <c r="CP32" s="750"/>
      <c r="CQ32" s="751"/>
      <c r="CR32" s="749"/>
      <c r="CS32" s="750"/>
      <c r="CT32" s="750"/>
      <c r="CU32" s="750"/>
      <c r="CV32" s="751"/>
      <c r="CW32" s="749"/>
      <c r="CX32" s="750"/>
      <c r="CY32" s="750"/>
      <c r="CZ32" s="750"/>
      <c r="DA32" s="751"/>
      <c r="DB32" s="749"/>
      <c r="DC32" s="750"/>
      <c r="DD32" s="750"/>
      <c r="DE32" s="750"/>
      <c r="DF32" s="751"/>
      <c r="DG32" s="749"/>
      <c r="DH32" s="750"/>
      <c r="DI32" s="750"/>
      <c r="DJ32" s="750"/>
      <c r="DK32" s="751"/>
      <c r="DL32" s="749"/>
      <c r="DM32" s="750"/>
      <c r="DN32" s="750"/>
      <c r="DO32" s="750"/>
      <c r="DP32" s="751"/>
      <c r="DQ32" s="749"/>
      <c r="DR32" s="750"/>
      <c r="DS32" s="750"/>
      <c r="DT32" s="750"/>
      <c r="DU32" s="751"/>
      <c r="DV32" s="776"/>
      <c r="DW32" s="777"/>
      <c r="DX32" s="777"/>
      <c r="DY32" s="777"/>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1"/>
      <c r="AL33" s="827"/>
      <c r="AM33" s="827"/>
      <c r="AN33" s="827"/>
      <c r="AO33" s="827"/>
      <c r="AP33" s="827"/>
      <c r="AQ33" s="827"/>
      <c r="AR33" s="827"/>
      <c r="AS33" s="827"/>
      <c r="AT33" s="827"/>
      <c r="AU33" s="827"/>
      <c r="AV33" s="827"/>
      <c r="AW33" s="827"/>
      <c r="AX33" s="827"/>
      <c r="AY33" s="827"/>
      <c r="AZ33" s="828"/>
      <c r="BA33" s="828"/>
      <c r="BB33" s="828"/>
      <c r="BC33" s="828"/>
      <c r="BD33" s="828"/>
      <c r="BE33" s="829"/>
      <c r="BF33" s="829"/>
      <c r="BG33" s="829"/>
      <c r="BH33" s="829"/>
      <c r="BI33" s="830"/>
      <c r="BJ33" s="232"/>
      <c r="BK33" s="232"/>
      <c r="BL33" s="232"/>
      <c r="BM33" s="232"/>
      <c r="BN33" s="232"/>
      <c r="BO33" s="241"/>
      <c r="BP33" s="241"/>
      <c r="BQ33" s="238">
        <v>27</v>
      </c>
      <c r="BR33" s="239"/>
      <c r="BS33" s="776"/>
      <c r="BT33" s="777"/>
      <c r="BU33" s="777"/>
      <c r="BV33" s="777"/>
      <c r="BW33" s="777"/>
      <c r="BX33" s="777"/>
      <c r="BY33" s="777"/>
      <c r="BZ33" s="777"/>
      <c r="CA33" s="777"/>
      <c r="CB33" s="777"/>
      <c r="CC33" s="777"/>
      <c r="CD33" s="777"/>
      <c r="CE33" s="777"/>
      <c r="CF33" s="777"/>
      <c r="CG33" s="778"/>
      <c r="CH33" s="749"/>
      <c r="CI33" s="750"/>
      <c r="CJ33" s="750"/>
      <c r="CK33" s="750"/>
      <c r="CL33" s="751"/>
      <c r="CM33" s="749"/>
      <c r="CN33" s="750"/>
      <c r="CO33" s="750"/>
      <c r="CP33" s="750"/>
      <c r="CQ33" s="751"/>
      <c r="CR33" s="749"/>
      <c r="CS33" s="750"/>
      <c r="CT33" s="750"/>
      <c r="CU33" s="750"/>
      <c r="CV33" s="751"/>
      <c r="CW33" s="749"/>
      <c r="CX33" s="750"/>
      <c r="CY33" s="750"/>
      <c r="CZ33" s="750"/>
      <c r="DA33" s="751"/>
      <c r="DB33" s="749"/>
      <c r="DC33" s="750"/>
      <c r="DD33" s="750"/>
      <c r="DE33" s="750"/>
      <c r="DF33" s="751"/>
      <c r="DG33" s="749"/>
      <c r="DH33" s="750"/>
      <c r="DI33" s="750"/>
      <c r="DJ33" s="750"/>
      <c r="DK33" s="751"/>
      <c r="DL33" s="749"/>
      <c r="DM33" s="750"/>
      <c r="DN33" s="750"/>
      <c r="DO33" s="750"/>
      <c r="DP33" s="751"/>
      <c r="DQ33" s="749"/>
      <c r="DR33" s="750"/>
      <c r="DS33" s="750"/>
      <c r="DT33" s="750"/>
      <c r="DU33" s="751"/>
      <c r="DV33" s="776"/>
      <c r="DW33" s="777"/>
      <c r="DX33" s="777"/>
      <c r="DY33" s="777"/>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1"/>
      <c r="AL34" s="827"/>
      <c r="AM34" s="827"/>
      <c r="AN34" s="827"/>
      <c r="AO34" s="827"/>
      <c r="AP34" s="827"/>
      <c r="AQ34" s="827"/>
      <c r="AR34" s="827"/>
      <c r="AS34" s="827"/>
      <c r="AT34" s="827"/>
      <c r="AU34" s="827"/>
      <c r="AV34" s="827"/>
      <c r="AW34" s="827"/>
      <c r="AX34" s="827"/>
      <c r="AY34" s="827"/>
      <c r="AZ34" s="828"/>
      <c r="BA34" s="828"/>
      <c r="BB34" s="828"/>
      <c r="BC34" s="828"/>
      <c r="BD34" s="828"/>
      <c r="BE34" s="829"/>
      <c r="BF34" s="829"/>
      <c r="BG34" s="829"/>
      <c r="BH34" s="829"/>
      <c r="BI34" s="830"/>
      <c r="BJ34" s="232"/>
      <c r="BK34" s="232"/>
      <c r="BL34" s="232"/>
      <c r="BM34" s="232"/>
      <c r="BN34" s="232"/>
      <c r="BO34" s="241"/>
      <c r="BP34" s="241"/>
      <c r="BQ34" s="238">
        <v>28</v>
      </c>
      <c r="BR34" s="239"/>
      <c r="BS34" s="776"/>
      <c r="BT34" s="777"/>
      <c r="BU34" s="777"/>
      <c r="BV34" s="777"/>
      <c r="BW34" s="777"/>
      <c r="BX34" s="777"/>
      <c r="BY34" s="777"/>
      <c r="BZ34" s="777"/>
      <c r="CA34" s="777"/>
      <c r="CB34" s="777"/>
      <c r="CC34" s="777"/>
      <c r="CD34" s="777"/>
      <c r="CE34" s="777"/>
      <c r="CF34" s="777"/>
      <c r="CG34" s="778"/>
      <c r="CH34" s="749"/>
      <c r="CI34" s="750"/>
      <c r="CJ34" s="750"/>
      <c r="CK34" s="750"/>
      <c r="CL34" s="751"/>
      <c r="CM34" s="749"/>
      <c r="CN34" s="750"/>
      <c r="CO34" s="750"/>
      <c r="CP34" s="750"/>
      <c r="CQ34" s="751"/>
      <c r="CR34" s="749"/>
      <c r="CS34" s="750"/>
      <c r="CT34" s="750"/>
      <c r="CU34" s="750"/>
      <c r="CV34" s="751"/>
      <c r="CW34" s="749"/>
      <c r="CX34" s="750"/>
      <c r="CY34" s="750"/>
      <c r="CZ34" s="750"/>
      <c r="DA34" s="751"/>
      <c r="DB34" s="749"/>
      <c r="DC34" s="750"/>
      <c r="DD34" s="750"/>
      <c r="DE34" s="750"/>
      <c r="DF34" s="751"/>
      <c r="DG34" s="749"/>
      <c r="DH34" s="750"/>
      <c r="DI34" s="750"/>
      <c r="DJ34" s="750"/>
      <c r="DK34" s="751"/>
      <c r="DL34" s="749"/>
      <c r="DM34" s="750"/>
      <c r="DN34" s="750"/>
      <c r="DO34" s="750"/>
      <c r="DP34" s="751"/>
      <c r="DQ34" s="749"/>
      <c r="DR34" s="750"/>
      <c r="DS34" s="750"/>
      <c r="DT34" s="750"/>
      <c r="DU34" s="751"/>
      <c r="DV34" s="776"/>
      <c r="DW34" s="777"/>
      <c r="DX34" s="777"/>
      <c r="DY34" s="777"/>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1"/>
      <c r="AL35" s="827"/>
      <c r="AM35" s="827"/>
      <c r="AN35" s="827"/>
      <c r="AO35" s="827"/>
      <c r="AP35" s="827"/>
      <c r="AQ35" s="827"/>
      <c r="AR35" s="827"/>
      <c r="AS35" s="827"/>
      <c r="AT35" s="827"/>
      <c r="AU35" s="827"/>
      <c r="AV35" s="827"/>
      <c r="AW35" s="827"/>
      <c r="AX35" s="827"/>
      <c r="AY35" s="827"/>
      <c r="AZ35" s="828"/>
      <c r="BA35" s="828"/>
      <c r="BB35" s="828"/>
      <c r="BC35" s="828"/>
      <c r="BD35" s="828"/>
      <c r="BE35" s="829"/>
      <c r="BF35" s="829"/>
      <c r="BG35" s="829"/>
      <c r="BH35" s="829"/>
      <c r="BI35" s="830"/>
      <c r="BJ35" s="232"/>
      <c r="BK35" s="232"/>
      <c r="BL35" s="232"/>
      <c r="BM35" s="232"/>
      <c r="BN35" s="232"/>
      <c r="BO35" s="241"/>
      <c r="BP35" s="241"/>
      <c r="BQ35" s="238">
        <v>29</v>
      </c>
      <c r="BR35" s="239"/>
      <c r="BS35" s="776"/>
      <c r="BT35" s="777"/>
      <c r="BU35" s="777"/>
      <c r="BV35" s="777"/>
      <c r="BW35" s="777"/>
      <c r="BX35" s="777"/>
      <c r="BY35" s="777"/>
      <c r="BZ35" s="777"/>
      <c r="CA35" s="777"/>
      <c r="CB35" s="777"/>
      <c r="CC35" s="777"/>
      <c r="CD35" s="777"/>
      <c r="CE35" s="777"/>
      <c r="CF35" s="777"/>
      <c r="CG35" s="778"/>
      <c r="CH35" s="749"/>
      <c r="CI35" s="750"/>
      <c r="CJ35" s="750"/>
      <c r="CK35" s="750"/>
      <c r="CL35" s="751"/>
      <c r="CM35" s="749"/>
      <c r="CN35" s="750"/>
      <c r="CO35" s="750"/>
      <c r="CP35" s="750"/>
      <c r="CQ35" s="751"/>
      <c r="CR35" s="749"/>
      <c r="CS35" s="750"/>
      <c r="CT35" s="750"/>
      <c r="CU35" s="750"/>
      <c r="CV35" s="751"/>
      <c r="CW35" s="749"/>
      <c r="CX35" s="750"/>
      <c r="CY35" s="750"/>
      <c r="CZ35" s="750"/>
      <c r="DA35" s="751"/>
      <c r="DB35" s="749"/>
      <c r="DC35" s="750"/>
      <c r="DD35" s="750"/>
      <c r="DE35" s="750"/>
      <c r="DF35" s="751"/>
      <c r="DG35" s="749"/>
      <c r="DH35" s="750"/>
      <c r="DI35" s="750"/>
      <c r="DJ35" s="750"/>
      <c r="DK35" s="751"/>
      <c r="DL35" s="749"/>
      <c r="DM35" s="750"/>
      <c r="DN35" s="750"/>
      <c r="DO35" s="750"/>
      <c r="DP35" s="751"/>
      <c r="DQ35" s="749"/>
      <c r="DR35" s="750"/>
      <c r="DS35" s="750"/>
      <c r="DT35" s="750"/>
      <c r="DU35" s="751"/>
      <c r="DV35" s="776"/>
      <c r="DW35" s="777"/>
      <c r="DX35" s="777"/>
      <c r="DY35" s="777"/>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232"/>
      <c r="BK36" s="232"/>
      <c r="BL36" s="232"/>
      <c r="BM36" s="232"/>
      <c r="BN36" s="232"/>
      <c r="BO36" s="241"/>
      <c r="BP36" s="241"/>
      <c r="BQ36" s="238">
        <v>30</v>
      </c>
      <c r="BR36" s="239"/>
      <c r="BS36" s="776"/>
      <c r="BT36" s="777"/>
      <c r="BU36" s="777"/>
      <c r="BV36" s="777"/>
      <c r="BW36" s="777"/>
      <c r="BX36" s="777"/>
      <c r="BY36" s="777"/>
      <c r="BZ36" s="777"/>
      <c r="CA36" s="777"/>
      <c r="CB36" s="777"/>
      <c r="CC36" s="777"/>
      <c r="CD36" s="777"/>
      <c r="CE36" s="777"/>
      <c r="CF36" s="777"/>
      <c r="CG36" s="778"/>
      <c r="CH36" s="749"/>
      <c r="CI36" s="750"/>
      <c r="CJ36" s="750"/>
      <c r="CK36" s="750"/>
      <c r="CL36" s="751"/>
      <c r="CM36" s="749"/>
      <c r="CN36" s="750"/>
      <c r="CO36" s="750"/>
      <c r="CP36" s="750"/>
      <c r="CQ36" s="751"/>
      <c r="CR36" s="749"/>
      <c r="CS36" s="750"/>
      <c r="CT36" s="750"/>
      <c r="CU36" s="750"/>
      <c r="CV36" s="751"/>
      <c r="CW36" s="749"/>
      <c r="CX36" s="750"/>
      <c r="CY36" s="750"/>
      <c r="CZ36" s="750"/>
      <c r="DA36" s="751"/>
      <c r="DB36" s="749"/>
      <c r="DC36" s="750"/>
      <c r="DD36" s="750"/>
      <c r="DE36" s="750"/>
      <c r="DF36" s="751"/>
      <c r="DG36" s="749"/>
      <c r="DH36" s="750"/>
      <c r="DI36" s="750"/>
      <c r="DJ36" s="750"/>
      <c r="DK36" s="751"/>
      <c r="DL36" s="749"/>
      <c r="DM36" s="750"/>
      <c r="DN36" s="750"/>
      <c r="DO36" s="750"/>
      <c r="DP36" s="751"/>
      <c r="DQ36" s="749"/>
      <c r="DR36" s="750"/>
      <c r="DS36" s="750"/>
      <c r="DT36" s="750"/>
      <c r="DU36" s="751"/>
      <c r="DV36" s="776"/>
      <c r="DW36" s="777"/>
      <c r="DX36" s="777"/>
      <c r="DY36" s="777"/>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232"/>
      <c r="BK37" s="232"/>
      <c r="BL37" s="232"/>
      <c r="BM37" s="232"/>
      <c r="BN37" s="232"/>
      <c r="BO37" s="241"/>
      <c r="BP37" s="241"/>
      <c r="BQ37" s="238">
        <v>31</v>
      </c>
      <c r="BR37" s="239"/>
      <c r="BS37" s="776"/>
      <c r="BT37" s="777"/>
      <c r="BU37" s="777"/>
      <c r="BV37" s="777"/>
      <c r="BW37" s="777"/>
      <c r="BX37" s="777"/>
      <c r="BY37" s="777"/>
      <c r="BZ37" s="777"/>
      <c r="CA37" s="777"/>
      <c r="CB37" s="777"/>
      <c r="CC37" s="777"/>
      <c r="CD37" s="777"/>
      <c r="CE37" s="777"/>
      <c r="CF37" s="777"/>
      <c r="CG37" s="778"/>
      <c r="CH37" s="749"/>
      <c r="CI37" s="750"/>
      <c r="CJ37" s="750"/>
      <c r="CK37" s="750"/>
      <c r="CL37" s="751"/>
      <c r="CM37" s="749"/>
      <c r="CN37" s="750"/>
      <c r="CO37" s="750"/>
      <c r="CP37" s="750"/>
      <c r="CQ37" s="751"/>
      <c r="CR37" s="749"/>
      <c r="CS37" s="750"/>
      <c r="CT37" s="750"/>
      <c r="CU37" s="750"/>
      <c r="CV37" s="751"/>
      <c r="CW37" s="749"/>
      <c r="CX37" s="750"/>
      <c r="CY37" s="750"/>
      <c r="CZ37" s="750"/>
      <c r="DA37" s="751"/>
      <c r="DB37" s="749"/>
      <c r="DC37" s="750"/>
      <c r="DD37" s="750"/>
      <c r="DE37" s="750"/>
      <c r="DF37" s="751"/>
      <c r="DG37" s="749"/>
      <c r="DH37" s="750"/>
      <c r="DI37" s="750"/>
      <c r="DJ37" s="750"/>
      <c r="DK37" s="751"/>
      <c r="DL37" s="749"/>
      <c r="DM37" s="750"/>
      <c r="DN37" s="750"/>
      <c r="DO37" s="750"/>
      <c r="DP37" s="751"/>
      <c r="DQ37" s="749"/>
      <c r="DR37" s="750"/>
      <c r="DS37" s="750"/>
      <c r="DT37" s="750"/>
      <c r="DU37" s="751"/>
      <c r="DV37" s="776"/>
      <c r="DW37" s="777"/>
      <c r="DX37" s="777"/>
      <c r="DY37" s="777"/>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232"/>
      <c r="BK38" s="232"/>
      <c r="BL38" s="232"/>
      <c r="BM38" s="232"/>
      <c r="BN38" s="232"/>
      <c r="BO38" s="241"/>
      <c r="BP38" s="241"/>
      <c r="BQ38" s="238">
        <v>32</v>
      </c>
      <c r="BR38" s="239"/>
      <c r="BS38" s="776"/>
      <c r="BT38" s="777"/>
      <c r="BU38" s="777"/>
      <c r="BV38" s="777"/>
      <c r="BW38" s="777"/>
      <c r="BX38" s="777"/>
      <c r="BY38" s="777"/>
      <c r="BZ38" s="777"/>
      <c r="CA38" s="777"/>
      <c r="CB38" s="777"/>
      <c r="CC38" s="777"/>
      <c r="CD38" s="777"/>
      <c r="CE38" s="777"/>
      <c r="CF38" s="777"/>
      <c r="CG38" s="778"/>
      <c r="CH38" s="749"/>
      <c r="CI38" s="750"/>
      <c r="CJ38" s="750"/>
      <c r="CK38" s="750"/>
      <c r="CL38" s="751"/>
      <c r="CM38" s="749"/>
      <c r="CN38" s="750"/>
      <c r="CO38" s="750"/>
      <c r="CP38" s="750"/>
      <c r="CQ38" s="751"/>
      <c r="CR38" s="749"/>
      <c r="CS38" s="750"/>
      <c r="CT38" s="750"/>
      <c r="CU38" s="750"/>
      <c r="CV38" s="751"/>
      <c r="CW38" s="749"/>
      <c r="CX38" s="750"/>
      <c r="CY38" s="750"/>
      <c r="CZ38" s="750"/>
      <c r="DA38" s="751"/>
      <c r="DB38" s="749"/>
      <c r="DC38" s="750"/>
      <c r="DD38" s="750"/>
      <c r="DE38" s="750"/>
      <c r="DF38" s="751"/>
      <c r="DG38" s="749"/>
      <c r="DH38" s="750"/>
      <c r="DI38" s="750"/>
      <c r="DJ38" s="750"/>
      <c r="DK38" s="751"/>
      <c r="DL38" s="749"/>
      <c r="DM38" s="750"/>
      <c r="DN38" s="750"/>
      <c r="DO38" s="750"/>
      <c r="DP38" s="751"/>
      <c r="DQ38" s="749"/>
      <c r="DR38" s="750"/>
      <c r="DS38" s="750"/>
      <c r="DT38" s="750"/>
      <c r="DU38" s="751"/>
      <c r="DV38" s="776"/>
      <c r="DW38" s="777"/>
      <c r="DX38" s="777"/>
      <c r="DY38" s="777"/>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32"/>
      <c r="BK39" s="232"/>
      <c r="BL39" s="232"/>
      <c r="BM39" s="232"/>
      <c r="BN39" s="232"/>
      <c r="BO39" s="241"/>
      <c r="BP39" s="241"/>
      <c r="BQ39" s="238">
        <v>33</v>
      </c>
      <c r="BR39" s="239"/>
      <c r="BS39" s="776"/>
      <c r="BT39" s="777"/>
      <c r="BU39" s="777"/>
      <c r="BV39" s="777"/>
      <c r="BW39" s="777"/>
      <c r="BX39" s="777"/>
      <c r="BY39" s="777"/>
      <c r="BZ39" s="777"/>
      <c r="CA39" s="777"/>
      <c r="CB39" s="777"/>
      <c r="CC39" s="777"/>
      <c r="CD39" s="777"/>
      <c r="CE39" s="777"/>
      <c r="CF39" s="777"/>
      <c r="CG39" s="778"/>
      <c r="CH39" s="749"/>
      <c r="CI39" s="750"/>
      <c r="CJ39" s="750"/>
      <c r="CK39" s="750"/>
      <c r="CL39" s="751"/>
      <c r="CM39" s="749"/>
      <c r="CN39" s="750"/>
      <c r="CO39" s="750"/>
      <c r="CP39" s="750"/>
      <c r="CQ39" s="751"/>
      <c r="CR39" s="749"/>
      <c r="CS39" s="750"/>
      <c r="CT39" s="750"/>
      <c r="CU39" s="750"/>
      <c r="CV39" s="751"/>
      <c r="CW39" s="749"/>
      <c r="CX39" s="750"/>
      <c r="CY39" s="750"/>
      <c r="CZ39" s="750"/>
      <c r="DA39" s="751"/>
      <c r="DB39" s="749"/>
      <c r="DC39" s="750"/>
      <c r="DD39" s="750"/>
      <c r="DE39" s="750"/>
      <c r="DF39" s="751"/>
      <c r="DG39" s="749"/>
      <c r="DH39" s="750"/>
      <c r="DI39" s="750"/>
      <c r="DJ39" s="750"/>
      <c r="DK39" s="751"/>
      <c r="DL39" s="749"/>
      <c r="DM39" s="750"/>
      <c r="DN39" s="750"/>
      <c r="DO39" s="750"/>
      <c r="DP39" s="751"/>
      <c r="DQ39" s="749"/>
      <c r="DR39" s="750"/>
      <c r="DS39" s="750"/>
      <c r="DT39" s="750"/>
      <c r="DU39" s="751"/>
      <c r="DV39" s="776"/>
      <c r="DW39" s="777"/>
      <c r="DX39" s="777"/>
      <c r="DY39" s="777"/>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32"/>
      <c r="BK40" s="232"/>
      <c r="BL40" s="232"/>
      <c r="BM40" s="232"/>
      <c r="BN40" s="232"/>
      <c r="BO40" s="241"/>
      <c r="BP40" s="241"/>
      <c r="BQ40" s="238">
        <v>34</v>
      </c>
      <c r="BR40" s="239"/>
      <c r="BS40" s="776"/>
      <c r="BT40" s="777"/>
      <c r="BU40" s="777"/>
      <c r="BV40" s="777"/>
      <c r="BW40" s="777"/>
      <c r="BX40" s="777"/>
      <c r="BY40" s="777"/>
      <c r="BZ40" s="777"/>
      <c r="CA40" s="777"/>
      <c r="CB40" s="777"/>
      <c r="CC40" s="777"/>
      <c r="CD40" s="777"/>
      <c r="CE40" s="777"/>
      <c r="CF40" s="777"/>
      <c r="CG40" s="778"/>
      <c r="CH40" s="749"/>
      <c r="CI40" s="750"/>
      <c r="CJ40" s="750"/>
      <c r="CK40" s="750"/>
      <c r="CL40" s="751"/>
      <c r="CM40" s="749"/>
      <c r="CN40" s="750"/>
      <c r="CO40" s="750"/>
      <c r="CP40" s="750"/>
      <c r="CQ40" s="751"/>
      <c r="CR40" s="749"/>
      <c r="CS40" s="750"/>
      <c r="CT40" s="750"/>
      <c r="CU40" s="750"/>
      <c r="CV40" s="751"/>
      <c r="CW40" s="749"/>
      <c r="CX40" s="750"/>
      <c r="CY40" s="750"/>
      <c r="CZ40" s="750"/>
      <c r="DA40" s="751"/>
      <c r="DB40" s="749"/>
      <c r="DC40" s="750"/>
      <c r="DD40" s="750"/>
      <c r="DE40" s="750"/>
      <c r="DF40" s="751"/>
      <c r="DG40" s="749"/>
      <c r="DH40" s="750"/>
      <c r="DI40" s="750"/>
      <c r="DJ40" s="750"/>
      <c r="DK40" s="751"/>
      <c r="DL40" s="749"/>
      <c r="DM40" s="750"/>
      <c r="DN40" s="750"/>
      <c r="DO40" s="750"/>
      <c r="DP40" s="751"/>
      <c r="DQ40" s="749"/>
      <c r="DR40" s="750"/>
      <c r="DS40" s="750"/>
      <c r="DT40" s="750"/>
      <c r="DU40" s="751"/>
      <c r="DV40" s="776"/>
      <c r="DW40" s="777"/>
      <c r="DX40" s="777"/>
      <c r="DY40" s="777"/>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32"/>
      <c r="BK41" s="232"/>
      <c r="BL41" s="232"/>
      <c r="BM41" s="232"/>
      <c r="BN41" s="232"/>
      <c r="BO41" s="241"/>
      <c r="BP41" s="241"/>
      <c r="BQ41" s="238">
        <v>35</v>
      </c>
      <c r="BR41" s="239"/>
      <c r="BS41" s="776"/>
      <c r="BT41" s="777"/>
      <c r="BU41" s="777"/>
      <c r="BV41" s="777"/>
      <c r="BW41" s="777"/>
      <c r="BX41" s="777"/>
      <c r="BY41" s="777"/>
      <c r="BZ41" s="777"/>
      <c r="CA41" s="777"/>
      <c r="CB41" s="777"/>
      <c r="CC41" s="777"/>
      <c r="CD41" s="777"/>
      <c r="CE41" s="777"/>
      <c r="CF41" s="777"/>
      <c r="CG41" s="778"/>
      <c r="CH41" s="749"/>
      <c r="CI41" s="750"/>
      <c r="CJ41" s="750"/>
      <c r="CK41" s="750"/>
      <c r="CL41" s="751"/>
      <c r="CM41" s="749"/>
      <c r="CN41" s="750"/>
      <c r="CO41" s="750"/>
      <c r="CP41" s="750"/>
      <c r="CQ41" s="751"/>
      <c r="CR41" s="749"/>
      <c r="CS41" s="750"/>
      <c r="CT41" s="750"/>
      <c r="CU41" s="750"/>
      <c r="CV41" s="751"/>
      <c r="CW41" s="749"/>
      <c r="CX41" s="750"/>
      <c r="CY41" s="750"/>
      <c r="CZ41" s="750"/>
      <c r="DA41" s="751"/>
      <c r="DB41" s="749"/>
      <c r="DC41" s="750"/>
      <c r="DD41" s="750"/>
      <c r="DE41" s="750"/>
      <c r="DF41" s="751"/>
      <c r="DG41" s="749"/>
      <c r="DH41" s="750"/>
      <c r="DI41" s="750"/>
      <c r="DJ41" s="750"/>
      <c r="DK41" s="751"/>
      <c r="DL41" s="749"/>
      <c r="DM41" s="750"/>
      <c r="DN41" s="750"/>
      <c r="DO41" s="750"/>
      <c r="DP41" s="751"/>
      <c r="DQ41" s="749"/>
      <c r="DR41" s="750"/>
      <c r="DS41" s="750"/>
      <c r="DT41" s="750"/>
      <c r="DU41" s="751"/>
      <c r="DV41" s="776"/>
      <c r="DW41" s="777"/>
      <c r="DX41" s="777"/>
      <c r="DY41" s="777"/>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32"/>
      <c r="BK42" s="232"/>
      <c r="BL42" s="232"/>
      <c r="BM42" s="232"/>
      <c r="BN42" s="232"/>
      <c r="BO42" s="241"/>
      <c r="BP42" s="241"/>
      <c r="BQ42" s="238">
        <v>36</v>
      </c>
      <c r="BR42" s="239"/>
      <c r="BS42" s="776"/>
      <c r="BT42" s="777"/>
      <c r="BU42" s="777"/>
      <c r="BV42" s="777"/>
      <c r="BW42" s="777"/>
      <c r="BX42" s="777"/>
      <c r="BY42" s="777"/>
      <c r="BZ42" s="777"/>
      <c r="CA42" s="777"/>
      <c r="CB42" s="777"/>
      <c r="CC42" s="777"/>
      <c r="CD42" s="777"/>
      <c r="CE42" s="777"/>
      <c r="CF42" s="777"/>
      <c r="CG42" s="778"/>
      <c r="CH42" s="749"/>
      <c r="CI42" s="750"/>
      <c r="CJ42" s="750"/>
      <c r="CK42" s="750"/>
      <c r="CL42" s="751"/>
      <c r="CM42" s="749"/>
      <c r="CN42" s="750"/>
      <c r="CO42" s="750"/>
      <c r="CP42" s="750"/>
      <c r="CQ42" s="751"/>
      <c r="CR42" s="749"/>
      <c r="CS42" s="750"/>
      <c r="CT42" s="750"/>
      <c r="CU42" s="750"/>
      <c r="CV42" s="751"/>
      <c r="CW42" s="749"/>
      <c r="CX42" s="750"/>
      <c r="CY42" s="750"/>
      <c r="CZ42" s="750"/>
      <c r="DA42" s="751"/>
      <c r="DB42" s="749"/>
      <c r="DC42" s="750"/>
      <c r="DD42" s="750"/>
      <c r="DE42" s="750"/>
      <c r="DF42" s="751"/>
      <c r="DG42" s="749"/>
      <c r="DH42" s="750"/>
      <c r="DI42" s="750"/>
      <c r="DJ42" s="750"/>
      <c r="DK42" s="751"/>
      <c r="DL42" s="749"/>
      <c r="DM42" s="750"/>
      <c r="DN42" s="750"/>
      <c r="DO42" s="750"/>
      <c r="DP42" s="751"/>
      <c r="DQ42" s="749"/>
      <c r="DR42" s="750"/>
      <c r="DS42" s="750"/>
      <c r="DT42" s="750"/>
      <c r="DU42" s="751"/>
      <c r="DV42" s="776"/>
      <c r="DW42" s="777"/>
      <c r="DX42" s="777"/>
      <c r="DY42" s="777"/>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32"/>
      <c r="BK43" s="232"/>
      <c r="BL43" s="232"/>
      <c r="BM43" s="232"/>
      <c r="BN43" s="232"/>
      <c r="BO43" s="241"/>
      <c r="BP43" s="241"/>
      <c r="BQ43" s="238">
        <v>37</v>
      </c>
      <c r="BR43" s="239"/>
      <c r="BS43" s="776"/>
      <c r="BT43" s="777"/>
      <c r="BU43" s="777"/>
      <c r="BV43" s="777"/>
      <c r="BW43" s="777"/>
      <c r="BX43" s="777"/>
      <c r="BY43" s="777"/>
      <c r="BZ43" s="777"/>
      <c r="CA43" s="777"/>
      <c r="CB43" s="777"/>
      <c r="CC43" s="777"/>
      <c r="CD43" s="777"/>
      <c r="CE43" s="777"/>
      <c r="CF43" s="777"/>
      <c r="CG43" s="778"/>
      <c r="CH43" s="749"/>
      <c r="CI43" s="750"/>
      <c r="CJ43" s="750"/>
      <c r="CK43" s="750"/>
      <c r="CL43" s="751"/>
      <c r="CM43" s="749"/>
      <c r="CN43" s="750"/>
      <c r="CO43" s="750"/>
      <c r="CP43" s="750"/>
      <c r="CQ43" s="751"/>
      <c r="CR43" s="749"/>
      <c r="CS43" s="750"/>
      <c r="CT43" s="750"/>
      <c r="CU43" s="750"/>
      <c r="CV43" s="751"/>
      <c r="CW43" s="749"/>
      <c r="CX43" s="750"/>
      <c r="CY43" s="750"/>
      <c r="CZ43" s="750"/>
      <c r="DA43" s="751"/>
      <c r="DB43" s="749"/>
      <c r="DC43" s="750"/>
      <c r="DD43" s="750"/>
      <c r="DE43" s="750"/>
      <c r="DF43" s="751"/>
      <c r="DG43" s="749"/>
      <c r="DH43" s="750"/>
      <c r="DI43" s="750"/>
      <c r="DJ43" s="750"/>
      <c r="DK43" s="751"/>
      <c r="DL43" s="749"/>
      <c r="DM43" s="750"/>
      <c r="DN43" s="750"/>
      <c r="DO43" s="750"/>
      <c r="DP43" s="751"/>
      <c r="DQ43" s="749"/>
      <c r="DR43" s="750"/>
      <c r="DS43" s="750"/>
      <c r="DT43" s="750"/>
      <c r="DU43" s="751"/>
      <c r="DV43" s="776"/>
      <c r="DW43" s="777"/>
      <c r="DX43" s="777"/>
      <c r="DY43" s="777"/>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32"/>
      <c r="BK44" s="232"/>
      <c r="BL44" s="232"/>
      <c r="BM44" s="232"/>
      <c r="BN44" s="232"/>
      <c r="BO44" s="241"/>
      <c r="BP44" s="241"/>
      <c r="BQ44" s="238">
        <v>38</v>
      </c>
      <c r="BR44" s="239"/>
      <c r="BS44" s="776"/>
      <c r="BT44" s="777"/>
      <c r="BU44" s="777"/>
      <c r="BV44" s="777"/>
      <c r="BW44" s="777"/>
      <c r="BX44" s="777"/>
      <c r="BY44" s="777"/>
      <c r="BZ44" s="777"/>
      <c r="CA44" s="777"/>
      <c r="CB44" s="777"/>
      <c r="CC44" s="777"/>
      <c r="CD44" s="777"/>
      <c r="CE44" s="777"/>
      <c r="CF44" s="777"/>
      <c r="CG44" s="778"/>
      <c r="CH44" s="749"/>
      <c r="CI44" s="750"/>
      <c r="CJ44" s="750"/>
      <c r="CK44" s="750"/>
      <c r="CL44" s="751"/>
      <c r="CM44" s="749"/>
      <c r="CN44" s="750"/>
      <c r="CO44" s="750"/>
      <c r="CP44" s="750"/>
      <c r="CQ44" s="751"/>
      <c r="CR44" s="749"/>
      <c r="CS44" s="750"/>
      <c r="CT44" s="750"/>
      <c r="CU44" s="750"/>
      <c r="CV44" s="751"/>
      <c r="CW44" s="749"/>
      <c r="CX44" s="750"/>
      <c r="CY44" s="750"/>
      <c r="CZ44" s="750"/>
      <c r="DA44" s="751"/>
      <c r="DB44" s="749"/>
      <c r="DC44" s="750"/>
      <c r="DD44" s="750"/>
      <c r="DE44" s="750"/>
      <c r="DF44" s="751"/>
      <c r="DG44" s="749"/>
      <c r="DH44" s="750"/>
      <c r="DI44" s="750"/>
      <c r="DJ44" s="750"/>
      <c r="DK44" s="751"/>
      <c r="DL44" s="749"/>
      <c r="DM44" s="750"/>
      <c r="DN44" s="750"/>
      <c r="DO44" s="750"/>
      <c r="DP44" s="751"/>
      <c r="DQ44" s="749"/>
      <c r="DR44" s="750"/>
      <c r="DS44" s="750"/>
      <c r="DT44" s="750"/>
      <c r="DU44" s="751"/>
      <c r="DV44" s="776"/>
      <c r="DW44" s="777"/>
      <c r="DX44" s="777"/>
      <c r="DY44" s="777"/>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32"/>
      <c r="BK45" s="232"/>
      <c r="BL45" s="232"/>
      <c r="BM45" s="232"/>
      <c r="BN45" s="232"/>
      <c r="BO45" s="241"/>
      <c r="BP45" s="241"/>
      <c r="BQ45" s="238">
        <v>39</v>
      </c>
      <c r="BR45" s="239"/>
      <c r="BS45" s="776"/>
      <c r="BT45" s="777"/>
      <c r="BU45" s="777"/>
      <c r="BV45" s="777"/>
      <c r="BW45" s="777"/>
      <c r="BX45" s="777"/>
      <c r="BY45" s="777"/>
      <c r="BZ45" s="777"/>
      <c r="CA45" s="777"/>
      <c r="CB45" s="777"/>
      <c r="CC45" s="777"/>
      <c r="CD45" s="777"/>
      <c r="CE45" s="777"/>
      <c r="CF45" s="777"/>
      <c r="CG45" s="778"/>
      <c r="CH45" s="749"/>
      <c r="CI45" s="750"/>
      <c r="CJ45" s="750"/>
      <c r="CK45" s="750"/>
      <c r="CL45" s="751"/>
      <c r="CM45" s="749"/>
      <c r="CN45" s="750"/>
      <c r="CO45" s="750"/>
      <c r="CP45" s="750"/>
      <c r="CQ45" s="751"/>
      <c r="CR45" s="749"/>
      <c r="CS45" s="750"/>
      <c r="CT45" s="750"/>
      <c r="CU45" s="750"/>
      <c r="CV45" s="751"/>
      <c r="CW45" s="749"/>
      <c r="CX45" s="750"/>
      <c r="CY45" s="750"/>
      <c r="CZ45" s="750"/>
      <c r="DA45" s="751"/>
      <c r="DB45" s="749"/>
      <c r="DC45" s="750"/>
      <c r="DD45" s="750"/>
      <c r="DE45" s="750"/>
      <c r="DF45" s="751"/>
      <c r="DG45" s="749"/>
      <c r="DH45" s="750"/>
      <c r="DI45" s="750"/>
      <c r="DJ45" s="750"/>
      <c r="DK45" s="751"/>
      <c r="DL45" s="749"/>
      <c r="DM45" s="750"/>
      <c r="DN45" s="750"/>
      <c r="DO45" s="750"/>
      <c r="DP45" s="751"/>
      <c r="DQ45" s="749"/>
      <c r="DR45" s="750"/>
      <c r="DS45" s="750"/>
      <c r="DT45" s="750"/>
      <c r="DU45" s="751"/>
      <c r="DV45" s="776"/>
      <c r="DW45" s="777"/>
      <c r="DX45" s="777"/>
      <c r="DY45" s="777"/>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32"/>
      <c r="BK46" s="232"/>
      <c r="BL46" s="232"/>
      <c r="BM46" s="232"/>
      <c r="BN46" s="232"/>
      <c r="BO46" s="241"/>
      <c r="BP46" s="241"/>
      <c r="BQ46" s="238">
        <v>40</v>
      </c>
      <c r="BR46" s="239"/>
      <c r="BS46" s="776"/>
      <c r="BT46" s="777"/>
      <c r="BU46" s="777"/>
      <c r="BV46" s="777"/>
      <c r="BW46" s="777"/>
      <c r="BX46" s="777"/>
      <c r="BY46" s="777"/>
      <c r="BZ46" s="777"/>
      <c r="CA46" s="777"/>
      <c r="CB46" s="777"/>
      <c r="CC46" s="777"/>
      <c r="CD46" s="777"/>
      <c r="CE46" s="777"/>
      <c r="CF46" s="777"/>
      <c r="CG46" s="778"/>
      <c r="CH46" s="749"/>
      <c r="CI46" s="750"/>
      <c r="CJ46" s="750"/>
      <c r="CK46" s="750"/>
      <c r="CL46" s="751"/>
      <c r="CM46" s="749"/>
      <c r="CN46" s="750"/>
      <c r="CO46" s="750"/>
      <c r="CP46" s="750"/>
      <c r="CQ46" s="751"/>
      <c r="CR46" s="749"/>
      <c r="CS46" s="750"/>
      <c r="CT46" s="750"/>
      <c r="CU46" s="750"/>
      <c r="CV46" s="751"/>
      <c r="CW46" s="749"/>
      <c r="CX46" s="750"/>
      <c r="CY46" s="750"/>
      <c r="CZ46" s="750"/>
      <c r="DA46" s="751"/>
      <c r="DB46" s="749"/>
      <c r="DC46" s="750"/>
      <c r="DD46" s="750"/>
      <c r="DE46" s="750"/>
      <c r="DF46" s="751"/>
      <c r="DG46" s="749"/>
      <c r="DH46" s="750"/>
      <c r="DI46" s="750"/>
      <c r="DJ46" s="750"/>
      <c r="DK46" s="751"/>
      <c r="DL46" s="749"/>
      <c r="DM46" s="750"/>
      <c r="DN46" s="750"/>
      <c r="DO46" s="750"/>
      <c r="DP46" s="751"/>
      <c r="DQ46" s="749"/>
      <c r="DR46" s="750"/>
      <c r="DS46" s="750"/>
      <c r="DT46" s="750"/>
      <c r="DU46" s="751"/>
      <c r="DV46" s="776"/>
      <c r="DW46" s="777"/>
      <c r="DX46" s="777"/>
      <c r="DY46" s="777"/>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32"/>
      <c r="BK47" s="232"/>
      <c r="BL47" s="232"/>
      <c r="BM47" s="232"/>
      <c r="BN47" s="232"/>
      <c r="BO47" s="241"/>
      <c r="BP47" s="241"/>
      <c r="BQ47" s="238">
        <v>41</v>
      </c>
      <c r="BR47" s="239"/>
      <c r="BS47" s="776"/>
      <c r="BT47" s="777"/>
      <c r="BU47" s="777"/>
      <c r="BV47" s="777"/>
      <c r="BW47" s="777"/>
      <c r="BX47" s="777"/>
      <c r="BY47" s="777"/>
      <c r="BZ47" s="777"/>
      <c r="CA47" s="777"/>
      <c r="CB47" s="777"/>
      <c r="CC47" s="777"/>
      <c r="CD47" s="777"/>
      <c r="CE47" s="777"/>
      <c r="CF47" s="777"/>
      <c r="CG47" s="778"/>
      <c r="CH47" s="749"/>
      <c r="CI47" s="750"/>
      <c r="CJ47" s="750"/>
      <c r="CK47" s="750"/>
      <c r="CL47" s="751"/>
      <c r="CM47" s="749"/>
      <c r="CN47" s="750"/>
      <c r="CO47" s="750"/>
      <c r="CP47" s="750"/>
      <c r="CQ47" s="751"/>
      <c r="CR47" s="749"/>
      <c r="CS47" s="750"/>
      <c r="CT47" s="750"/>
      <c r="CU47" s="750"/>
      <c r="CV47" s="751"/>
      <c r="CW47" s="749"/>
      <c r="CX47" s="750"/>
      <c r="CY47" s="750"/>
      <c r="CZ47" s="750"/>
      <c r="DA47" s="751"/>
      <c r="DB47" s="749"/>
      <c r="DC47" s="750"/>
      <c r="DD47" s="750"/>
      <c r="DE47" s="750"/>
      <c r="DF47" s="751"/>
      <c r="DG47" s="749"/>
      <c r="DH47" s="750"/>
      <c r="DI47" s="750"/>
      <c r="DJ47" s="750"/>
      <c r="DK47" s="751"/>
      <c r="DL47" s="749"/>
      <c r="DM47" s="750"/>
      <c r="DN47" s="750"/>
      <c r="DO47" s="750"/>
      <c r="DP47" s="751"/>
      <c r="DQ47" s="749"/>
      <c r="DR47" s="750"/>
      <c r="DS47" s="750"/>
      <c r="DT47" s="750"/>
      <c r="DU47" s="751"/>
      <c r="DV47" s="776"/>
      <c r="DW47" s="777"/>
      <c r="DX47" s="777"/>
      <c r="DY47" s="777"/>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32"/>
      <c r="BK48" s="232"/>
      <c r="BL48" s="232"/>
      <c r="BM48" s="232"/>
      <c r="BN48" s="232"/>
      <c r="BO48" s="241"/>
      <c r="BP48" s="241"/>
      <c r="BQ48" s="238">
        <v>42</v>
      </c>
      <c r="BR48" s="239"/>
      <c r="BS48" s="776"/>
      <c r="BT48" s="777"/>
      <c r="BU48" s="777"/>
      <c r="BV48" s="777"/>
      <c r="BW48" s="777"/>
      <c r="BX48" s="777"/>
      <c r="BY48" s="777"/>
      <c r="BZ48" s="777"/>
      <c r="CA48" s="777"/>
      <c r="CB48" s="777"/>
      <c r="CC48" s="777"/>
      <c r="CD48" s="777"/>
      <c r="CE48" s="777"/>
      <c r="CF48" s="777"/>
      <c r="CG48" s="778"/>
      <c r="CH48" s="749"/>
      <c r="CI48" s="750"/>
      <c r="CJ48" s="750"/>
      <c r="CK48" s="750"/>
      <c r="CL48" s="751"/>
      <c r="CM48" s="749"/>
      <c r="CN48" s="750"/>
      <c r="CO48" s="750"/>
      <c r="CP48" s="750"/>
      <c r="CQ48" s="751"/>
      <c r="CR48" s="749"/>
      <c r="CS48" s="750"/>
      <c r="CT48" s="750"/>
      <c r="CU48" s="750"/>
      <c r="CV48" s="751"/>
      <c r="CW48" s="749"/>
      <c r="CX48" s="750"/>
      <c r="CY48" s="750"/>
      <c r="CZ48" s="750"/>
      <c r="DA48" s="751"/>
      <c r="DB48" s="749"/>
      <c r="DC48" s="750"/>
      <c r="DD48" s="750"/>
      <c r="DE48" s="750"/>
      <c r="DF48" s="751"/>
      <c r="DG48" s="749"/>
      <c r="DH48" s="750"/>
      <c r="DI48" s="750"/>
      <c r="DJ48" s="750"/>
      <c r="DK48" s="751"/>
      <c r="DL48" s="749"/>
      <c r="DM48" s="750"/>
      <c r="DN48" s="750"/>
      <c r="DO48" s="750"/>
      <c r="DP48" s="751"/>
      <c r="DQ48" s="749"/>
      <c r="DR48" s="750"/>
      <c r="DS48" s="750"/>
      <c r="DT48" s="750"/>
      <c r="DU48" s="751"/>
      <c r="DV48" s="776"/>
      <c r="DW48" s="777"/>
      <c r="DX48" s="777"/>
      <c r="DY48" s="777"/>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32"/>
      <c r="BK49" s="232"/>
      <c r="BL49" s="232"/>
      <c r="BM49" s="232"/>
      <c r="BN49" s="232"/>
      <c r="BO49" s="241"/>
      <c r="BP49" s="241"/>
      <c r="BQ49" s="238">
        <v>43</v>
      </c>
      <c r="BR49" s="239"/>
      <c r="BS49" s="776"/>
      <c r="BT49" s="777"/>
      <c r="BU49" s="777"/>
      <c r="BV49" s="777"/>
      <c r="BW49" s="777"/>
      <c r="BX49" s="777"/>
      <c r="BY49" s="777"/>
      <c r="BZ49" s="777"/>
      <c r="CA49" s="777"/>
      <c r="CB49" s="777"/>
      <c r="CC49" s="777"/>
      <c r="CD49" s="777"/>
      <c r="CE49" s="777"/>
      <c r="CF49" s="777"/>
      <c r="CG49" s="778"/>
      <c r="CH49" s="749"/>
      <c r="CI49" s="750"/>
      <c r="CJ49" s="750"/>
      <c r="CK49" s="750"/>
      <c r="CL49" s="751"/>
      <c r="CM49" s="749"/>
      <c r="CN49" s="750"/>
      <c r="CO49" s="750"/>
      <c r="CP49" s="750"/>
      <c r="CQ49" s="751"/>
      <c r="CR49" s="749"/>
      <c r="CS49" s="750"/>
      <c r="CT49" s="750"/>
      <c r="CU49" s="750"/>
      <c r="CV49" s="751"/>
      <c r="CW49" s="749"/>
      <c r="CX49" s="750"/>
      <c r="CY49" s="750"/>
      <c r="CZ49" s="750"/>
      <c r="DA49" s="751"/>
      <c r="DB49" s="749"/>
      <c r="DC49" s="750"/>
      <c r="DD49" s="750"/>
      <c r="DE49" s="750"/>
      <c r="DF49" s="751"/>
      <c r="DG49" s="749"/>
      <c r="DH49" s="750"/>
      <c r="DI49" s="750"/>
      <c r="DJ49" s="750"/>
      <c r="DK49" s="751"/>
      <c r="DL49" s="749"/>
      <c r="DM49" s="750"/>
      <c r="DN49" s="750"/>
      <c r="DO49" s="750"/>
      <c r="DP49" s="751"/>
      <c r="DQ49" s="749"/>
      <c r="DR49" s="750"/>
      <c r="DS49" s="750"/>
      <c r="DT49" s="750"/>
      <c r="DU49" s="751"/>
      <c r="DV49" s="776"/>
      <c r="DW49" s="777"/>
      <c r="DX49" s="777"/>
      <c r="DY49" s="777"/>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2"/>
      <c r="R50" s="833"/>
      <c r="S50" s="833"/>
      <c r="T50" s="833"/>
      <c r="U50" s="833"/>
      <c r="V50" s="833"/>
      <c r="W50" s="833"/>
      <c r="X50" s="833"/>
      <c r="Y50" s="833"/>
      <c r="Z50" s="833"/>
      <c r="AA50" s="833"/>
      <c r="AB50" s="833"/>
      <c r="AC50" s="833"/>
      <c r="AD50" s="833"/>
      <c r="AE50" s="834"/>
      <c r="AF50" s="786"/>
      <c r="AG50" s="787"/>
      <c r="AH50" s="787"/>
      <c r="AI50" s="787"/>
      <c r="AJ50" s="788"/>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32"/>
      <c r="BK50" s="232"/>
      <c r="BL50" s="232"/>
      <c r="BM50" s="232"/>
      <c r="BN50" s="232"/>
      <c r="BO50" s="241"/>
      <c r="BP50" s="241"/>
      <c r="BQ50" s="238">
        <v>44</v>
      </c>
      <c r="BR50" s="239"/>
      <c r="BS50" s="776"/>
      <c r="BT50" s="777"/>
      <c r="BU50" s="777"/>
      <c r="BV50" s="777"/>
      <c r="BW50" s="777"/>
      <c r="BX50" s="777"/>
      <c r="BY50" s="777"/>
      <c r="BZ50" s="777"/>
      <c r="CA50" s="777"/>
      <c r="CB50" s="777"/>
      <c r="CC50" s="777"/>
      <c r="CD50" s="777"/>
      <c r="CE50" s="777"/>
      <c r="CF50" s="777"/>
      <c r="CG50" s="778"/>
      <c r="CH50" s="749"/>
      <c r="CI50" s="750"/>
      <c r="CJ50" s="750"/>
      <c r="CK50" s="750"/>
      <c r="CL50" s="751"/>
      <c r="CM50" s="749"/>
      <c r="CN50" s="750"/>
      <c r="CO50" s="750"/>
      <c r="CP50" s="750"/>
      <c r="CQ50" s="751"/>
      <c r="CR50" s="749"/>
      <c r="CS50" s="750"/>
      <c r="CT50" s="750"/>
      <c r="CU50" s="750"/>
      <c r="CV50" s="751"/>
      <c r="CW50" s="749"/>
      <c r="CX50" s="750"/>
      <c r="CY50" s="750"/>
      <c r="CZ50" s="750"/>
      <c r="DA50" s="751"/>
      <c r="DB50" s="749"/>
      <c r="DC50" s="750"/>
      <c r="DD50" s="750"/>
      <c r="DE50" s="750"/>
      <c r="DF50" s="751"/>
      <c r="DG50" s="749"/>
      <c r="DH50" s="750"/>
      <c r="DI50" s="750"/>
      <c r="DJ50" s="750"/>
      <c r="DK50" s="751"/>
      <c r="DL50" s="749"/>
      <c r="DM50" s="750"/>
      <c r="DN50" s="750"/>
      <c r="DO50" s="750"/>
      <c r="DP50" s="751"/>
      <c r="DQ50" s="749"/>
      <c r="DR50" s="750"/>
      <c r="DS50" s="750"/>
      <c r="DT50" s="750"/>
      <c r="DU50" s="751"/>
      <c r="DV50" s="776"/>
      <c r="DW50" s="777"/>
      <c r="DX50" s="777"/>
      <c r="DY50" s="777"/>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2"/>
      <c r="R51" s="833"/>
      <c r="S51" s="833"/>
      <c r="T51" s="833"/>
      <c r="U51" s="833"/>
      <c r="V51" s="833"/>
      <c r="W51" s="833"/>
      <c r="X51" s="833"/>
      <c r="Y51" s="833"/>
      <c r="Z51" s="833"/>
      <c r="AA51" s="833"/>
      <c r="AB51" s="833"/>
      <c r="AC51" s="833"/>
      <c r="AD51" s="833"/>
      <c r="AE51" s="834"/>
      <c r="AF51" s="786"/>
      <c r="AG51" s="787"/>
      <c r="AH51" s="787"/>
      <c r="AI51" s="787"/>
      <c r="AJ51" s="788"/>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32"/>
      <c r="BK51" s="232"/>
      <c r="BL51" s="232"/>
      <c r="BM51" s="232"/>
      <c r="BN51" s="232"/>
      <c r="BO51" s="241"/>
      <c r="BP51" s="241"/>
      <c r="BQ51" s="238">
        <v>45</v>
      </c>
      <c r="BR51" s="239"/>
      <c r="BS51" s="776"/>
      <c r="BT51" s="777"/>
      <c r="BU51" s="777"/>
      <c r="BV51" s="777"/>
      <c r="BW51" s="777"/>
      <c r="BX51" s="777"/>
      <c r="BY51" s="777"/>
      <c r="BZ51" s="777"/>
      <c r="CA51" s="777"/>
      <c r="CB51" s="777"/>
      <c r="CC51" s="777"/>
      <c r="CD51" s="777"/>
      <c r="CE51" s="777"/>
      <c r="CF51" s="777"/>
      <c r="CG51" s="778"/>
      <c r="CH51" s="749"/>
      <c r="CI51" s="750"/>
      <c r="CJ51" s="750"/>
      <c r="CK51" s="750"/>
      <c r="CL51" s="751"/>
      <c r="CM51" s="749"/>
      <c r="CN51" s="750"/>
      <c r="CO51" s="750"/>
      <c r="CP51" s="750"/>
      <c r="CQ51" s="751"/>
      <c r="CR51" s="749"/>
      <c r="CS51" s="750"/>
      <c r="CT51" s="750"/>
      <c r="CU51" s="750"/>
      <c r="CV51" s="751"/>
      <c r="CW51" s="749"/>
      <c r="CX51" s="750"/>
      <c r="CY51" s="750"/>
      <c r="CZ51" s="750"/>
      <c r="DA51" s="751"/>
      <c r="DB51" s="749"/>
      <c r="DC51" s="750"/>
      <c r="DD51" s="750"/>
      <c r="DE51" s="750"/>
      <c r="DF51" s="751"/>
      <c r="DG51" s="749"/>
      <c r="DH51" s="750"/>
      <c r="DI51" s="750"/>
      <c r="DJ51" s="750"/>
      <c r="DK51" s="751"/>
      <c r="DL51" s="749"/>
      <c r="DM51" s="750"/>
      <c r="DN51" s="750"/>
      <c r="DO51" s="750"/>
      <c r="DP51" s="751"/>
      <c r="DQ51" s="749"/>
      <c r="DR51" s="750"/>
      <c r="DS51" s="750"/>
      <c r="DT51" s="750"/>
      <c r="DU51" s="751"/>
      <c r="DV51" s="776"/>
      <c r="DW51" s="777"/>
      <c r="DX51" s="777"/>
      <c r="DY51" s="777"/>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2"/>
      <c r="R52" s="833"/>
      <c r="S52" s="833"/>
      <c r="T52" s="833"/>
      <c r="U52" s="833"/>
      <c r="V52" s="833"/>
      <c r="W52" s="833"/>
      <c r="X52" s="833"/>
      <c r="Y52" s="833"/>
      <c r="Z52" s="833"/>
      <c r="AA52" s="833"/>
      <c r="AB52" s="833"/>
      <c r="AC52" s="833"/>
      <c r="AD52" s="833"/>
      <c r="AE52" s="834"/>
      <c r="AF52" s="786"/>
      <c r="AG52" s="787"/>
      <c r="AH52" s="787"/>
      <c r="AI52" s="787"/>
      <c r="AJ52" s="788"/>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32"/>
      <c r="BK52" s="232"/>
      <c r="BL52" s="232"/>
      <c r="BM52" s="232"/>
      <c r="BN52" s="232"/>
      <c r="BO52" s="241"/>
      <c r="BP52" s="241"/>
      <c r="BQ52" s="238">
        <v>46</v>
      </c>
      <c r="BR52" s="239"/>
      <c r="BS52" s="776"/>
      <c r="BT52" s="777"/>
      <c r="BU52" s="777"/>
      <c r="BV52" s="777"/>
      <c r="BW52" s="777"/>
      <c r="BX52" s="777"/>
      <c r="BY52" s="777"/>
      <c r="BZ52" s="777"/>
      <c r="CA52" s="777"/>
      <c r="CB52" s="777"/>
      <c r="CC52" s="777"/>
      <c r="CD52" s="777"/>
      <c r="CE52" s="777"/>
      <c r="CF52" s="777"/>
      <c r="CG52" s="778"/>
      <c r="CH52" s="749"/>
      <c r="CI52" s="750"/>
      <c r="CJ52" s="750"/>
      <c r="CK52" s="750"/>
      <c r="CL52" s="751"/>
      <c r="CM52" s="749"/>
      <c r="CN52" s="750"/>
      <c r="CO52" s="750"/>
      <c r="CP52" s="750"/>
      <c r="CQ52" s="751"/>
      <c r="CR52" s="749"/>
      <c r="CS52" s="750"/>
      <c r="CT52" s="750"/>
      <c r="CU52" s="750"/>
      <c r="CV52" s="751"/>
      <c r="CW52" s="749"/>
      <c r="CX52" s="750"/>
      <c r="CY52" s="750"/>
      <c r="CZ52" s="750"/>
      <c r="DA52" s="751"/>
      <c r="DB52" s="749"/>
      <c r="DC52" s="750"/>
      <c r="DD52" s="750"/>
      <c r="DE52" s="750"/>
      <c r="DF52" s="751"/>
      <c r="DG52" s="749"/>
      <c r="DH52" s="750"/>
      <c r="DI52" s="750"/>
      <c r="DJ52" s="750"/>
      <c r="DK52" s="751"/>
      <c r="DL52" s="749"/>
      <c r="DM52" s="750"/>
      <c r="DN52" s="750"/>
      <c r="DO52" s="750"/>
      <c r="DP52" s="751"/>
      <c r="DQ52" s="749"/>
      <c r="DR52" s="750"/>
      <c r="DS52" s="750"/>
      <c r="DT52" s="750"/>
      <c r="DU52" s="751"/>
      <c r="DV52" s="776"/>
      <c r="DW52" s="777"/>
      <c r="DX52" s="777"/>
      <c r="DY52" s="777"/>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2"/>
      <c r="R53" s="833"/>
      <c r="S53" s="833"/>
      <c r="T53" s="833"/>
      <c r="U53" s="833"/>
      <c r="V53" s="833"/>
      <c r="W53" s="833"/>
      <c r="X53" s="833"/>
      <c r="Y53" s="833"/>
      <c r="Z53" s="833"/>
      <c r="AA53" s="833"/>
      <c r="AB53" s="833"/>
      <c r="AC53" s="833"/>
      <c r="AD53" s="833"/>
      <c r="AE53" s="834"/>
      <c r="AF53" s="786"/>
      <c r="AG53" s="787"/>
      <c r="AH53" s="787"/>
      <c r="AI53" s="787"/>
      <c r="AJ53" s="788"/>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32"/>
      <c r="BK53" s="232"/>
      <c r="BL53" s="232"/>
      <c r="BM53" s="232"/>
      <c r="BN53" s="232"/>
      <c r="BO53" s="241"/>
      <c r="BP53" s="241"/>
      <c r="BQ53" s="238">
        <v>47</v>
      </c>
      <c r="BR53" s="239"/>
      <c r="BS53" s="776"/>
      <c r="BT53" s="777"/>
      <c r="BU53" s="777"/>
      <c r="BV53" s="777"/>
      <c r="BW53" s="777"/>
      <c r="BX53" s="777"/>
      <c r="BY53" s="777"/>
      <c r="BZ53" s="777"/>
      <c r="CA53" s="777"/>
      <c r="CB53" s="777"/>
      <c r="CC53" s="777"/>
      <c r="CD53" s="777"/>
      <c r="CE53" s="777"/>
      <c r="CF53" s="777"/>
      <c r="CG53" s="778"/>
      <c r="CH53" s="749"/>
      <c r="CI53" s="750"/>
      <c r="CJ53" s="750"/>
      <c r="CK53" s="750"/>
      <c r="CL53" s="751"/>
      <c r="CM53" s="749"/>
      <c r="CN53" s="750"/>
      <c r="CO53" s="750"/>
      <c r="CP53" s="750"/>
      <c r="CQ53" s="751"/>
      <c r="CR53" s="749"/>
      <c r="CS53" s="750"/>
      <c r="CT53" s="750"/>
      <c r="CU53" s="750"/>
      <c r="CV53" s="751"/>
      <c r="CW53" s="749"/>
      <c r="CX53" s="750"/>
      <c r="CY53" s="750"/>
      <c r="CZ53" s="750"/>
      <c r="DA53" s="751"/>
      <c r="DB53" s="749"/>
      <c r="DC53" s="750"/>
      <c r="DD53" s="750"/>
      <c r="DE53" s="750"/>
      <c r="DF53" s="751"/>
      <c r="DG53" s="749"/>
      <c r="DH53" s="750"/>
      <c r="DI53" s="750"/>
      <c r="DJ53" s="750"/>
      <c r="DK53" s="751"/>
      <c r="DL53" s="749"/>
      <c r="DM53" s="750"/>
      <c r="DN53" s="750"/>
      <c r="DO53" s="750"/>
      <c r="DP53" s="751"/>
      <c r="DQ53" s="749"/>
      <c r="DR53" s="750"/>
      <c r="DS53" s="750"/>
      <c r="DT53" s="750"/>
      <c r="DU53" s="751"/>
      <c r="DV53" s="776"/>
      <c r="DW53" s="777"/>
      <c r="DX53" s="777"/>
      <c r="DY53" s="777"/>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2"/>
      <c r="R54" s="833"/>
      <c r="S54" s="833"/>
      <c r="T54" s="833"/>
      <c r="U54" s="833"/>
      <c r="V54" s="833"/>
      <c r="W54" s="833"/>
      <c r="X54" s="833"/>
      <c r="Y54" s="833"/>
      <c r="Z54" s="833"/>
      <c r="AA54" s="833"/>
      <c r="AB54" s="833"/>
      <c r="AC54" s="833"/>
      <c r="AD54" s="833"/>
      <c r="AE54" s="834"/>
      <c r="AF54" s="786"/>
      <c r="AG54" s="787"/>
      <c r="AH54" s="787"/>
      <c r="AI54" s="787"/>
      <c r="AJ54" s="788"/>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32"/>
      <c r="BK54" s="232"/>
      <c r="BL54" s="232"/>
      <c r="BM54" s="232"/>
      <c r="BN54" s="232"/>
      <c r="BO54" s="241"/>
      <c r="BP54" s="241"/>
      <c r="BQ54" s="238">
        <v>48</v>
      </c>
      <c r="BR54" s="239"/>
      <c r="BS54" s="776"/>
      <c r="BT54" s="777"/>
      <c r="BU54" s="777"/>
      <c r="BV54" s="777"/>
      <c r="BW54" s="777"/>
      <c r="BX54" s="777"/>
      <c r="BY54" s="777"/>
      <c r="BZ54" s="777"/>
      <c r="CA54" s="777"/>
      <c r="CB54" s="777"/>
      <c r="CC54" s="777"/>
      <c r="CD54" s="777"/>
      <c r="CE54" s="777"/>
      <c r="CF54" s="777"/>
      <c r="CG54" s="778"/>
      <c r="CH54" s="749"/>
      <c r="CI54" s="750"/>
      <c r="CJ54" s="750"/>
      <c r="CK54" s="750"/>
      <c r="CL54" s="751"/>
      <c r="CM54" s="749"/>
      <c r="CN54" s="750"/>
      <c r="CO54" s="750"/>
      <c r="CP54" s="750"/>
      <c r="CQ54" s="751"/>
      <c r="CR54" s="749"/>
      <c r="CS54" s="750"/>
      <c r="CT54" s="750"/>
      <c r="CU54" s="750"/>
      <c r="CV54" s="751"/>
      <c r="CW54" s="749"/>
      <c r="CX54" s="750"/>
      <c r="CY54" s="750"/>
      <c r="CZ54" s="750"/>
      <c r="DA54" s="751"/>
      <c r="DB54" s="749"/>
      <c r="DC54" s="750"/>
      <c r="DD54" s="750"/>
      <c r="DE54" s="750"/>
      <c r="DF54" s="751"/>
      <c r="DG54" s="749"/>
      <c r="DH54" s="750"/>
      <c r="DI54" s="750"/>
      <c r="DJ54" s="750"/>
      <c r="DK54" s="751"/>
      <c r="DL54" s="749"/>
      <c r="DM54" s="750"/>
      <c r="DN54" s="750"/>
      <c r="DO54" s="750"/>
      <c r="DP54" s="751"/>
      <c r="DQ54" s="749"/>
      <c r="DR54" s="750"/>
      <c r="DS54" s="750"/>
      <c r="DT54" s="750"/>
      <c r="DU54" s="751"/>
      <c r="DV54" s="776"/>
      <c r="DW54" s="777"/>
      <c r="DX54" s="777"/>
      <c r="DY54" s="777"/>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2"/>
      <c r="R55" s="833"/>
      <c r="S55" s="833"/>
      <c r="T55" s="833"/>
      <c r="U55" s="833"/>
      <c r="V55" s="833"/>
      <c r="W55" s="833"/>
      <c r="X55" s="833"/>
      <c r="Y55" s="833"/>
      <c r="Z55" s="833"/>
      <c r="AA55" s="833"/>
      <c r="AB55" s="833"/>
      <c r="AC55" s="833"/>
      <c r="AD55" s="833"/>
      <c r="AE55" s="834"/>
      <c r="AF55" s="786"/>
      <c r="AG55" s="787"/>
      <c r="AH55" s="787"/>
      <c r="AI55" s="787"/>
      <c r="AJ55" s="788"/>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32"/>
      <c r="BK55" s="232"/>
      <c r="BL55" s="232"/>
      <c r="BM55" s="232"/>
      <c r="BN55" s="232"/>
      <c r="BO55" s="241"/>
      <c r="BP55" s="241"/>
      <c r="BQ55" s="238">
        <v>49</v>
      </c>
      <c r="BR55" s="239"/>
      <c r="BS55" s="776"/>
      <c r="BT55" s="777"/>
      <c r="BU55" s="777"/>
      <c r="BV55" s="777"/>
      <c r="BW55" s="777"/>
      <c r="BX55" s="777"/>
      <c r="BY55" s="777"/>
      <c r="BZ55" s="777"/>
      <c r="CA55" s="777"/>
      <c r="CB55" s="777"/>
      <c r="CC55" s="777"/>
      <c r="CD55" s="777"/>
      <c r="CE55" s="777"/>
      <c r="CF55" s="777"/>
      <c r="CG55" s="778"/>
      <c r="CH55" s="749"/>
      <c r="CI55" s="750"/>
      <c r="CJ55" s="750"/>
      <c r="CK55" s="750"/>
      <c r="CL55" s="751"/>
      <c r="CM55" s="749"/>
      <c r="CN55" s="750"/>
      <c r="CO55" s="750"/>
      <c r="CP55" s="750"/>
      <c r="CQ55" s="751"/>
      <c r="CR55" s="749"/>
      <c r="CS55" s="750"/>
      <c r="CT55" s="750"/>
      <c r="CU55" s="750"/>
      <c r="CV55" s="751"/>
      <c r="CW55" s="749"/>
      <c r="CX55" s="750"/>
      <c r="CY55" s="750"/>
      <c r="CZ55" s="750"/>
      <c r="DA55" s="751"/>
      <c r="DB55" s="749"/>
      <c r="DC55" s="750"/>
      <c r="DD55" s="750"/>
      <c r="DE55" s="750"/>
      <c r="DF55" s="751"/>
      <c r="DG55" s="749"/>
      <c r="DH55" s="750"/>
      <c r="DI55" s="750"/>
      <c r="DJ55" s="750"/>
      <c r="DK55" s="751"/>
      <c r="DL55" s="749"/>
      <c r="DM55" s="750"/>
      <c r="DN55" s="750"/>
      <c r="DO55" s="750"/>
      <c r="DP55" s="751"/>
      <c r="DQ55" s="749"/>
      <c r="DR55" s="750"/>
      <c r="DS55" s="750"/>
      <c r="DT55" s="750"/>
      <c r="DU55" s="751"/>
      <c r="DV55" s="776"/>
      <c r="DW55" s="777"/>
      <c r="DX55" s="777"/>
      <c r="DY55" s="777"/>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2"/>
      <c r="R56" s="833"/>
      <c r="S56" s="833"/>
      <c r="T56" s="833"/>
      <c r="U56" s="833"/>
      <c r="V56" s="833"/>
      <c r="W56" s="833"/>
      <c r="X56" s="833"/>
      <c r="Y56" s="833"/>
      <c r="Z56" s="833"/>
      <c r="AA56" s="833"/>
      <c r="AB56" s="833"/>
      <c r="AC56" s="833"/>
      <c r="AD56" s="833"/>
      <c r="AE56" s="834"/>
      <c r="AF56" s="786"/>
      <c r="AG56" s="787"/>
      <c r="AH56" s="787"/>
      <c r="AI56" s="787"/>
      <c r="AJ56" s="788"/>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32"/>
      <c r="BK56" s="232"/>
      <c r="BL56" s="232"/>
      <c r="BM56" s="232"/>
      <c r="BN56" s="232"/>
      <c r="BO56" s="241"/>
      <c r="BP56" s="241"/>
      <c r="BQ56" s="238">
        <v>50</v>
      </c>
      <c r="BR56" s="239"/>
      <c r="BS56" s="776"/>
      <c r="BT56" s="777"/>
      <c r="BU56" s="777"/>
      <c r="BV56" s="777"/>
      <c r="BW56" s="777"/>
      <c r="BX56" s="777"/>
      <c r="BY56" s="777"/>
      <c r="BZ56" s="777"/>
      <c r="CA56" s="777"/>
      <c r="CB56" s="777"/>
      <c r="CC56" s="777"/>
      <c r="CD56" s="777"/>
      <c r="CE56" s="777"/>
      <c r="CF56" s="777"/>
      <c r="CG56" s="778"/>
      <c r="CH56" s="749"/>
      <c r="CI56" s="750"/>
      <c r="CJ56" s="750"/>
      <c r="CK56" s="750"/>
      <c r="CL56" s="751"/>
      <c r="CM56" s="749"/>
      <c r="CN56" s="750"/>
      <c r="CO56" s="750"/>
      <c r="CP56" s="750"/>
      <c r="CQ56" s="751"/>
      <c r="CR56" s="749"/>
      <c r="CS56" s="750"/>
      <c r="CT56" s="750"/>
      <c r="CU56" s="750"/>
      <c r="CV56" s="751"/>
      <c r="CW56" s="749"/>
      <c r="CX56" s="750"/>
      <c r="CY56" s="750"/>
      <c r="CZ56" s="750"/>
      <c r="DA56" s="751"/>
      <c r="DB56" s="749"/>
      <c r="DC56" s="750"/>
      <c r="DD56" s="750"/>
      <c r="DE56" s="750"/>
      <c r="DF56" s="751"/>
      <c r="DG56" s="749"/>
      <c r="DH56" s="750"/>
      <c r="DI56" s="750"/>
      <c r="DJ56" s="750"/>
      <c r="DK56" s="751"/>
      <c r="DL56" s="749"/>
      <c r="DM56" s="750"/>
      <c r="DN56" s="750"/>
      <c r="DO56" s="750"/>
      <c r="DP56" s="751"/>
      <c r="DQ56" s="749"/>
      <c r="DR56" s="750"/>
      <c r="DS56" s="750"/>
      <c r="DT56" s="750"/>
      <c r="DU56" s="751"/>
      <c r="DV56" s="776"/>
      <c r="DW56" s="777"/>
      <c r="DX56" s="777"/>
      <c r="DY56" s="777"/>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2"/>
      <c r="R57" s="833"/>
      <c r="S57" s="833"/>
      <c r="T57" s="833"/>
      <c r="U57" s="833"/>
      <c r="V57" s="833"/>
      <c r="W57" s="833"/>
      <c r="X57" s="833"/>
      <c r="Y57" s="833"/>
      <c r="Z57" s="833"/>
      <c r="AA57" s="833"/>
      <c r="AB57" s="833"/>
      <c r="AC57" s="833"/>
      <c r="AD57" s="833"/>
      <c r="AE57" s="834"/>
      <c r="AF57" s="786"/>
      <c r="AG57" s="787"/>
      <c r="AH57" s="787"/>
      <c r="AI57" s="787"/>
      <c r="AJ57" s="788"/>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32"/>
      <c r="BK57" s="232"/>
      <c r="BL57" s="232"/>
      <c r="BM57" s="232"/>
      <c r="BN57" s="232"/>
      <c r="BO57" s="241"/>
      <c r="BP57" s="241"/>
      <c r="BQ57" s="238">
        <v>51</v>
      </c>
      <c r="BR57" s="239"/>
      <c r="BS57" s="776"/>
      <c r="BT57" s="777"/>
      <c r="BU57" s="777"/>
      <c r="BV57" s="777"/>
      <c r="BW57" s="777"/>
      <c r="BX57" s="777"/>
      <c r="BY57" s="777"/>
      <c r="BZ57" s="777"/>
      <c r="CA57" s="777"/>
      <c r="CB57" s="777"/>
      <c r="CC57" s="777"/>
      <c r="CD57" s="777"/>
      <c r="CE57" s="777"/>
      <c r="CF57" s="777"/>
      <c r="CG57" s="778"/>
      <c r="CH57" s="749"/>
      <c r="CI57" s="750"/>
      <c r="CJ57" s="750"/>
      <c r="CK57" s="750"/>
      <c r="CL57" s="751"/>
      <c r="CM57" s="749"/>
      <c r="CN57" s="750"/>
      <c r="CO57" s="750"/>
      <c r="CP57" s="750"/>
      <c r="CQ57" s="751"/>
      <c r="CR57" s="749"/>
      <c r="CS57" s="750"/>
      <c r="CT57" s="750"/>
      <c r="CU57" s="750"/>
      <c r="CV57" s="751"/>
      <c r="CW57" s="749"/>
      <c r="CX57" s="750"/>
      <c r="CY57" s="750"/>
      <c r="CZ57" s="750"/>
      <c r="DA57" s="751"/>
      <c r="DB57" s="749"/>
      <c r="DC57" s="750"/>
      <c r="DD57" s="750"/>
      <c r="DE57" s="750"/>
      <c r="DF57" s="751"/>
      <c r="DG57" s="749"/>
      <c r="DH57" s="750"/>
      <c r="DI57" s="750"/>
      <c r="DJ57" s="750"/>
      <c r="DK57" s="751"/>
      <c r="DL57" s="749"/>
      <c r="DM57" s="750"/>
      <c r="DN57" s="750"/>
      <c r="DO57" s="750"/>
      <c r="DP57" s="751"/>
      <c r="DQ57" s="749"/>
      <c r="DR57" s="750"/>
      <c r="DS57" s="750"/>
      <c r="DT57" s="750"/>
      <c r="DU57" s="751"/>
      <c r="DV57" s="776"/>
      <c r="DW57" s="777"/>
      <c r="DX57" s="777"/>
      <c r="DY57" s="777"/>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2"/>
      <c r="R58" s="833"/>
      <c r="S58" s="833"/>
      <c r="T58" s="833"/>
      <c r="U58" s="833"/>
      <c r="V58" s="833"/>
      <c r="W58" s="833"/>
      <c r="X58" s="833"/>
      <c r="Y58" s="833"/>
      <c r="Z58" s="833"/>
      <c r="AA58" s="833"/>
      <c r="AB58" s="833"/>
      <c r="AC58" s="833"/>
      <c r="AD58" s="833"/>
      <c r="AE58" s="834"/>
      <c r="AF58" s="786"/>
      <c r="AG58" s="787"/>
      <c r="AH58" s="787"/>
      <c r="AI58" s="787"/>
      <c r="AJ58" s="788"/>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32"/>
      <c r="BK58" s="232"/>
      <c r="BL58" s="232"/>
      <c r="BM58" s="232"/>
      <c r="BN58" s="232"/>
      <c r="BO58" s="241"/>
      <c r="BP58" s="241"/>
      <c r="BQ58" s="238">
        <v>52</v>
      </c>
      <c r="BR58" s="239"/>
      <c r="BS58" s="776"/>
      <c r="BT58" s="777"/>
      <c r="BU58" s="777"/>
      <c r="BV58" s="777"/>
      <c r="BW58" s="777"/>
      <c r="BX58" s="777"/>
      <c r="BY58" s="777"/>
      <c r="BZ58" s="777"/>
      <c r="CA58" s="777"/>
      <c r="CB58" s="777"/>
      <c r="CC58" s="777"/>
      <c r="CD58" s="777"/>
      <c r="CE58" s="777"/>
      <c r="CF58" s="777"/>
      <c r="CG58" s="778"/>
      <c r="CH58" s="749"/>
      <c r="CI58" s="750"/>
      <c r="CJ58" s="750"/>
      <c r="CK58" s="750"/>
      <c r="CL58" s="751"/>
      <c r="CM58" s="749"/>
      <c r="CN58" s="750"/>
      <c r="CO58" s="750"/>
      <c r="CP58" s="750"/>
      <c r="CQ58" s="751"/>
      <c r="CR58" s="749"/>
      <c r="CS58" s="750"/>
      <c r="CT58" s="750"/>
      <c r="CU58" s="750"/>
      <c r="CV58" s="751"/>
      <c r="CW58" s="749"/>
      <c r="CX58" s="750"/>
      <c r="CY58" s="750"/>
      <c r="CZ58" s="750"/>
      <c r="DA58" s="751"/>
      <c r="DB58" s="749"/>
      <c r="DC58" s="750"/>
      <c r="DD58" s="750"/>
      <c r="DE58" s="750"/>
      <c r="DF58" s="751"/>
      <c r="DG58" s="749"/>
      <c r="DH58" s="750"/>
      <c r="DI58" s="750"/>
      <c r="DJ58" s="750"/>
      <c r="DK58" s="751"/>
      <c r="DL58" s="749"/>
      <c r="DM58" s="750"/>
      <c r="DN58" s="750"/>
      <c r="DO58" s="750"/>
      <c r="DP58" s="751"/>
      <c r="DQ58" s="749"/>
      <c r="DR58" s="750"/>
      <c r="DS58" s="750"/>
      <c r="DT58" s="750"/>
      <c r="DU58" s="751"/>
      <c r="DV58" s="776"/>
      <c r="DW58" s="777"/>
      <c r="DX58" s="777"/>
      <c r="DY58" s="777"/>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2"/>
      <c r="R59" s="833"/>
      <c r="S59" s="833"/>
      <c r="T59" s="833"/>
      <c r="U59" s="833"/>
      <c r="V59" s="833"/>
      <c r="W59" s="833"/>
      <c r="X59" s="833"/>
      <c r="Y59" s="833"/>
      <c r="Z59" s="833"/>
      <c r="AA59" s="833"/>
      <c r="AB59" s="833"/>
      <c r="AC59" s="833"/>
      <c r="AD59" s="833"/>
      <c r="AE59" s="834"/>
      <c r="AF59" s="786"/>
      <c r="AG59" s="787"/>
      <c r="AH59" s="787"/>
      <c r="AI59" s="787"/>
      <c r="AJ59" s="788"/>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32"/>
      <c r="BK59" s="232"/>
      <c r="BL59" s="232"/>
      <c r="BM59" s="232"/>
      <c r="BN59" s="232"/>
      <c r="BO59" s="241"/>
      <c r="BP59" s="241"/>
      <c r="BQ59" s="238">
        <v>53</v>
      </c>
      <c r="BR59" s="239"/>
      <c r="BS59" s="776"/>
      <c r="BT59" s="777"/>
      <c r="BU59" s="777"/>
      <c r="BV59" s="777"/>
      <c r="BW59" s="777"/>
      <c r="BX59" s="777"/>
      <c r="BY59" s="777"/>
      <c r="BZ59" s="777"/>
      <c r="CA59" s="777"/>
      <c r="CB59" s="777"/>
      <c r="CC59" s="777"/>
      <c r="CD59" s="777"/>
      <c r="CE59" s="777"/>
      <c r="CF59" s="777"/>
      <c r="CG59" s="778"/>
      <c r="CH59" s="749"/>
      <c r="CI59" s="750"/>
      <c r="CJ59" s="750"/>
      <c r="CK59" s="750"/>
      <c r="CL59" s="751"/>
      <c r="CM59" s="749"/>
      <c r="CN59" s="750"/>
      <c r="CO59" s="750"/>
      <c r="CP59" s="750"/>
      <c r="CQ59" s="751"/>
      <c r="CR59" s="749"/>
      <c r="CS59" s="750"/>
      <c r="CT59" s="750"/>
      <c r="CU59" s="750"/>
      <c r="CV59" s="751"/>
      <c r="CW59" s="749"/>
      <c r="CX59" s="750"/>
      <c r="CY59" s="750"/>
      <c r="CZ59" s="750"/>
      <c r="DA59" s="751"/>
      <c r="DB59" s="749"/>
      <c r="DC59" s="750"/>
      <c r="DD59" s="750"/>
      <c r="DE59" s="750"/>
      <c r="DF59" s="751"/>
      <c r="DG59" s="749"/>
      <c r="DH59" s="750"/>
      <c r="DI59" s="750"/>
      <c r="DJ59" s="750"/>
      <c r="DK59" s="751"/>
      <c r="DL59" s="749"/>
      <c r="DM59" s="750"/>
      <c r="DN59" s="750"/>
      <c r="DO59" s="750"/>
      <c r="DP59" s="751"/>
      <c r="DQ59" s="749"/>
      <c r="DR59" s="750"/>
      <c r="DS59" s="750"/>
      <c r="DT59" s="750"/>
      <c r="DU59" s="751"/>
      <c r="DV59" s="776"/>
      <c r="DW59" s="777"/>
      <c r="DX59" s="777"/>
      <c r="DY59" s="777"/>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2"/>
      <c r="R60" s="833"/>
      <c r="S60" s="833"/>
      <c r="T60" s="833"/>
      <c r="U60" s="833"/>
      <c r="V60" s="833"/>
      <c r="W60" s="833"/>
      <c r="X60" s="833"/>
      <c r="Y60" s="833"/>
      <c r="Z60" s="833"/>
      <c r="AA60" s="833"/>
      <c r="AB60" s="833"/>
      <c r="AC60" s="833"/>
      <c r="AD60" s="833"/>
      <c r="AE60" s="834"/>
      <c r="AF60" s="786"/>
      <c r="AG60" s="787"/>
      <c r="AH60" s="787"/>
      <c r="AI60" s="787"/>
      <c r="AJ60" s="788"/>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32"/>
      <c r="BK60" s="232"/>
      <c r="BL60" s="232"/>
      <c r="BM60" s="232"/>
      <c r="BN60" s="232"/>
      <c r="BO60" s="241"/>
      <c r="BP60" s="241"/>
      <c r="BQ60" s="238">
        <v>54</v>
      </c>
      <c r="BR60" s="239"/>
      <c r="BS60" s="776"/>
      <c r="BT60" s="777"/>
      <c r="BU60" s="777"/>
      <c r="BV60" s="777"/>
      <c r="BW60" s="777"/>
      <c r="BX60" s="777"/>
      <c r="BY60" s="777"/>
      <c r="BZ60" s="777"/>
      <c r="CA60" s="777"/>
      <c r="CB60" s="777"/>
      <c r="CC60" s="777"/>
      <c r="CD60" s="777"/>
      <c r="CE60" s="777"/>
      <c r="CF60" s="777"/>
      <c r="CG60" s="778"/>
      <c r="CH60" s="749"/>
      <c r="CI60" s="750"/>
      <c r="CJ60" s="750"/>
      <c r="CK60" s="750"/>
      <c r="CL60" s="751"/>
      <c r="CM60" s="749"/>
      <c r="CN60" s="750"/>
      <c r="CO60" s="750"/>
      <c r="CP60" s="750"/>
      <c r="CQ60" s="751"/>
      <c r="CR60" s="749"/>
      <c r="CS60" s="750"/>
      <c r="CT60" s="750"/>
      <c r="CU60" s="750"/>
      <c r="CV60" s="751"/>
      <c r="CW60" s="749"/>
      <c r="CX60" s="750"/>
      <c r="CY60" s="750"/>
      <c r="CZ60" s="750"/>
      <c r="DA60" s="751"/>
      <c r="DB60" s="749"/>
      <c r="DC60" s="750"/>
      <c r="DD60" s="750"/>
      <c r="DE60" s="750"/>
      <c r="DF60" s="751"/>
      <c r="DG60" s="749"/>
      <c r="DH60" s="750"/>
      <c r="DI60" s="750"/>
      <c r="DJ60" s="750"/>
      <c r="DK60" s="751"/>
      <c r="DL60" s="749"/>
      <c r="DM60" s="750"/>
      <c r="DN60" s="750"/>
      <c r="DO60" s="750"/>
      <c r="DP60" s="751"/>
      <c r="DQ60" s="749"/>
      <c r="DR60" s="750"/>
      <c r="DS60" s="750"/>
      <c r="DT60" s="750"/>
      <c r="DU60" s="751"/>
      <c r="DV60" s="776"/>
      <c r="DW60" s="777"/>
      <c r="DX60" s="777"/>
      <c r="DY60" s="777"/>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2"/>
      <c r="R61" s="833"/>
      <c r="S61" s="833"/>
      <c r="T61" s="833"/>
      <c r="U61" s="833"/>
      <c r="V61" s="833"/>
      <c r="W61" s="833"/>
      <c r="X61" s="833"/>
      <c r="Y61" s="833"/>
      <c r="Z61" s="833"/>
      <c r="AA61" s="833"/>
      <c r="AB61" s="833"/>
      <c r="AC61" s="833"/>
      <c r="AD61" s="833"/>
      <c r="AE61" s="834"/>
      <c r="AF61" s="786"/>
      <c r="AG61" s="787"/>
      <c r="AH61" s="787"/>
      <c r="AI61" s="787"/>
      <c r="AJ61" s="788"/>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32"/>
      <c r="BK61" s="232"/>
      <c r="BL61" s="232"/>
      <c r="BM61" s="232"/>
      <c r="BN61" s="232"/>
      <c r="BO61" s="241"/>
      <c r="BP61" s="241"/>
      <c r="BQ61" s="238">
        <v>55</v>
      </c>
      <c r="BR61" s="239"/>
      <c r="BS61" s="776"/>
      <c r="BT61" s="777"/>
      <c r="BU61" s="777"/>
      <c r="BV61" s="777"/>
      <c r="BW61" s="777"/>
      <c r="BX61" s="777"/>
      <c r="BY61" s="777"/>
      <c r="BZ61" s="777"/>
      <c r="CA61" s="777"/>
      <c r="CB61" s="777"/>
      <c r="CC61" s="777"/>
      <c r="CD61" s="777"/>
      <c r="CE61" s="777"/>
      <c r="CF61" s="777"/>
      <c r="CG61" s="778"/>
      <c r="CH61" s="749"/>
      <c r="CI61" s="750"/>
      <c r="CJ61" s="750"/>
      <c r="CK61" s="750"/>
      <c r="CL61" s="751"/>
      <c r="CM61" s="749"/>
      <c r="CN61" s="750"/>
      <c r="CO61" s="750"/>
      <c r="CP61" s="750"/>
      <c r="CQ61" s="751"/>
      <c r="CR61" s="749"/>
      <c r="CS61" s="750"/>
      <c r="CT61" s="750"/>
      <c r="CU61" s="750"/>
      <c r="CV61" s="751"/>
      <c r="CW61" s="749"/>
      <c r="CX61" s="750"/>
      <c r="CY61" s="750"/>
      <c r="CZ61" s="750"/>
      <c r="DA61" s="751"/>
      <c r="DB61" s="749"/>
      <c r="DC61" s="750"/>
      <c r="DD61" s="750"/>
      <c r="DE61" s="750"/>
      <c r="DF61" s="751"/>
      <c r="DG61" s="749"/>
      <c r="DH61" s="750"/>
      <c r="DI61" s="750"/>
      <c r="DJ61" s="750"/>
      <c r="DK61" s="751"/>
      <c r="DL61" s="749"/>
      <c r="DM61" s="750"/>
      <c r="DN61" s="750"/>
      <c r="DO61" s="750"/>
      <c r="DP61" s="751"/>
      <c r="DQ61" s="749"/>
      <c r="DR61" s="750"/>
      <c r="DS61" s="750"/>
      <c r="DT61" s="750"/>
      <c r="DU61" s="751"/>
      <c r="DV61" s="776"/>
      <c r="DW61" s="777"/>
      <c r="DX61" s="777"/>
      <c r="DY61" s="777"/>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2"/>
      <c r="R62" s="833"/>
      <c r="S62" s="833"/>
      <c r="T62" s="833"/>
      <c r="U62" s="833"/>
      <c r="V62" s="833"/>
      <c r="W62" s="833"/>
      <c r="X62" s="833"/>
      <c r="Y62" s="833"/>
      <c r="Z62" s="833"/>
      <c r="AA62" s="833"/>
      <c r="AB62" s="833"/>
      <c r="AC62" s="833"/>
      <c r="AD62" s="833"/>
      <c r="AE62" s="834"/>
      <c r="AF62" s="786"/>
      <c r="AG62" s="787"/>
      <c r="AH62" s="787"/>
      <c r="AI62" s="787"/>
      <c r="AJ62" s="788"/>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395</v>
      </c>
      <c r="BK62" s="806"/>
      <c r="BL62" s="806"/>
      <c r="BM62" s="806"/>
      <c r="BN62" s="807"/>
      <c r="BO62" s="241"/>
      <c r="BP62" s="241"/>
      <c r="BQ62" s="238">
        <v>56</v>
      </c>
      <c r="BR62" s="239"/>
      <c r="BS62" s="776"/>
      <c r="BT62" s="777"/>
      <c r="BU62" s="777"/>
      <c r="BV62" s="777"/>
      <c r="BW62" s="777"/>
      <c r="BX62" s="777"/>
      <c r="BY62" s="777"/>
      <c r="BZ62" s="777"/>
      <c r="CA62" s="777"/>
      <c r="CB62" s="777"/>
      <c r="CC62" s="777"/>
      <c r="CD62" s="777"/>
      <c r="CE62" s="777"/>
      <c r="CF62" s="777"/>
      <c r="CG62" s="778"/>
      <c r="CH62" s="749"/>
      <c r="CI62" s="750"/>
      <c r="CJ62" s="750"/>
      <c r="CK62" s="750"/>
      <c r="CL62" s="751"/>
      <c r="CM62" s="749"/>
      <c r="CN62" s="750"/>
      <c r="CO62" s="750"/>
      <c r="CP62" s="750"/>
      <c r="CQ62" s="751"/>
      <c r="CR62" s="749"/>
      <c r="CS62" s="750"/>
      <c r="CT62" s="750"/>
      <c r="CU62" s="750"/>
      <c r="CV62" s="751"/>
      <c r="CW62" s="749"/>
      <c r="CX62" s="750"/>
      <c r="CY62" s="750"/>
      <c r="CZ62" s="750"/>
      <c r="DA62" s="751"/>
      <c r="DB62" s="749"/>
      <c r="DC62" s="750"/>
      <c r="DD62" s="750"/>
      <c r="DE62" s="750"/>
      <c r="DF62" s="751"/>
      <c r="DG62" s="749"/>
      <c r="DH62" s="750"/>
      <c r="DI62" s="750"/>
      <c r="DJ62" s="750"/>
      <c r="DK62" s="751"/>
      <c r="DL62" s="749"/>
      <c r="DM62" s="750"/>
      <c r="DN62" s="750"/>
      <c r="DO62" s="750"/>
      <c r="DP62" s="751"/>
      <c r="DQ62" s="749"/>
      <c r="DR62" s="750"/>
      <c r="DS62" s="750"/>
      <c r="DT62" s="750"/>
      <c r="DU62" s="751"/>
      <c r="DV62" s="776"/>
      <c r="DW62" s="777"/>
      <c r="DX62" s="777"/>
      <c r="DY62" s="777"/>
      <c r="DZ62" s="779"/>
      <c r="EA62" s="230"/>
    </row>
    <row r="63" spans="1:131" ht="26.25" customHeight="1" thickBot="1" x14ac:dyDescent="0.25">
      <c r="A63" s="240" t="s">
        <v>378</v>
      </c>
      <c r="B63" s="789" t="s">
        <v>396</v>
      </c>
      <c r="C63" s="790"/>
      <c r="D63" s="790"/>
      <c r="E63" s="790"/>
      <c r="F63" s="790"/>
      <c r="G63" s="790"/>
      <c r="H63" s="790"/>
      <c r="I63" s="790"/>
      <c r="J63" s="790"/>
      <c r="K63" s="790"/>
      <c r="L63" s="790"/>
      <c r="M63" s="790"/>
      <c r="N63" s="790"/>
      <c r="O63" s="790"/>
      <c r="P63" s="791"/>
      <c r="Q63" s="837"/>
      <c r="R63" s="838"/>
      <c r="S63" s="838"/>
      <c r="T63" s="838"/>
      <c r="U63" s="838"/>
      <c r="V63" s="838"/>
      <c r="W63" s="838"/>
      <c r="X63" s="838"/>
      <c r="Y63" s="838"/>
      <c r="Z63" s="838"/>
      <c r="AA63" s="838"/>
      <c r="AB63" s="838"/>
      <c r="AC63" s="838"/>
      <c r="AD63" s="838"/>
      <c r="AE63" s="839"/>
      <c r="AF63" s="840">
        <f>SUM(AF28:AJ31)</f>
        <v>184</v>
      </c>
      <c r="AG63" s="841"/>
      <c r="AH63" s="841"/>
      <c r="AI63" s="841"/>
      <c r="AJ63" s="842"/>
      <c r="AK63" s="843"/>
      <c r="AL63" s="838"/>
      <c r="AM63" s="838"/>
      <c r="AN63" s="838"/>
      <c r="AO63" s="838"/>
      <c r="AP63" s="841">
        <f>SUM(AP28:AT31)</f>
        <v>2971</v>
      </c>
      <c r="AQ63" s="841"/>
      <c r="AR63" s="841"/>
      <c r="AS63" s="841"/>
      <c r="AT63" s="841"/>
      <c r="AU63" s="841">
        <f>SUM(AU28:AY31)</f>
        <v>2541</v>
      </c>
      <c r="AV63" s="841"/>
      <c r="AW63" s="841"/>
      <c r="AX63" s="841"/>
      <c r="AY63" s="841"/>
      <c r="AZ63" s="845"/>
      <c r="BA63" s="845"/>
      <c r="BB63" s="845"/>
      <c r="BC63" s="845"/>
      <c r="BD63" s="845"/>
      <c r="BE63" s="846"/>
      <c r="BF63" s="846"/>
      <c r="BG63" s="846"/>
      <c r="BH63" s="846"/>
      <c r="BI63" s="847"/>
      <c r="BJ63" s="848" t="s">
        <v>122</v>
      </c>
      <c r="BK63" s="849"/>
      <c r="BL63" s="849"/>
      <c r="BM63" s="849"/>
      <c r="BN63" s="850"/>
      <c r="BO63" s="241"/>
      <c r="BP63" s="241"/>
      <c r="BQ63" s="238">
        <v>57</v>
      </c>
      <c r="BR63" s="239"/>
      <c r="BS63" s="776"/>
      <c r="BT63" s="777"/>
      <c r="BU63" s="777"/>
      <c r="BV63" s="777"/>
      <c r="BW63" s="777"/>
      <c r="BX63" s="777"/>
      <c r="BY63" s="777"/>
      <c r="BZ63" s="777"/>
      <c r="CA63" s="777"/>
      <c r="CB63" s="777"/>
      <c r="CC63" s="777"/>
      <c r="CD63" s="777"/>
      <c r="CE63" s="777"/>
      <c r="CF63" s="777"/>
      <c r="CG63" s="778"/>
      <c r="CH63" s="749"/>
      <c r="CI63" s="750"/>
      <c r="CJ63" s="750"/>
      <c r="CK63" s="750"/>
      <c r="CL63" s="751"/>
      <c r="CM63" s="749"/>
      <c r="CN63" s="750"/>
      <c r="CO63" s="750"/>
      <c r="CP63" s="750"/>
      <c r="CQ63" s="751"/>
      <c r="CR63" s="749"/>
      <c r="CS63" s="750"/>
      <c r="CT63" s="750"/>
      <c r="CU63" s="750"/>
      <c r="CV63" s="751"/>
      <c r="CW63" s="749"/>
      <c r="CX63" s="750"/>
      <c r="CY63" s="750"/>
      <c r="CZ63" s="750"/>
      <c r="DA63" s="751"/>
      <c r="DB63" s="749"/>
      <c r="DC63" s="750"/>
      <c r="DD63" s="750"/>
      <c r="DE63" s="750"/>
      <c r="DF63" s="751"/>
      <c r="DG63" s="749"/>
      <c r="DH63" s="750"/>
      <c r="DI63" s="750"/>
      <c r="DJ63" s="750"/>
      <c r="DK63" s="751"/>
      <c r="DL63" s="749"/>
      <c r="DM63" s="750"/>
      <c r="DN63" s="750"/>
      <c r="DO63" s="750"/>
      <c r="DP63" s="751"/>
      <c r="DQ63" s="749"/>
      <c r="DR63" s="750"/>
      <c r="DS63" s="750"/>
      <c r="DT63" s="750"/>
      <c r="DU63" s="751"/>
      <c r="DV63" s="776"/>
      <c r="DW63" s="777"/>
      <c r="DX63" s="777"/>
      <c r="DY63" s="777"/>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6"/>
      <c r="BT64" s="777"/>
      <c r="BU64" s="777"/>
      <c r="BV64" s="777"/>
      <c r="BW64" s="777"/>
      <c r="BX64" s="777"/>
      <c r="BY64" s="777"/>
      <c r="BZ64" s="777"/>
      <c r="CA64" s="777"/>
      <c r="CB64" s="777"/>
      <c r="CC64" s="777"/>
      <c r="CD64" s="777"/>
      <c r="CE64" s="777"/>
      <c r="CF64" s="777"/>
      <c r="CG64" s="778"/>
      <c r="CH64" s="749"/>
      <c r="CI64" s="750"/>
      <c r="CJ64" s="750"/>
      <c r="CK64" s="750"/>
      <c r="CL64" s="751"/>
      <c r="CM64" s="749"/>
      <c r="CN64" s="750"/>
      <c r="CO64" s="750"/>
      <c r="CP64" s="750"/>
      <c r="CQ64" s="751"/>
      <c r="CR64" s="749"/>
      <c r="CS64" s="750"/>
      <c r="CT64" s="750"/>
      <c r="CU64" s="750"/>
      <c r="CV64" s="751"/>
      <c r="CW64" s="749"/>
      <c r="CX64" s="750"/>
      <c r="CY64" s="750"/>
      <c r="CZ64" s="750"/>
      <c r="DA64" s="751"/>
      <c r="DB64" s="749"/>
      <c r="DC64" s="750"/>
      <c r="DD64" s="750"/>
      <c r="DE64" s="750"/>
      <c r="DF64" s="751"/>
      <c r="DG64" s="749"/>
      <c r="DH64" s="750"/>
      <c r="DI64" s="750"/>
      <c r="DJ64" s="750"/>
      <c r="DK64" s="751"/>
      <c r="DL64" s="749"/>
      <c r="DM64" s="750"/>
      <c r="DN64" s="750"/>
      <c r="DO64" s="750"/>
      <c r="DP64" s="751"/>
      <c r="DQ64" s="749"/>
      <c r="DR64" s="750"/>
      <c r="DS64" s="750"/>
      <c r="DT64" s="750"/>
      <c r="DU64" s="751"/>
      <c r="DV64" s="776"/>
      <c r="DW64" s="777"/>
      <c r="DX64" s="777"/>
      <c r="DY64" s="777"/>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6"/>
      <c r="BT65" s="777"/>
      <c r="BU65" s="777"/>
      <c r="BV65" s="777"/>
      <c r="BW65" s="777"/>
      <c r="BX65" s="777"/>
      <c r="BY65" s="777"/>
      <c r="BZ65" s="777"/>
      <c r="CA65" s="777"/>
      <c r="CB65" s="777"/>
      <c r="CC65" s="777"/>
      <c r="CD65" s="777"/>
      <c r="CE65" s="777"/>
      <c r="CF65" s="777"/>
      <c r="CG65" s="778"/>
      <c r="CH65" s="749"/>
      <c r="CI65" s="750"/>
      <c r="CJ65" s="750"/>
      <c r="CK65" s="750"/>
      <c r="CL65" s="751"/>
      <c r="CM65" s="749"/>
      <c r="CN65" s="750"/>
      <c r="CO65" s="750"/>
      <c r="CP65" s="750"/>
      <c r="CQ65" s="751"/>
      <c r="CR65" s="749"/>
      <c r="CS65" s="750"/>
      <c r="CT65" s="750"/>
      <c r="CU65" s="750"/>
      <c r="CV65" s="751"/>
      <c r="CW65" s="749"/>
      <c r="CX65" s="750"/>
      <c r="CY65" s="750"/>
      <c r="CZ65" s="750"/>
      <c r="DA65" s="751"/>
      <c r="DB65" s="749"/>
      <c r="DC65" s="750"/>
      <c r="DD65" s="750"/>
      <c r="DE65" s="750"/>
      <c r="DF65" s="751"/>
      <c r="DG65" s="749"/>
      <c r="DH65" s="750"/>
      <c r="DI65" s="750"/>
      <c r="DJ65" s="750"/>
      <c r="DK65" s="751"/>
      <c r="DL65" s="749"/>
      <c r="DM65" s="750"/>
      <c r="DN65" s="750"/>
      <c r="DO65" s="750"/>
      <c r="DP65" s="751"/>
      <c r="DQ65" s="749"/>
      <c r="DR65" s="750"/>
      <c r="DS65" s="750"/>
      <c r="DT65" s="750"/>
      <c r="DU65" s="751"/>
      <c r="DV65" s="776"/>
      <c r="DW65" s="777"/>
      <c r="DX65" s="777"/>
      <c r="DY65" s="777"/>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1" t="s">
        <v>385</v>
      </c>
      <c r="AG66" s="812"/>
      <c r="AH66" s="812"/>
      <c r="AI66" s="812"/>
      <c r="AJ66" s="852"/>
      <c r="AK66" s="733" t="s">
        <v>386</v>
      </c>
      <c r="AL66" s="728"/>
      <c r="AM66" s="728"/>
      <c r="AN66" s="728"/>
      <c r="AO66" s="729"/>
      <c r="AP66" s="733" t="s">
        <v>387</v>
      </c>
      <c r="AQ66" s="734"/>
      <c r="AR66" s="734"/>
      <c r="AS66" s="734"/>
      <c r="AT66" s="735"/>
      <c r="AU66" s="733" t="s">
        <v>399</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3"/>
      <c r="AG67" s="815"/>
      <c r="AH67" s="815"/>
      <c r="AI67" s="815"/>
      <c r="AJ67" s="854"/>
      <c r="AK67" s="855"/>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30"/>
    </row>
    <row r="68" spans="1:131" ht="26.25" customHeight="1" thickTop="1" x14ac:dyDescent="0.2">
      <c r="A68" s="236">
        <v>1</v>
      </c>
      <c r="B68" s="866" t="s">
        <v>547</v>
      </c>
      <c r="C68" s="867"/>
      <c r="D68" s="867"/>
      <c r="E68" s="867"/>
      <c r="F68" s="867"/>
      <c r="G68" s="867"/>
      <c r="H68" s="867"/>
      <c r="I68" s="867"/>
      <c r="J68" s="867"/>
      <c r="K68" s="867"/>
      <c r="L68" s="867"/>
      <c r="M68" s="867"/>
      <c r="N68" s="867"/>
      <c r="O68" s="867"/>
      <c r="P68" s="868"/>
      <c r="Q68" s="869">
        <v>5949</v>
      </c>
      <c r="R68" s="863"/>
      <c r="S68" s="863"/>
      <c r="T68" s="863"/>
      <c r="U68" s="863"/>
      <c r="V68" s="863">
        <v>4240</v>
      </c>
      <c r="W68" s="863"/>
      <c r="X68" s="863"/>
      <c r="Y68" s="863"/>
      <c r="Z68" s="863"/>
      <c r="AA68" s="863">
        <v>1709</v>
      </c>
      <c r="AB68" s="863"/>
      <c r="AC68" s="863"/>
      <c r="AD68" s="863"/>
      <c r="AE68" s="863"/>
      <c r="AF68" s="863">
        <v>1709</v>
      </c>
      <c r="AG68" s="863"/>
      <c r="AH68" s="863"/>
      <c r="AI68" s="863"/>
      <c r="AJ68" s="863"/>
      <c r="AK68" s="863" t="s">
        <v>486</v>
      </c>
      <c r="AL68" s="863"/>
      <c r="AM68" s="863"/>
      <c r="AN68" s="863"/>
      <c r="AO68" s="863"/>
      <c r="AP68" s="863" t="s">
        <v>486</v>
      </c>
      <c r="AQ68" s="863"/>
      <c r="AR68" s="863"/>
      <c r="AS68" s="863"/>
      <c r="AT68" s="863"/>
      <c r="AU68" s="863" t="s">
        <v>486</v>
      </c>
      <c r="AV68" s="863"/>
      <c r="AW68" s="863"/>
      <c r="AX68" s="863"/>
      <c r="AY68" s="863"/>
      <c r="AZ68" s="864"/>
      <c r="BA68" s="864"/>
      <c r="BB68" s="864"/>
      <c r="BC68" s="864"/>
      <c r="BD68" s="865"/>
      <c r="BE68" s="241"/>
      <c r="BF68" s="241"/>
      <c r="BG68" s="241"/>
      <c r="BH68" s="241"/>
      <c r="BI68" s="241"/>
      <c r="BJ68" s="241"/>
      <c r="BK68" s="241"/>
      <c r="BL68" s="241"/>
      <c r="BM68" s="241"/>
      <c r="BN68" s="241"/>
      <c r="BO68" s="241"/>
      <c r="BP68" s="241"/>
      <c r="BQ68" s="238">
        <v>62</v>
      </c>
      <c r="BR68" s="243"/>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30"/>
    </row>
    <row r="69" spans="1:131" ht="26.25" customHeight="1" x14ac:dyDescent="0.2">
      <c r="A69" s="238">
        <v>2</v>
      </c>
      <c r="B69" s="870" t="s">
        <v>548</v>
      </c>
      <c r="C69" s="871"/>
      <c r="D69" s="871"/>
      <c r="E69" s="871"/>
      <c r="F69" s="871"/>
      <c r="G69" s="871"/>
      <c r="H69" s="871"/>
      <c r="I69" s="871"/>
      <c r="J69" s="871"/>
      <c r="K69" s="871"/>
      <c r="L69" s="871"/>
      <c r="M69" s="871"/>
      <c r="N69" s="871"/>
      <c r="O69" s="871"/>
      <c r="P69" s="872"/>
      <c r="Q69" s="873">
        <v>63</v>
      </c>
      <c r="R69" s="827"/>
      <c r="S69" s="827"/>
      <c r="T69" s="827"/>
      <c r="U69" s="827"/>
      <c r="V69" s="827">
        <v>57</v>
      </c>
      <c r="W69" s="827"/>
      <c r="X69" s="827"/>
      <c r="Y69" s="827"/>
      <c r="Z69" s="827"/>
      <c r="AA69" s="827">
        <v>6</v>
      </c>
      <c r="AB69" s="827"/>
      <c r="AC69" s="827"/>
      <c r="AD69" s="827"/>
      <c r="AE69" s="827"/>
      <c r="AF69" s="827">
        <v>6</v>
      </c>
      <c r="AG69" s="827"/>
      <c r="AH69" s="827"/>
      <c r="AI69" s="827"/>
      <c r="AJ69" s="827"/>
      <c r="AK69" s="827" t="s">
        <v>486</v>
      </c>
      <c r="AL69" s="827"/>
      <c r="AM69" s="827"/>
      <c r="AN69" s="827"/>
      <c r="AO69" s="827"/>
      <c r="AP69" s="827" t="s">
        <v>486</v>
      </c>
      <c r="AQ69" s="827"/>
      <c r="AR69" s="827"/>
      <c r="AS69" s="827"/>
      <c r="AT69" s="827"/>
      <c r="AU69" s="827" t="s">
        <v>486</v>
      </c>
      <c r="AV69" s="827"/>
      <c r="AW69" s="827"/>
      <c r="AX69" s="827"/>
      <c r="AY69" s="827"/>
      <c r="AZ69" s="829"/>
      <c r="BA69" s="829"/>
      <c r="BB69" s="829"/>
      <c r="BC69" s="829"/>
      <c r="BD69" s="830"/>
      <c r="BE69" s="241"/>
      <c r="BF69" s="241"/>
      <c r="BG69" s="241"/>
      <c r="BH69" s="241"/>
      <c r="BI69" s="241"/>
      <c r="BJ69" s="241"/>
      <c r="BK69" s="241"/>
      <c r="BL69" s="241"/>
      <c r="BM69" s="241"/>
      <c r="BN69" s="241"/>
      <c r="BO69" s="241"/>
      <c r="BP69" s="241"/>
      <c r="BQ69" s="238">
        <v>63</v>
      </c>
      <c r="BR69" s="243"/>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30"/>
    </row>
    <row r="70" spans="1:131" ht="26.25" customHeight="1" x14ac:dyDescent="0.2">
      <c r="A70" s="238">
        <v>3</v>
      </c>
      <c r="B70" s="870" t="s">
        <v>549</v>
      </c>
      <c r="C70" s="871"/>
      <c r="D70" s="871"/>
      <c r="E70" s="871"/>
      <c r="F70" s="871"/>
      <c r="G70" s="871"/>
      <c r="H70" s="871"/>
      <c r="I70" s="871"/>
      <c r="J70" s="871"/>
      <c r="K70" s="871"/>
      <c r="L70" s="871"/>
      <c r="M70" s="871"/>
      <c r="N70" s="871"/>
      <c r="O70" s="871"/>
      <c r="P70" s="872"/>
      <c r="Q70" s="873">
        <v>3372</v>
      </c>
      <c r="R70" s="827"/>
      <c r="S70" s="827"/>
      <c r="T70" s="827"/>
      <c r="U70" s="827"/>
      <c r="V70" s="827">
        <v>3240</v>
      </c>
      <c r="W70" s="827"/>
      <c r="X70" s="827"/>
      <c r="Y70" s="827"/>
      <c r="Z70" s="827"/>
      <c r="AA70" s="827">
        <v>132</v>
      </c>
      <c r="AB70" s="827"/>
      <c r="AC70" s="827"/>
      <c r="AD70" s="827"/>
      <c r="AE70" s="827"/>
      <c r="AF70" s="827">
        <v>132</v>
      </c>
      <c r="AG70" s="827"/>
      <c r="AH70" s="827"/>
      <c r="AI70" s="827"/>
      <c r="AJ70" s="827"/>
      <c r="AK70" s="827">
        <v>30</v>
      </c>
      <c r="AL70" s="827"/>
      <c r="AM70" s="827"/>
      <c r="AN70" s="827"/>
      <c r="AO70" s="827"/>
      <c r="AP70" s="827">
        <v>2665</v>
      </c>
      <c r="AQ70" s="827"/>
      <c r="AR70" s="827"/>
      <c r="AS70" s="827"/>
      <c r="AT70" s="827"/>
      <c r="AU70" s="827">
        <v>60</v>
      </c>
      <c r="AV70" s="827"/>
      <c r="AW70" s="827"/>
      <c r="AX70" s="827"/>
      <c r="AY70" s="827"/>
      <c r="AZ70" s="829" t="s">
        <v>561</v>
      </c>
      <c r="BA70" s="829"/>
      <c r="BB70" s="829"/>
      <c r="BC70" s="829"/>
      <c r="BD70" s="830"/>
      <c r="BE70" s="241"/>
      <c r="BF70" s="241"/>
      <c r="BG70" s="241"/>
      <c r="BH70" s="241"/>
      <c r="BI70" s="241"/>
      <c r="BJ70" s="241"/>
      <c r="BK70" s="241"/>
      <c r="BL70" s="241"/>
      <c r="BM70" s="241"/>
      <c r="BN70" s="241"/>
      <c r="BO70" s="241"/>
      <c r="BP70" s="241"/>
      <c r="BQ70" s="238">
        <v>64</v>
      </c>
      <c r="BR70" s="243"/>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30"/>
    </row>
    <row r="71" spans="1:131" ht="26.25" customHeight="1" x14ac:dyDescent="0.2">
      <c r="A71" s="238">
        <v>4</v>
      </c>
      <c r="B71" s="870" t="s">
        <v>550</v>
      </c>
      <c r="C71" s="871"/>
      <c r="D71" s="871"/>
      <c r="E71" s="871"/>
      <c r="F71" s="871"/>
      <c r="G71" s="871"/>
      <c r="H71" s="871"/>
      <c r="I71" s="871"/>
      <c r="J71" s="871"/>
      <c r="K71" s="871"/>
      <c r="L71" s="871"/>
      <c r="M71" s="871"/>
      <c r="N71" s="871"/>
      <c r="O71" s="871"/>
      <c r="P71" s="872"/>
      <c r="Q71" s="873">
        <v>264</v>
      </c>
      <c r="R71" s="827"/>
      <c r="S71" s="827"/>
      <c r="T71" s="827"/>
      <c r="U71" s="827"/>
      <c r="V71" s="827">
        <v>227</v>
      </c>
      <c r="W71" s="827"/>
      <c r="X71" s="827"/>
      <c r="Y71" s="827"/>
      <c r="Z71" s="827"/>
      <c r="AA71" s="827">
        <v>37</v>
      </c>
      <c r="AB71" s="827"/>
      <c r="AC71" s="827"/>
      <c r="AD71" s="827"/>
      <c r="AE71" s="827"/>
      <c r="AF71" s="827">
        <v>37</v>
      </c>
      <c r="AG71" s="827"/>
      <c r="AH71" s="827"/>
      <c r="AI71" s="827"/>
      <c r="AJ71" s="827"/>
      <c r="AK71" s="827" t="s">
        <v>486</v>
      </c>
      <c r="AL71" s="827"/>
      <c r="AM71" s="827"/>
      <c r="AN71" s="827"/>
      <c r="AO71" s="827"/>
      <c r="AP71" s="827" t="s">
        <v>486</v>
      </c>
      <c r="AQ71" s="827"/>
      <c r="AR71" s="827"/>
      <c r="AS71" s="827"/>
      <c r="AT71" s="827"/>
      <c r="AU71" s="827" t="s">
        <v>486</v>
      </c>
      <c r="AV71" s="827"/>
      <c r="AW71" s="827"/>
      <c r="AX71" s="827"/>
      <c r="AY71" s="827"/>
      <c r="AZ71" s="829"/>
      <c r="BA71" s="829"/>
      <c r="BB71" s="829"/>
      <c r="BC71" s="829"/>
      <c r="BD71" s="830"/>
      <c r="BE71" s="241"/>
      <c r="BF71" s="241"/>
      <c r="BG71" s="241"/>
      <c r="BH71" s="241"/>
      <c r="BI71" s="241"/>
      <c r="BJ71" s="241"/>
      <c r="BK71" s="241"/>
      <c r="BL71" s="241"/>
      <c r="BM71" s="241"/>
      <c r="BN71" s="241"/>
      <c r="BO71" s="241"/>
      <c r="BP71" s="241"/>
      <c r="BQ71" s="238">
        <v>65</v>
      </c>
      <c r="BR71" s="243"/>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30"/>
    </row>
    <row r="72" spans="1:131" ht="26.25" customHeight="1" x14ac:dyDescent="0.2">
      <c r="A72" s="238">
        <v>5</v>
      </c>
      <c r="B72" s="870" t="s">
        <v>551</v>
      </c>
      <c r="C72" s="871"/>
      <c r="D72" s="871"/>
      <c r="E72" s="871"/>
      <c r="F72" s="871"/>
      <c r="G72" s="871"/>
      <c r="H72" s="871"/>
      <c r="I72" s="871"/>
      <c r="J72" s="871"/>
      <c r="K72" s="871"/>
      <c r="L72" s="871"/>
      <c r="M72" s="871"/>
      <c r="N72" s="871"/>
      <c r="O72" s="871"/>
      <c r="P72" s="872"/>
      <c r="Q72" s="873">
        <v>295194</v>
      </c>
      <c r="R72" s="827"/>
      <c r="S72" s="827"/>
      <c r="T72" s="827"/>
      <c r="U72" s="827"/>
      <c r="V72" s="827">
        <v>282398</v>
      </c>
      <c r="W72" s="827"/>
      <c r="X72" s="827"/>
      <c r="Y72" s="827"/>
      <c r="Z72" s="827"/>
      <c r="AA72" s="827">
        <v>12796</v>
      </c>
      <c r="AB72" s="827"/>
      <c r="AC72" s="827"/>
      <c r="AD72" s="827"/>
      <c r="AE72" s="827"/>
      <c r="AF72" s="827">
        <v>12796</v>
      </c>
      <c r="AG72" s="827"/>
      <c r="AH72" s="827"/>
      <c r="AI72" s="827"/>
      <c r="AJ72" s="827"/>
      <c r="AK72" s="827" t="s">
        <v>486</v>
      </c>
      <c r="AL72" s="827"/>
      <c r="AM72" s="827"/>
      <c r="AN72" s="827"/>
      <c r="AO72" s="827"/>
      <c r="AP72" s="827" t="s">
        <v>486</v>
      </c>
      <c r="AQ72" s="827"/>
      <c r="AR72" s="827"/>
      <c r="AS72" s="827"/>
      <c r="AT72" s="827"/>
      <c r="AU72" s="827" t="s">
        <v>486</v>
      </c>
      <c r="AV72" s="827"/>
      <c r="AW72" s="827"/>
      <c r="AX72" s="827"/>
      <c r="AY72" s="827"/>
      <c r="AZ72" s="829"/>
      <c r="BA72" s="829"/>
      <c r="BB72" s="829"/>
      <c r="BC72" s="829"/>
      <c r="BD72" s="830"/>
      <c r="BE72" s="241"/>
      <c r="BF72" s="241"/>
      <c r="BG72" s="241"/>
      <c r="BH72" s="241"/>
      <c r="BI72" s="241"/>
      <c r="BJ72" s="241"/>
      <c r="BK72" s="241"/>
      <c r="BL72" s="241"/>
      <c r="BM72" s="241"/>
      <c r="BN72" s="241"/>
      <c r="BO72" s="241"/>
      <c r="BP72" s="241"/>
      <c r="BQ72" s="238">
        <v>66</v>
      </c>
      <c r="BR72" s="243"/>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30"/>
    </row>
    <row r="73" spans="1:131" ht="26.25" customHeight="1" x14ac:dyDescent="0.2">
      <c r="A73" s="238">
        <v>6</v>
      </c>
      <c r="B73" s="870" t="s">
        <v>552</v>
      </c>
      <c r="C73" s="871"/>
      <c r="D73" s="871"/>
      <c r="E73" s="871"/>
      <c r="F73" s="871"/>
      <c r="G73" s="871"/>
      <c r="H73" s="871"/>
      <c r="I73" s="871"/>
      <c r="J73" s="871"/>
      <c r="K73" s="871"/>
      <c r="L73" s="871"/>
      <c r="M73" s="871"/>
      <c r="N73" s="871"/>
      <c r="O73" s="871"/>
      <c r="P73" s="872"/>
      <c r="Q73" s="873">
        <v>2752</v>
      </c>
      <c r="R73" s="827"/>
      <c r="S73" s="827"/>
      <c r="T73" s="827"/>
      <c r="U73" s="827"/>
      <c r="V73" s="827">
        <v>2613</v>
      </c>
      <c r="W73" s="827"/>
      <c r="X73" s="827"/>
      <c r="Y73" s="827"/>
      <c r="Z73" s="827"/>
      <c r="AA73" s="827">
        <v>139</v>
      </c>
      <c r="AB73" s="827"/>
      <c r="AC73" s="827"/>
      <c r="AD73" s="827"/>
      <c r="AE73" s="827"/>
      <c r="AF73" s="827">
        <v>81</v>
      </c>
      <c r="AG73" s="827"/>
      <c r="AH73" s="827"/>
      <c r="AI73" s="827"/>
      <c r="AJ73" s="827"/>
      <c r="AK73" s="827" t="s">
        <v>486</v>
      </c>
      <c r="AL73" s="827"/>
      <c r="AM73" s="827"/>
      <c r="AN73" s="827"/>
      <c r="AO73" s="827"/>
      <c r="AP73" s="827">
        <v>756</v>
      </c>
      <c r="AQ73" s="827"/>
      <c r="AR73" s="827"/>
      <c r="AS73" s="827"/>
      <c r="AT73" s="827"/>
      <c r="AU73" s="827">
        <v>47</v>
      </c>
      <c r="AV73" s="827"/>
      <c r="AW73" s="827"/>
      <c r="AX73" s="827"/>
      <c r="AY73" s="827"/>
      <c r="AZ73" s="829"/>
      <c r="BA73" s="829"/>
      <c r="BB73" s="829"/>
      <c r="BC73" s="829"/>
      <c r="BD73" s="830"/>
      <c r="BE73" s="241"/>
      <c r="BF73" s="241"/>
      <c r="BG73" s="241"/>
      <c r="BH73" s="241"/>
      <c r="BI73" s="241"/>
      <c r="BJ73" s="241"/>
      <c r="BK73" s="241"/>
      <c r="BL73" s="241"/>
      <c r="BM73" s="241"/>
      <c r="BN73" s="241"/>
      <c r="BO73" s="241"/>
      <c r="BP73" s="241"/>
      <c r="BQ73" s="238">
        <v>67</v>
      </c>
      <c r="BR73" s="243"/>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30"/>
    </row>
    <row r="74" spans="1:131" ht="26.25" customHeight="1" x14ac:dyDescent="0.2">
      <c r="A74" s="238">
        <v>7</v>
      </c>
      <c r="B74" s="870" t="s">
        <v>553</v>
      </c>
      <c r="C74" s="871"/>
      <c r="D74" s="871"/>
      <c r="E74" s="871"/>
      <c r="F74" s="871"/>
      <c r="G74" s="871"/>
      <c r="H74" s="871"/>
      <c r="I74" s="871"/>
      <c r="J74" s="871"/>
      <c r="K74" s="871"/>
      <c r="L74" s="871"/>
      <c r="M74" s="871"/>
      <c r="N74" s="871"/>
      <c r="O74" s="871"/>
      <c r="P74" s="872"/>
      <c r="Q74" s="873">
        <v>42</v>
      </c>
      <c r="R74" s="827"/>
      <c r="S74" s="827"/>
      <c r="T74" s="827"/>
      <c r="U74" s="827"/>
      <c r="V74" s="827">
        <v>35</v>
      </c>
      <c r="W74" s="827"/>
      <c r="X74" s="827"/>
      <c r="Y74" s="827"/>
      <c r="Z74" s="827"/>
      <c r="AA74" s="827">
        <v>7</v>
      </c>
      <c r="AB74" s="827"/>
      <c r="AC74" s="827"/>
      <c r="AD74" s="827"/>
      <c r="AE74" s="827"/>
      <c r="AF74" s="827">
        <v>7</v>
      </c>
      <c r="AG74" s="827"/>
      <c r="AH74" s="827"/>
      <c r="AI74" s="827"/>
      <c r="AJ74" s="827"/>
      <c r="AK74" s="827" t="s">
        <v>486</v>
      </c>
      <c r="AL74" s="827"/>
      <c r="AM74" s="827"/>
      <c r="AN74" s="827"/>
      <c r="AO74" s="827"/>
      <c r="AP74" s="827" t="s">
        <v>486</v>
      </c>
      <c r="AQ74" s="827"/>
      <c r="AR74" s="827"/>
      <c r="AS74" s="827"/>
      <c r="AT74" s="827"/>
      <c r="AU74" s="827" t="s">
        <v>486</v>
      </c>
      <c r="AV74" s="827"/>
      <c r="AW74" s="827"/>
      <c r="AX74" s="827"/>
      <c r="AY74" s="827"/>
      <c r="AZ74" s="829" t="s">
        <v>554</v>
      </c>
      <c r="BA74" s="829"/>
      <c r="BB74" s="829"/>
      <c r="BC74" s="829"/>
      <c r="BD74" s="830"/>
      <c r="BE74" s="241"/>
      <c r="BF74" s="241"/>
      <c r="BG74" s="241"/>
      <c r="BH74" s="241"/>
      <c r="BI74" s="241"/>
      <c r="BJ74" s="241"/>
      <c r="BK74" s="241"/>
      <c r="BL74" s="241"/>
      <c r="BM74" s="241"/>
      <c r="BN74" s="241"/>
      <c r="BO74" s="241"/>
      <c r="BP74" s="241"/>
      <c r="BQ74" s="238">
        <v>68</v>
      </c>
      <c r="BR74" s="243"/>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30"/>
    </row>
    <row r="75" spans="1:131" ht="26.25" customHeight="1" x14ac:dyDescent="0.2">
      <c r="A75" s="238">
        <v>8</v>
      </c>
      <c r="B75" s="870"/>
      <c r="C75" s="871"/>
      <c r="D75" s="871"/>
      <c r="E75" s="871"/>
      <c r="F75" s="871"/>
      <c r="G75" s="871"/>
      <c r="H75" s="871"/>
      <c r="I75" s="871"/>
      <c r="J75" s="871"/>
      <c r="K75" s="871"/>
      <c r="L75" s="871"/>
      <c r="M75" s="871"/>
      <c r="N75" s="871"/>
      <c r="O75" s="871"/>
      <c r="P75" s="872"/>
      <c r="Q75" s="874"/>
      <c r="R75" s="875"/>
      <c r="S75" s="875"/>
      <c r="T75" s="875"/>
      <c r="U75" s="831"/>
      <c r="V75" s="876"/>
      <c r="W75" s="875"/>
      <c r="X75" s="875"/>
      <c r="Y75" s="875"/>
      <c r="Z75" s="831"/>
      <c r="AA75" s="876"/>
      <c r="AB75" s="875"/>
      <c r="AC75" s="875"/>
      <c r="AD75" s="875"/>
      <c r="AE75" s="831"/>
      <c r="AF75" s="876"/>
      <c r="AG75" s="875"/>
      <c r="AH75" s="875"/>
      <c r="AI75" s="875"/>
      <c r="AJ75" s="831"/>
      <c r="AK75" s="876"/>
      <c r="AL75" s="875"/>
      <c r="AM75" s="875"/>
      <c r="AN75" s="875"/>
      <c r="AO75" s="831"/>
      <c r="AP75" s="876"/>
      <c r="AQ75" s="875"/>
      <c r="AR75" s="875"/>
      <c r="AS75" s="875"/>
      <c r="AT75" s="831"/>
      <c r="AU75" s="876"/>
      <c r="AV75" s="875"/>
      <c r="AW75" s="875"/>
      <c r="AX75" s="875"/>
      <c r="AY75" s="831"/>
      <c r="AZ75" s="829"/>
      <c r="BA75" s="829"/>
      <c r="BB75" s="829"/>
      <c r="BC75" s="829"/>
      <c r="BD75" s="830"/>
      <c r="BE75" s="241"/>
      <c r="BF75" s="241"/>
      <c r="BG75" s="241"/>
      <c r="BH75" s="241"/>
      <c r="BI75" s="241"/>
      <c r="BJ75" s="241"/>
      <c r="BK75" s="241"/>
      <c r="BL75" s="241"/>
      <c r="BM75" s="241"/>
      <c r="BN75" s="241"/>
      <c r="BO75" s="241"/>
      <c r="BP75" s="241"/>
      <c r="BQ75" s="238">
        <v>69</v>
      </c>
      <c r="BR75" s="243"/>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30"/>
    </row>
    <row r="76" spans="1:131" ht="26.25" customHeight="1" x14ac:dyDescent="0.2">
      <c r="A76" s="238">
        <v>9</v>
      </c>
      <c r="B76" s="870"/>
      <c r="C76" s="871"/>
      <c r="D76" s="871"/>
      <c r="E76" s="871"/>
      <c r="F76" s="871"/>
      <c r="G76" s="871"/>
      <c r="H76" s="871"/>
      <c r="I76" s="871"/>
      <c r="J76" s="871"/>
      <c r="K76" s="871"/>
      <c r="L76" s="871"/>
      <c r="M76" s="871"/>
      <c r="N76" s="871"/>
      <c r="O76" s="871"/>
      <c r="P76" s="872"/>
      <c r="Q76" s="874"/>
      <c r="R76" s="875"/>
      <c r="S76" s="875"/>
      <c r="T76" s="875"/>
      <c r="U76" s="831"/>
      <c r="V76" s="876"/>
      <c r="W76" s="875"/>
      <c r="X76" s="875"/>
      <c r="Y76" s="875"/>
      <c r="Z76" s="831"/>
      <c r="AA76" s="876"/>
      <c r="AB76" s="875"/>
      <c r="AC76" s="875"/>
      <c r="AD76" s="875"/>
      <c r="AE76" s="831"/>
      <c r="AF76" s="876"/>
      <c r="AG76" s="875"/>
      <c r="AH76" s="875"/>
      <c r="AI76" s="875"/>
      <c r="AJ76" s="831"/>
      <c r="AK76" s="876"/>
      <c r="AL76" s="875"/>
      <c r="AM76" s="875"/>
      <c r="AN76" s="875"/>
      <c r="AO76" s="831"/>
      <c r="AP76" s="876"/>
      <c r="AQ76" s="875"/>
      <c r="AR76" s="875"/>
      <c r="AS76" s="875"/>
      <c r="AT76" s="831"/>
      <c r="AU76" s="876"/>
      <c r="AV76" s="875"/>
      <c r="AW76" s="875"/>
      <c r="AX76" s="875"/>
      <c r="AY76" s="831"/>
      <c r="AZ76" s="829"/>
      <c r="BA76" s="829"/>
      <c r="BB76" s="829"/>
      <c r="BC76" s="829"/>
      <c r="BD76" s="830"/>
      <c r="BE76" s="241"/>
      <c r="BF76" s="241"/>
      <c r="BG76" s="241"/>
      <c r="BH76" s="241"/>
      <c r="BI76" s="241"/>
      <c r="BJ76" s="241"/>
      <c r="BK76" s="241"/>
      <c r="BL76" s="241"/>
      <c r="BM76" s="241"/>
      <c r="BN76" s="241"/>
      <c r="BO76" s="241"/>
      <c r="BP76" s="241"/>
      <c r="BQ76" s="238">
        <v>70</v>
      </c>
      <c r="BR76" s="243"/>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30"/>
    </row>
    <row r="77" spans="1:131" ht="26.25" customHeight="1" x14ac:dyDescent="0.2">
      <c r="A77" s="238">
        <v>10</v>
      </c>
      <c r="B77" s="870"/>
      <c r="C77" s="871"/>
      <c r="D77" s="871"/>
      <c r="E77" s="871"/>
      <c r="F77" s="871"/>
      <c r="G77" s="871"/>
      <c r="H77" s="871"/>
      <c r="I77" s="871"/>
      <c r="J77" s="871"/>
      <c r="K77" s="871"/>
      <c r="L77" s="871"/>
      <c r="M77" s="871"/>
      <c r="N77" s="871"/>
      <c r="O77" s="871"/>
      <c r="P77" s="872"/>
      <c r="Q77" s="874"/>
      <c r="R77" s="875"/>
      <c r="S77" s="875"/>
      <c r="T77" s="875"/>
      <c r="U77" s="831"/>
      <c r="V77" s="876"/>
      <c r="W77" s="875"/>
      <c r="X77" s="875"/>
      <c r="Y77" s="875"/>
      <c r="Z77" s="831"/>
      <c r="AA77" s="876"/>
      <c r="AB77" s="875"/>
      <c r="AC77" s="875"/>
      <c r="AD77" s="875"/>
      <c r="AE77" s="831"/>
      <c r="AF77" s="876"/>
      <c r="AG77" s="875"/>
      <c r="AH77" s="875"/>
      <c r="AI77" s="875"/>
      <c r="AJ77" s="831"/>
      <c r="AK77" s="876"/>
      <c r="AL77" s="875"/>
      <c r="AM77" s="875"/>
      <c r="AN77" s="875"/>
      <c r="AO77" s="831"/>
      <c r="AP77" s="876"/>
      <c r="AQ77" s="875"/>
      <c r="AR77" s="875"/>
      <c r="AS77" s="875"/>
      <c r="AT77" s="831"/>
      <c r="AU77" s="876"/>
      <c r="AV77" s="875"/>
      <c r="AW77" s="875"/>
      <c r="AX77" s="875"/>
      <c r="AY77" s="831"/>
      <c r="AZ77" s="829"/>
      <c r="BA77" s="829"/>
      <c r="BB77" s="829"/>
      <c r="BC77" s="829"/>
      <c r="BD77" s="830"/>
      <c r="BE77" s="241"/>
      <c r="BF77" s="241"/>
      <c r="BG77" s="241"/>
      <c r="BH77" s="241"/>
      <c r="BI77" s="241"/>
      <c r="BJ77" s="241"/>
      <c r="BK77" s="241"/>
      <c r="BL77" s="241"/>
      <c r="BM77" s="241"/>
      <c r="BN77" s="241"/>
      <c r="BO77" s="241"/>
      <c r="BP77" s="241"/>
      <c r="BQ77" s="238">
        <v>71</v>
      </c>
      <c r="BR77" s="243"/>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30"/>
    </row>
    <row r="78" spans="1:131" ht="26.25" customHeight="1" x14ac:dyDescent="0.2">
      <c r="A78" s="238">
        <v>11</v>
      </c>
      <c r="B78" s="870"/>
      <c r="C78" s="871"/>
      <c r="D78" s="871"/>
      <c r="E78" s="871"/>
      <c r="F78" s="871"/>
      <c r="G78" s="871"/>
      <c r="H78" s="871"/>
      <c r="I78" s="871"/>
      <c r="J78" s="871"/>
      <c r="K78" s="871"/>
      <c r="L78" s="871"/>
      <c r="M78" s="871"/>
      <c r="N78" s="871"/>
      <c r="O78" s="871"/>
      <c r="P78" s="872"/>
      <c r="Q78" s="873"/>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41"/>
      <c r="BF78" s="241"/>
      <c r="BG78" s="241"/>
      <c r="BH78" s="241"/>
      <c r="BI78" s="241"/>
      <c r="BJ78" s="230"/>
      <c r="BK78" s="230"/>
      <c r="BL78" s="230"/>
      <c r="BM78" s="230"/>
      <c r="BN78" s="230"/>
      <c r="BO78" s="241"/>
      <c r="BP78" s="241"/>
      <c r="BQ78" s="238">
        <v>72</v>
      </c>
      <c r="BR78" s="243"/>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30"/>
    </row>
    <row r="79" spans="1:131" ht="26.25" customHeight="1" x14ac:dyDescent="0.2">
      <c r="A79" s="238">
        <v>12</v>
      </c>
      <c r="B79" s="870"/>
      <c r="C79" s="871"/>
      <c r="D79" s="871"/>
      <c r="E79" s="871"/>
      <c r="F79" s="871"/>
      <c r="G79" s="871"/>
      <c r="H79" s="871"/>
      <c r="I79" s="871"/>
      <c r="J79" s="871"/>
      <c r="K79" s="871"/>
      <c r="L79" s="871"/>
      <c r="M79" s="871"/>
      <c r="N79" s="871"/>
      <c r="O79" s="871"/>
      <c r="P79" s="872"/>
      <c r="Q79" s="873"/>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41"/>
      <c r="BF79" s="241"/>
      <c r="BG79" s="241"/>
      <c r="BH79" s="241"/>
      <c r="BI79" s="241"/>
      <c r="BJ79" s="230"/>
      <c r="BK79" s="230"/>
      <c r="BL79" s="230"/>
      <c r="BM79" s="230"/>
      <c r="BN79" s="230"/>
      <c r="BO79" s="241"/>
      <c r="BP79" s="241"/>
      <c r="BQ79" s="238">
        <v>73</v>
      </c>
      <c r="BR79" s="243"/>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30"/>
    </row>
    <row r="80" spans="1:131" ht="26.25" customHeight="1" x14ac:dyDescent="0.2">
      <c r="A80" s="238">
        <v>13</v>
      </c>
      <c r="B80" s="870"/>
      <c r="C80" s="871"/>
      <c r="D80" s="871"/>
      <c r="E80" s="871"/>
      <c r="F80" s="871"/>
      <c r="G80" s="871"/>
      <c r="H80" s="871"/>
      <c r="I80" s="871"/>
      <c r="J80" s="871"/>
      <c r="K80" s="871"/>
      <c r="L80" s="871"/>
      <c r="M80" s="871"/>
      <c r="N80" s="871"/>
      <c r="O80" s="871"/>
      <c r="P80" s="872"/>
      <c r="Q80" s="873"/>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41"/>
      <c r="BF80" s="241"/>
      <c r="BG80" s="241"/>
      <c r="BH80" s="241"/>
      <c r="BI80" s="241"/>
      <c r="BJ80" s="241"/>
      <c r="BK80" s="241"/>
      <c r="BL80" s="241"/>
      <c r="BM80" s="241"/>
      <c r="BN80" s="241"/>
      <c r="BO80" s="241"/>
      <c r="BP80" s="241"/>
      <c r="BQ80" s="238">
        <v>74</v>
      </c>
      <c r="BR80" s="243"/>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30"/>
    </row>
    <row r="81" spans="1:131" ht="26.25" customHeight="1" x14ac:dyDescent="0.2">
      <c r="A81" s="238">
        <v>14</v>
      </c>
      <c r="B81" s="870"/>
      <c r="C81" s="871"/>
      <c r="D81" s="871"/>
      <c r="E81" s="871"/>
      <c r="F81" s="871"/>
      <c r="G81" s="871"/>
      <c r="H81" s="871"/>
      <c r="I81" s="871"/>
      <c r="J81" s="871"/>
      <c r="K81" s="871"/>
      <c r="L81" s="871"/>
      <c r="M81" s="871"/>
      <c r="N81" s="871"/>
      <c r="O81" s="871"/>
      <c r="P81" s="872"/>
      <c r="Q81" s="873"/>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41"/>
      <c r="BF81" s="241"/>
      <c r="BG81" s="241"/>
      <c r="BH81" s="241"/>
      <c r="BI81" s="241"/>
      <c r="BJ81" s="241"/>
      <c r="BK81" s="241"/>
      <c r="BL81" s="241"/>
      <c r="BM81" s="241"/>
      <c r="BN81" s="241"/>
      <c r="BO81" s="241"/>
      <c r="BP81" s="241"/>
      <c r="BQ81" s="238">
        <v>75</v>
      </c>
      <c r="BR81" s="243"/>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30"/>
    </row>
    <row r="82" spans="1:131" ht="26.25" customHeight="1" x14ac:dyDescent="0.2">
      <c r="A82" s="238">
        <v>15</v>
      </c>
      <c r="B82" s="870"/>
      <c r="C82" s="871"/>
      <c r="D82" s="871"/>
      <c r="E82" s="871"/>
      <c r="F82" s="871"/>
      <c r="G82" s="871"/>
      <c r="H82" s="871"/>
      <c r="I82" s="871"/>
      <c r="J82" s="871"/>
      <c r="K82" s="871"/>
      <c r="L82" s="871"/>
      <c r="M82" s="871"/>
      <c r="N82" s="871"/>
      <c r="O82" s="871"/>
      <c r="P82" s="872"/>
      <c r="Q82" s="873"/>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41"/>
      <c r="BF82" s="241"/>
      <c r="BG82" s="241"/>
      <c r="BH82" s="241"/>
      <c r="BI82" s="241"/>
      <c r="BJ82" s="241"/>
      <c r="BK82" s="241"/>
      <c r="BL82" s="241"/>
      <c r="BM82" s="241"/>
      <c r="BN82" s="241"/>
      <c r="BO82" s="241"/>
      <c r="BP82" s="241"/>
      <c r="BQ82" s="238">
        <v>76</v>
      </c>
      <c r="BR82" s="243"/>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30"/>
    </row>
    <row r="83" spans="1:131" ht="26.25" customHeight="1" x14ac:dyDescent="0.2">
      <c r="A83" s="238">
        <v>16</v>
      </c>
      <c r="B83" s="870"/>
      <c r="C83" s="871"/>
      <c r="D83" s="871"/>
      <c r="E83" s="871"/>
      <c r="F83" s="871"/>
      <c r="G83" s="871"/>
      <c r="H83" s="871"/>
      <c r="I83" s="871"/>
      <c r="J83" s="871"/>
      <c r="K83" s="871"/>
      <c r="L83" s="871"/>
      <c r="M83" s="871"/>
      <c r="N83" s="871"/>
      <c r="O83" s="871"/>
      <c r="P83" s="872"/>
      <c r="Q83" s="873"/>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41"/>
      <c r="BF83" s="241"/>
      <c r="BG83" s="241"/>
      <c r="BH83" s="241"/>
      <c r="BI83" s="241"/>
      <c r="BJ83" s="241"/>
      <c r="BK83" s="241"/>
      <c r="BL83" s="241"/>
      <c r="BM83" s="241"/>
      <c r="BN83" s="241"/>
      <c r="BO83" s="241"/>
      <c r="BP83" s="241"/>
      <c r="BQ83" s="238">
        <v>77</v>
      </c>
      <c r="BR83" s="243"/>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30"/>
    </row>
    <row r="84" spans="1:131" ht="26.25" customHeight="1" x14ac:dyDescent="0.2">
      <c r="A84" s="238">
        <v>17</v>
      </c>
      <c r="B84" s="870"/>
      <c r="C84" s="871"/>
      <c r="D84" s="871"/>
      <c r="E84" s="871"/>
      <c r="F84" s="871"/>
      <c r="G84" s="871"/>
      <c r="H84" s="871"/>
      <c r="I84" s="871"/>
      <c r="J84" s="871"/>
      <c r="K84" s="871"/>
      <c r="L84" s="871"/>
      <c r="M84" s="871"/>
      <c r="N84" s="871"/>
      <c r="O84" s="871"/>
      <c r="P84" s="872"/>
      <c r="Q84" s="873"/>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41"/>
      <c r="BF84" s="241"/>
      <c r="BG84" s="241"/>
      <c r="BH84" s="241"/>
      <c r="BI84" s="241"/>
      <c r="BJ84" s="241"/>
      <c r="BK84" s="241"/>
      <c r="BL84" s="241"/>
      <c r="BM84" s="241"/>
      <c r="BN84" s="241"/>
      <c r="BO84" s="241"/>
      <c r="BP84" s="241"/>
      <c r="BQ84" s="238">
        <v>78</v>
      </c>
      <c r="BR84" s="243"/>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30"/>
    </row>
    <row r="85" spans="1:131" ht="26.25" customHeight="1" x14ac:dyDescent="0.2">
      <c r="A85" s="238">
        <v>18</v>
      </c>
      <c r="B85" s="870"/>
      <c r="C85" s="871"/>
      <c r="D85" s="871"/>
      <c r="E85" s="871"/>
      <c r="F85" s="871"/>
      <c r="G85" s="871"/>
      <c r="H85" s="871"/>
      <c r="I85" s="871"/>
      <c r="J85" s="871"/>
      <c r="K85" s="871"/>
      <c r="L85" s="871"/>
      <c r="M85" s="871"/>
      <c r="N85" s="871"/>
      <c r="O85" s="871"/>
      <c r="P85" s="872"/>
      <c r="Q85" s="873"/>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41"/>
      <c r="BF85" s="241"/>
      <c r="BG85" s="241"/>
      <c r="BH85" s="241"/>
      <c r="BI85" s="241"/>
      <c r="BJ85" s="241"/>
      <c r="BK85" s="241"/>
      <c r="BL85" s="241"/>
      <c r="BM85" s="241"/>
      <c r="BN85" s="241"/>
      <c r="BO85" s="241"/>
      <c r="BP85" s="241"/>
      <c r="BQ85" s="238">
        <v>79</v>
      </c>
      <c r="BR85" s="243"/>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30"/>
    </row>
    <row r="86" spans="1:131" ht="26.25" customHeight="1" x14ac:dyDescent="0.2">
      <c r="A86" s="238">
        <v>19</v>
      </c>
      <c r="B86" s="870"/>
      <c r="C86" s="871"/>
      <c r="D86" s="871"/>
      <c r="E86" s="871"/>
      <c r="F86" s="871"/>
      <c r="G86" s="871"/>
      <c r="H86" s="871"/>
      <c r="I86" s="871"/>
      <c r="J86" s="871"/>
      <c r="K86" s="871"/>
      <c r="L86" s="871"/>
      <c r="M86" s="871"/>
      <c r="N86" s="871"/>
      <c r="O86" s="871"/>
      <c r="P86" s="872"/>
      <c r="Q86" s="873"/>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41"/>
      <c r="BF86" s="241"/>
      <c r="BG86" s="241"/>
      <c r="BH86" s="241"/>
      <c r="BI86" s="241"/>
      <c r="BJ86" s="241"/>
      <c r="BK86" s="241"/>
      <c r="BL86" s="241"/>
      <c r="BM86" s="241"/>
      <c r="BN86" s="241"/>
      <c r="BO86" s="241"/>
      <c r="BP86" s="241"/>
      <c r="BQ86" s="238">
        <v>80</v>
      </c>
      <c r="BR86" s="243"/>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30"/>
    </row>
    <row r="87" spans="1:131" ht="26.25" customHeight="1" x14ac:dyDescent="0.2">
      <c r="A87" s="244">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41"/>
      <c r="BF87" s="241"/>
      <c r="BG87" s="241"/>
      <c r="BH87" s="241"/>
      <c r="BI87" s="241"/>
      <c r="BJ87" s="241"/>
      <c r="BK87" s="241"/>
      <c r="BL87" s="241"/>
      <c r="BM87" s="241"/>
      <c r="BN87" s="241"/>
      <c r="BO87" s="241"/>
      <c r="BP87" s="241"/>
      <c r="BQ87" s="238">
        <v>81</v>
      </c>
      <c r="BR87" s="243"/>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30"/>
    </row>
    <row r="88" spans="1:131" ht="26.25" customHeight="1" thickBot="1" x14ac:dyDescent="0.25">
      <c r="A88" s="240" t="s">
        <v>378</v>
      </c>
      <c r="B88" s="789" t="s">
        <v>400</v>
      </c>
      <c r="C88" s="790"/>
      <c r="D88" s="790"/>
      <c r="E88" s="790"/>
      <c r="F88" s="790"/>
      <c r="G88" s="790"/>
      <c r="H88" s="790"/>
      <c r="I88" s="790"/>
      <c r="J88" s="790"/>
      <c r="K88" s="790"/>
      <c r="L88" s="790"/>
      <c r="M88" s="790"/>
      <c r="N88" s="790"/>
      <c r="O88" s="790"/>
      <c r="P88" s="791"/>
      <c r="Q88" s="837"/>
      <c r="R88" s="838"/>
      <c r="S88" s="838"/>
      <c r="T88" s="838"/>
      <c r="U88" s="838"/>
      <c r="V88" s="838"/>
      <c r="W88" s="838"/>
      <c r="X88" s="838"/>
      <c r="Y88" s="838"/>
      <c r="Z88" s="838"/>
      <c r="AA88" s="838"/>
      <c r="AB88" s="838"/>
      <c r="AC88" s="838"/>
      <c r="AD88" s="838"/>
      <c r="AE88" s="838"/>
      <c r="AF88" s="841">
        <f>SUM(AF68:AJ74)</f>
        <v>14768</v>
      </c>
      <c r="AG88" s="841"/>
      <c r="AH88" s="841"/>
      <c r="AI88" s="841"/>
      <c r="AJ88" s="841"/>
      <c r="AK88" s="838"/>
      <c r="AL88" s="838"/>
      <c r="AM88" s="838"/>
      <c r="AN88" s="838"/>
      <c r="AO88" s="838"/>
      <c r="AP88" s="841">
        <f>SUM(AP68:AT74)</f>
        <v>3421</v>
      </c>
      <c r="AQ88" s="841"/>
      <c r="AR88" s="841"/>
      <c r="AS88" s="841"/>
      <c r="AT88" s="841"/>
      <c r="AU88" s="841">
        <f>SUM(AU68:AY74)</f>
        <v>107</v>
      </c>
      <c r="AV88" s="841"/>
      <c r="AW88" s="841"/>
      <c r="AX88" s="841"/>
      <c r="AY88" s="841"/>
      <c r="AZ88" s="846"/>
      <c r="BA88" s="846"/>
      <c r="BB88" s="846"/>
      <c r="BC88" s="846"/>
      <c r="BD88" s="847"/>
      <c r="BE88" s="241"/>
      <c r="BF88" s="241"/>
      <c r="BG88" s="241"/>
      <c r="BH88" s="241"/>
      <c r="BI88" s="241"/>
      <c r="BJ88" s="241"/>
      <c r="BK88" s="241"/>
      <c r="BL88" s="241"/>
      <c r="BM88" s="241"/>
      <c r="BN88" s="241"/>
      <c r="BO88" s="241"/>
      <c r="BP88" s="241"/>
      <c r="BQ88" s="238">
        <v>82</v>
      </c>
      <c r="BR88" s="243"/>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401</v>
      </c>
      <c r="BS102" s="790"/>
      <c r="BT102" s="790"/>
      <c r="BU102" s="790"/>
      <c r="BV102" s="790"/>
      <c r="BW102" s="790"/>
      <c r="BX102" s="790"/>
      <c r="BY102" s="790"/>
      <c r="BZ102" s="790"/>
      <c r="CA102" s="790"/>
      <c r="CB102" s="790"/>
      <c r="CC102" s="790"/>
      <c r="CD102" s="790"/>
      <c r="CE102" s="790"/>
      <c r="CF102" s="790"/>
      <c r="CG102" s="791"/>
      <c r="CH102" s="884"/>
      <c r="CI102" s="885"/>
      <c r="CJ102" s="885"/>
      <c r="CK102" s="885"/>
      <c r="CL102" s="886"/>
      <c r="CM102" s="884"/>
      <c r="CN102" s="885"/>
      <c r="CO102" s="885"/>
      <c r="CP102" s="885"/>
      <c r="CQ102" s="886"/>
      <c r="CR102" s="887">
        <f>SUM(CR7:CV12)</f>
        <v>90</v>
      </c>
      <c r="CS102" s="849"/>
      <c r="CT102" s="849"/>
      <c r="CU102" s="849"/>
      <c r="CV102" s="888"/>
      <c r="CW102" s="887">
        <f>SUM(CW7:DA12)</f>
        <v>59</v>
      </c>
      <c r="CX102" s="849"/>
      <c r="CY102" s="849"/>
      <c r="CZ102" s="849"/>
      <c r="DA102" s="888"/>
      <c r="DB102" s="887"/>
      <c r="DC102" s="849"/>
      <c r="DD102" s="849"/>
      <c r="DE102" s="849"/>
      <c r="DF102" s="888"/>
      <c r="DG102" s="887"/>
      <c r="DH102" s="849"/>
      <c r="DI102" s="849"/>
      <c r="DJ102" s="849"/>
      <c r="DK102" s="888"/>
      <c r="DL102" s="887"/>
      <c r="DM102" s="849"/>
      <c r="DN102" s="849"/>
      <c r="DO102" s="849"/>
      <c r="DP102" s="888"/>
      <c r="DQ102" s="887"/>
      <c r="DR102" s="849"/>
      <c r="DS102" s="849"/>
      <c r="DT102" s="849"/>
      <c r="DU102" s="888"/>
      <c r="DV102" s="789"/>
      <c r="DW102" s="790"/>
      <c r="DX102" s="790"/>
      <c r="DY102" s="790"/>
      <c r="DZ102" s="91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2" t="s">
        <v>402</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3" t="s">
        <v>403</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4" t="s">
        <v>406</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407</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30" customFormat="1" ht="26.25" customHeight="1" x14ac:dyDescent="0.2">
      <c r="A109" s="909" t="s">
        <v>408</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409</v>
      </c>
      <c r="AB109" s="890"/>
      <c r="AC109" s="890"/>
      <c r="AD109" s="890"/>
      <c r="AE109" s="891"/>
      <c r="AF109" s="889" t="s">
        <v>410</v>
      </c>
      <c r="AG109" s="890"/>
      <c r="AH109" s="890"/>
      <c r="AI109" s="890"/>
      <c r="AJ109" s="891"/>
      <c r="AK109" s="889" t="s">
        <v>295</v>
      </c>
      <c r="AL109" s="890"/>
      <c r="AM109" s="890"/>
      <c r="AN109" s="890"/>
      <c r="AO109" s="891"/>
      <c r="AP109" s="889" t="s">
        <v>411</v>
      </c>
      <c r="AQ109" s="890"/>
      <c r="AR109" s="890"/>
      <c r="AS109" s="890"/>
      <c r="AT109" s="892"/>
      <c r="AU109" s="909" t="s">
        <v>408</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409</v>
      </c>
      <c r="BR109" s="890"/>
      <c r="BS109" s="890"/>
      <c r="BT109" s="890"/>
      <c r="BU109" s="891"/>
      <c r="BV109" s="889" t="s">
        <v>410</v>
      </c>
      <c r="BW109" s="890"/>
      <c r="BX109" s="890"/>
      <c r="BY109" s="890"/>
      <c r="BZ109" s="891"/>
      <c r="CA109" s="889" t="s">
        <v>295</v>
      </c>
      <c r="CB109" s="890"/>
      <c r="CC109" s="890"/>
      <c r="CD109" s="890"/>
      <c r="CE109" s="891"/>
      <c r="CF109" s="910" t="s">
        <v>411</v>
      </c>
      <c r="CG109" s="910"/>
      <c r="CH109" s="910"/>
      <c r="CI109" s="910"/>
      <c r="CJ109" s="910"/>
      <c r="CK109" s="889" t="s">
        <v>412</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409</v>
      </c>
      <c r="DH109" s="890"/>
      <c r="DI109" s="890"/>
      <c r="DJ109" s="890"/>
      <c r="DK109" s="891"/>
      <c r="DL109" s="889" t="s">
        <v>410</v>
      </c>
      <c r="DM109" s="890"/>
      <c r="DN109" s="890"/>
      <c r="DO109" s="890"/>
      <c r="DP109" s="891"/>
      <c r="DQ109" s="889" t="s">
        <v>295</v>
      </c>
      <c r="DR109" s="890"/>
      <c r="DS109" s="890"/>
      <c r="DT109" s="890"/>
      <c r="DU109" s="891"/>
      <c r="DV109" s="889" t="s">
        <v>411</v>
      </c>
      <c r="DW109" s="890"/>
      <c r="DX109" s="890"/>
      <c r="DY109" s="890"/>
      <c r="DZ109" s="892"/>
    </row>
    <row r="110" spans="1:131" s="230" customFormat="1" ht="26.25" customHeight="1" x14ac:dyDescent="0.2">
      <c r="A110" s="893" t="s">
        <v>413</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718097</v>
      </c>
      <c r="AB110" s="897"/>
      <c r="AC110" s="897"/>
      <c r="AD110" s="897"/>
      <c r="AE110" s="898"/>
      <c r="AF110" s="899">
        <v>758936</v>
      </c>
      <c r="AG110" s="897"/>
      <c r="AH110" s="897"/>
      <c r="AI110" s="897"/>
      <c r="AJ110" s="898"/>
      <c r="AK110" s="899">
        <v>719326</v>
      </c>
      <c r="AL110" s="897"/>
      <c r="AM110" s="897"/>
      <c r="AN110" s="897"/>
      <c r="AO110" s="898"/>
      <c r="AP110" s="900">
        <v>21</v>
      </c>
      <c r="AQ110" s="901"/>
      <c r="AR110" s="901"/>
      <c r="AS110" s="901"/>
      <c r="AT110" s="902"/>
      <c r="AU110" s="903" t="s">
        <v>69</v>
      </c>
      <c r="AV110" s="904"/>
      <c r="AW110" s="904"/>
      <c r="AX110" s="904"/>
      <c r="AY110" s="904"/>
      <c r="AZ110" s="926" t="s">
        <v>414</v>
      </c>
      <c r="BA110" s="894"/>
      <c r="BB110" s="894"/>
      <c r="BC110" s="894"/>
      <c r="BD110" s="894"/>
      <c r="BE110" s="894"/>
      <c r="BF110" s="894"/>
      <c r="BG110" s="894"/>
      <c r="BH110" s="894"/>
      <c r="BI110" s="894"/>
      <c r="BJ110" s="894"/>
      <c r="BK110" s="894"/>
      <c r="BL110" s="894"/>
      <c r="BM110" s="894"/>
      <c r="BN110" s="894"/>
      <c r="BO110" s="894"/>
      <c r="BP110" s="895"/>
      <c r="BQ110" s="927">
        <v>5247843</v>
      </c>
      <c r="BR110" s="928"/>
      <c r="BS110" s="928"/>
      <c r="BT110" s="928"/>
      <c r="BU110" s="928"/>
      <c r="BV110" s="928">
        <v>5214355</v>
      </c>
      <c r="BW110" s="928"/>
      <c r="BX110" s="928"/>
      <c r="BY110" s="928"/>
      <c r="BZ110" s="928"/>
      <c r="CA110" s="928">
        <v>5012450</v>
      </c>
      <c r="CB110" s="928"/>
      <c r="CC110" s="928"/>
      <c r="CD110" s="928"/>
      <c r="CE110" s="928"/>
      <c r="CF110" s="941">
        <v>146</v>
      </c>
      <c r="CG110" s="942"/>
      <c r="CH110" s="942"/>
      <c r="CI110" s="942"/>
      <c r="CJ110" s="942"/>
      <c r="CK110" s="943" t="s">
        <v>415</v>
      </c>
      <c r="CL110" s="944"/>
      <c r="CM110" s="926" t="s">
        <v>416</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122</v>
      </c>
      <c r="DH110" s="928"/>
      <c r="DI110" s="928"/>
      <c r="DJ110" s="928"/>
      <c r="DK110" s="928"/>
      <c r="DL110" s="928" t="s">
        <v>122</v>
      </c>
      <c r="DM110" s="928"/>
      <c r="DN110" s="928"/>
      <c r="DO110" s="928"/>
      <c r="DP110" s="928"/>
      <c r="DQ110" s="928" t="s">
        <v>122</v>
      </c>
      <c r="DR110" s="928"/>
      <c r="DS110" s="928"/>
      <c r="DT110" s="928"/>
      <c r="DU110" s="928"/>
      <c r="DV110" s="929" t="s">
        <v>122</v>
      </c>
      <c r="DW110" s="929"/>
      <c r="DX110" s="929"/>
      <c r="DY110" s="929"/>
      <c r="DZ110" s="930"/>
    </row>
    <row r="111" spans="1:131" s="230" customFormat="1" ht="26.25" customHeight="1" x14ac:dyDescent="0.2">
      <c r="A111" s="931" t="s">
        <v>417</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122</v>
      </c>
      <c r="AB111" s="935"/>
      <c r="AC111" s="935"/>
      <c r="AD111" s="935"/>
      <c r="AE111" s="936"/>
      <c r="AF111" s="937" t="s">
        <v>122</v>
      </c>
      <c r="AG111" s="935"/>
      <c r="AH111" s="935"/>
      <c r="AI111" s="935"/>
      <c r="AJ111" s="936"/>
      <c r="AK111" s="937" t="s">
        <v>122</v>
      </c>
      <c r="AL111" s="935"/>
      <c r="AM111" s="935"/>
      <c r="AN111" s="935"/>
      <c r="AO111" s="936"/>
      <c r="AP111" s="938" t="s">
        <v>122</v>
      </c>
      <c r="AQ111" s="939"/>
      <c r="AR111" s="939"/>
      <c r="AS111" s="939"/>
      <c r="AT111" s="940"/>
      <c r="AU111" s="905"/>
      <c r="AV111" s="906"/>
      <c r="AW111" s="906"/>
      <c r="AX111" s="906"/>
      <c r="AY111" s="906"/>
      <c r="AZ111" s="919" t="s">
        <v>418</v>
      </c>
      <c r="BA111" s="920"/>
      <c r="BB111" s="920"/>
      <c r="BC111" s="920"/>
      <c r="BD111" s="920"/>
      <c r="BE111" s="920"/>
      <c r="BF111" s="920"/>
      <c r="BG111" s="920"/>
      <c r="BH111" s="920"/>
      <c r="BI111" s="920"/>
      <c r="BJ111" s="920"/>
      <c r="BK111" s="920"/>
      <c r="BL111" s="920"/>
      <c r="BM111" s="920"/>
      <c r="BN111" s="920"/>
      <c r="BO111" s="920"/>
      <c r="BP111" s="921"/>
      <c r="BQ111" s="922" t="s">
        <v>122</v>
      </c>
      <c r="BR111" s="923"/>
      <c r="BS111" s="923"/>
      <c r="BT111" s="923"/>
      <c r="BU111" s="923"/>
      <c r="BV111" s="923" t="s">
        <v>122</v>
      </c>
      <c r="BW111" s="923"/>
      <c r="BX111" s="923"/>
      <c r="BY111" s="923"/>
      <c r="BZ111" s="923"/>
      <c r="CA111" s="923" t="s">
        <v>122</v>
      </c>
      <c r="CB111" s="923"/>
      <c r="CC111" s="923"/>
      <c r="CD111" s="923"/>
      <c r="CE111" s="923"/>
      <c r="CF111" s="917" t="s">
        <v>122</v>
      </c>
      <c r="CG111" s="918"/>
      <c r="CH111" s="918"/>
      <c r="CI111" s="918"/>
      <c r="CJ111" s="918"/>
      <c r="CK111" s="945"/>
      <c r="CL111" s="946"/>
      <c r="CM111" s="919" t="s">
        <v>419</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122</v>
      </c>
      <c r="DH111" s="923"/>
      <c r="DI111" s="923"/>
      <c r="DJ111" s="923"/>
      <c r="DK111" s="923"/>
      <c r="DL111" s="923" t="s">
        <v>122</v>
      </c>
      <c r="DM111" s="923"/>
      <c r="DN111" s="923"/>
      <c r="DO111" s="923"/>
      <c r="DP111" s="923"/>
      <c r="DQ111" s="923" t="s">
        <v>122</v>
      </c>
      <c r="DR111" s="923"/>
      <c r="DS111" s="923"/>
      <c r="DT111" s="923"/>
      <c r="DU111" s="923"/>
      <c r="DV111" s="924" t="s">
        <v>122</v>
      </c>
      <c r="DW111" s="924"/>
      <c r="DX111" s="924"/>
      <c r="DY111" s="924"/>
      <c r="DZ111" s="925"/>
    </row>
    <row r="112" spans="1:131" s="230" customFormat="1" ht="26.25" customHeight="1" x14ac:dyDescent="0.2">
      <c r="A112" s="949" t="s">
        <v>420</v>
      </c>
      <c r="B112" s="950"/>
      <c r="C112" s="920" t="s">
        <v>421</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122</v>
      </c>
      <c r="AB112" s="956"/>
      <c r="AC112" s="956"/>
      <c r="AD112" s="956"/>
      <c r="AE112" s="957"/>
      <c r="AF112" s="958" t="s">
        <v>122</v>
      </c>
      <c r="AG112" s="956"/>
      <c r="AH112" s="956"/>
      <c r="AI112" s="956"/>
      <c r="AJ112" s="957"/>
      <c r="AK112" s="958" t="s">
        <v>122</v>
      </c>
      <c r="AL112" s="956"/>
      <c r="AM112" s="956"/>
      <c r="AN112" s="956"/>
      <c r="AO112" s="957"/>
      <c r="AP112" s="959" t="s">
        <v>122</v>
      </c>
      <c r="AQ112" s="960"/>
      <c r="AR112" s="960"/>
      <c r="AS112" s="960"/>
      <c r="AT112" s="961"/>
      <c r="AU112" s="905"/>
      <c r="AV112" s="906"/>
      <c r="AW112" s="906"/>
      <c r="AX112" s="906"/>
      <c r="AY112" s="906"/>
      <c r="AZ112" s="919" t="s">
        <v>422</v>
      </c>
      <c r="BA112" s="920"/>
      <c r="BB112" s="920"/>
      <c r="BC112" s="920"/>
      <c r="BD112" s="920"/>
      <c r="BE112" s="920"/>
      <c r="BF112" s="920"/>
      <c r="BG112" s="920"/>
      <c r="BH112" s="920"/>
      <c r="BI112" s="920"/>
      <c r="BJ112" s="920"/>
      <c r="BK112" s="920"/>
      <c r="BL112" s="920"/>
      <c r="BM112" s="920"/>
      <c r="BN112" s="920"/>
      <c r="BO112" s="920"/>
      <c r="BP112" s="921"/>
      <c r="BQ112" s="922">
        <v>2590592</v>
      </c>
      <c r="BR112" s="923"/>
      <c r="BS112" s="923"/>
      <c r="BT112" s="923"/>
      <c r="BU112" s="923"/>
      <c r="BV112" s="923">
        <v>2573732</v>
      </c>
      <c r="BW112" s="923"/>
      <c r="BX112" s="923"/>
      <c r="BY112" s="923"/>
      <c r="BZ112" s="923"/>
      <c r="CA112" s="923">
        <v>2540526</v>
      </c>
      <c r="CB112" s="923"/>
      <c r="CC112" s="923"/>
      <c r="CD112" s="923"/>
      <c r="CE112" s="923"/>
      <c r="CF112" s="917">
        <v>74</v>
      </c>
      <c r="CG112" s="918"/>
      <c r="CH112" s="918"/>
      <c r="CI112" s="918"/>
      <c r="CJ112" s="918"/>
      <c r="CK112" s="945"/>
      <c r="CL112" s="946"/>
      <c r="CM112" s="919" t="s">
        <v>423</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122</v>
      </c>
      <c r="DH112" s="923"/>
      <c r="DI112" s="923"/>
      <c r="DJ112" s="923"/>
      <c r="DK112" s="923"/>
      <c r="DL112" s="923" t="s">
        <v>122</v>
      </c>
      <c r="DM112" s="923"/>
      <c r="DN112" s="923"/>
      <c r="DO112" s="923"/>
      <c r="DP112" s="923"/>
      <c r="DQ112" s="923" t="s">
        <v>122</v>
      </c>
      <c r="DR112" s="923"/>
      <c r="DS112" s="923"/>
      <c r="DT112" s="923"/>
      <c r="DU112" s="923"/>
      <c r="DV112" s="924" t="s">
        <v>122</v>
      </c>
      <c r="DW112" s="924"/>
      <c r="DX112" s="924"/>
      <c r="DY112" s="924"/>
      <c r="DZ112" s="925"/>
    </row>
    <row r="113" spans="1:130" s="230" customFormat="1" ht="26.25" customHeight="1" x14ac:dyDescent="0.2">
      <c r="A113" s="951"/>
      <c r="B113" s="952"/>
      <c r="C113" s="920" t="s">
        <v>424</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179015</v>
      </c>
      <c r="AB113" s="935"/>
      <c r="AC113" s="935"/>
      <c r="AD113" s="935"/>
      <c r="AE113" s="936"/>
      <c r="AF113" s="937">
        <v>195810</v>
      </c>
      <c r="AG113" s="935"/>
      <c r="AH113" s="935"/>
      <c r="AI113" s="935"/>
      <c r="AJ113" s="936"/>
      <c r="AK113" s="937">
        <v>210140</v>
      </c>
      <c r="AL113" s="935"/>
      <c r="AM113" s="935"/>
      <c r="AN113" s="935"/>
      <c r="AO113" s="936"/>
      <c r="AP113" s="938">
        <v>6.1</v>
      </c>
      <c r="AQ113" s="939"/>
      <c r="AR113" s="939"/>
      <c r="AS113" s="939"/>
      <c r="AT113" s="940"/>
      <c r="AU113" s="905"/>
      <c r="AV113" s="906"/>
      <c r="AW113" s="906"/>
      <c r="AX113" s="906"/>
      <c r="AY113" s="906"/>
      <c r="AZ113" s="919" t="s">
        <v>425</v>
      </c>
      <c r="BA113" s="920"/>
      <c r="BB113" s="920"/>
      <c r="BC113" s="920"/>
      <c r="BD113" s="920"/>
      <c r="BE113" s="920"/>
      <c r="BF113" s="920"/>
      <c r="BG113" s="920"/>
      <c r="BH113" s="920"/>
      <c r="BI113" s="920"/>
      <c r="BJ113" s="920"/>
      <c r="BK113" s="920"/>
      <c r="BL113" s="920"/>
      <c r="BM113" s="920"/>
      <c r="BN113" s="920"/>
      <c r="BO113" s="920"/>
      <c r="BP113" s="921"/>
      <c r="BQ113" s="922">
        <v>103145</v>
      </c>
      <c r="BR113" s="923"/>
      <c r="BS113" s="923"/>
      <c r="BT113" s="923"/>
      <c r="BU113" s="923"/>
      <c r="BV113" s="923">
        <v>116332</v>
      </c>
      <c r="BW113" s="923"/>
      <c r="BX113" s="923"/>
      <c r="BY113" s="923"/>
      <c r="BZ113" s="923"/>
      <c r="CA113" s="923">
        <v>106911</v>
      </c>
      <c r="CB113" s="923"/>
      <c r="CC113" s="923"/>
      <c r="CD113" s="923"/>
      <c r="CE113" s="923"/>
      <c r="CF113" s="917">
        <v>3.1</v>
      </c>
      <c r="CG113" s="918"/>
      <c r="CH113" s="918"/>
      <c r="CI113" s="918"/>
      <c r="CJ113" s="918"/>
      <c r="CK113" s="945"/>
      <c r="CL113" s="946"/>
      <c r="CM113" s="919" t="s">
        <v>426</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122</v>
      </c>
      <c r="DH113" s="956"/>
      <c r="DI113" s="956"/>
      <c r="DJ113" s="956"/>
      <c r="DK113" s="957"/>
      <c r="DL113" s="958" t="s">
        <v>122</v>
      </c>
      <c r="DM113" s="956"/>
      <c r="DN113" s="956"/>
      <c r="DO113" s="956"/>
      <c r="DP113" s="957"/>
      <c r="DQ113" s="958" t="s">
        <v>122</v>
      </c>
      <c r="DR113" s="956"/>
      <c r="DS113" s="956"/>
      <c r="DT113" s="956"/>
      <c r="DU113" s="957"/>
      <c r="DV113" s="959" t="s">
        <v>122</v>
      </c>
      <c r="DW113" s="960"/>
      <c r="DX113" s="960"/>
      <c r="DY113" s="960"/>
      <c r="DZ113" s="961"/>
    </row>
    <row r="114" spans="1:130" s="230" customFormat="1" ht="26.25" customHeight="1" x14ac:dyDescent="0.2">
      <c r="A114" s="951"/>
      <c r="B114" s="952"/>
      <c r="C114" s="920" t="s">
        <v>427</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21904</v>
      </c>
      <c r="AB114" s="956"/>
      <c r="AC114" s="956"/>
      <c r="AD114" s="956"/>
      <c r="AE114" s="957"/>
      <c r="AF114" s="958">
        <v>24425</v>
      </c>
      <c r="AG114" s="956"/>
      <c r="AH114" s="956"/>
      <c r="AI114" s="956"/>
      <c r="AJ114" s="957"/>
      <c r="AK114" s="958">
        <v>27958</v>
      </c>
      <c r="AL114" s="956"/>
      <c r="AM114" s="956"/>
      <c r="AN114" s="956"/>
      <c r="AO114" s="957"/>
      <c r="AP114" s="959">
        <v>0.8</v>
      </c>
      <c r="AQ114" s="960"/>
      <c r="AR114" s="960"/>
      <c r="AS114" s="960"/>
      <c r="AT114" s="961"/>
      <c r="AU114" s="905"/>
      <c r="AV114" s="906"/>
      <c r="AW114" s="906"/>
      <c r="AX114" s="906"/>
      <c r="AY114" s="906"/>
      <c r="AZ114" s="919" t="s">
        <v>428</v>
      </c>
      <c r="BA114" s="920"/>
      <c r="BB114" s="920"/>
      <c r="BC114" s="920"/>
      <c r="BD114" s="920"/>
      <c r="BE114" s="920"/>
      <c r="BF114" s="920"/>
      <c r="BG114" s="920"/>
      <c r="BH114" s="920"/>
      <c r="BI114" s="920"/>
      <c r="BJ114" s="920"/>
      <c r="BK114" s="920"/>
      <c r="BL114" s="920"/>
      <c r="BM114" s="920"/>
      <c r="BN114" s="920"/>
      <c r="BO114" s="920"/>
      <c r="BP114" s="921"/>
      <c r="BQ114" s="922">
        <v>660396</v>
      </c>
      <c r="BR114" s="923"/>
      <c r="BS114" s="923"/>
      <c r="BT114" s="923"/>
      <c r="BU114" s="923"/>
      <c r="BV114" s="923">
        <v>737937</v>
      </c>
      <c r="BW114" s="923"/>
      <c r="BX114" s="923"/>
      <c r="BY114" s="923"/>
      <c r="BZ114" s="923"/>
      <c r="CA114" s="923">
        <v>951538</v>
      </c>
      <c r="CB114" s="923"/>
      <c r="CC114" s="923"/>
      <c r="CD114" s="923"/>
      <c r="CE114" s="923"/>
      <c r="CF114" s="917">
        <v>27.7</v>
      </c>
      <c r="CG114" s="918"/>
      <c r="CH114" s="918"/>
      <c r="CI114" s="918"/>
      <c r="CJ114" s="918"/>
      <c r="CK114" s="945"/>
      <c r="CL114" s="946"/>
      <c r="CM114" s="919" t="s">
        <v>429</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122</v>
      </c>
      <c r="DH114" s="956"/>
      <c r="DI114" s="956"/>
      <c r="DJ114" s="956"/>
      <c r="DK114" s="957"/>
      <c r="DL114" s="958" t="s">
        <v>122</v>
      </c>
      <c r="DM114" s="956"/>
      <c r="DN114" s="956"/>
      <c r="DO114" s="956"/>
      <c r="DP114" s="957"/>
      <c r="DQ114" s="958" t="s">
        <v>122</v>
      </c>
      <c r="DR114" s="956"/>
      <c r="DS114" s="956"/>
      <c r="DT114" s="956"/>
      <c r="DU114" s="957"/>
      <c r="DV114" s="959" t="s">
        <v>122</v>
      </c>
      <c r="DW114" s="960"/>
      <c r="DX114" s="960"/>
      <c r="DY114" s="960"/>
      <c r="DZ114" s="961"/>
    </row>
    <row r="115" spans="1:130" s="230" customFormat="1" ht="26.25" customHeight="1" x14ac:dyDescent="0.2">
      <c r="A115" s="951"/>
      <c r="B115" s="952"/>
      <c r="C115" s="920" t="s">
        <v>430</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t="s">
        <v>122</v>
      </c>
      <c r="AB115" s="935"/>
      <c r="AC115" s="935"/>
      <c r="AD115" s="935"/>
      <c r="AE115" s="936"/>
      <c r="AF115" s="937" t="s">
        <v>122</v>
      </c>
      <c r="AG115" s="935"/>
      <c r="AH115" s="935"/>
      <c r="AI115" s="935"/>
      <c r="AJ115" s="936"/>
      <c r="AK115" s="937" t="s">
        <v>122</v>
      </c>
      <c r="AL115" s="935"/>
      <c r="AM115" s="935"/>
      <c r="AN115" s="935"/>
      <c r="AO115" s="936"/>
      <c r="AP115" s="938" t="s">
        <v>122</v>
      </c>
      <c r="AQ115" s="939"/>
      <c r="AR115" s="939"/>
      <c r="AS115" s="939"/>
      <c r="AT115" s="940"/>
      <c r="AU115" s="905"/>
      <c r="AV115" s="906"/>
      <c r="AW115" s="906"/>
      <c r="AX115" s="906"/>
      <c r="AY115" s="906"/>
      <c r="AZ115" s="919" t="s">
        <v>431</v>
      </c>
      <c r="BA115" s="920"/>
      <c r="BB115" s="920"/>
      <c r="BC115" s="920"/>
      <c r="BD115" s="920"/>
      <c r="BE115" s="920"/>
      <c r="BF115" s="920"/>
      <c r="BG115" s="920"/>
      <c r="BH115" s="920"/>
      <c r="BI115" s="920"/>
      <c r="BJ115" s="920"/>
      <c r="BK115" s="920"/>
      <c r="BL115" s="920"/>
      <c r="BM115" s="920"/>
      <c r="BN115" s="920"/>
      <c r="BO115" s="920"/>
      <c r="BP115" s="921"/>
      <c r="BQ115" s="922" t="s">
        <v>122</v>
      </c>
      <c r="BR115" s="923"/>
      <c r="BS115" s="923"/>
      <c r="BT115" s="923"/>
      <c r="BU115" s="923"/>
      <c r="BV115" s="923" t="s">
        <v>122</v>
      </c>
      <c r="BW115" s="923"/>
      <c r="BX115" s="923"/>
      <c r="BY115" s="923"/>
      <c r="BZ115" s="923"/>
      <c r="CA115" s="923" t="s">
        <v>122</v>
      </c>
      <c r="CB115" s="923"/>
      <c r="CC115" s="923"/>
      <c r="CD115" s="923"/>
      <c r="CE115" s="923"/>
      <c r="CF115" s="917" t="s">
        <v>122</v>
      </c>
      <c r="CG115" s="918"/>
      <c r="CH115" s="918"/>
      <c r="CI115" s="918"/>
      <c r="CJ115" s="918"/>
      <c r="CK115" s="945"/>
      <c r="CL115" s="946"/>
      <c r="CM115" s="919" t="s">
        <v>432</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122</v>
      </c>
      <c r="DH115" s="956"/>
      <c r="DI115" s="956"/>
      <c r="DJ115" s="956"/>
      <c r="DK115" s="957"/>
      <c r="DL115" s="958" t="s">
        <v>122</v>
      </c>
      <c r="DM115" s="956"/>
      <c r="DN115" s="956"/>
      <c r="DO115" s="956"/>
      <c r="DP115" s="957"/>
      <c r="DQ115" s="958" t="s">
        <v>122</v>
      </c>
      <c r="DR115" s="956"/>
      <c r="DS115" s="956"/>
      <c r="DT115" s="956"/>
      <c r="DU115" s="957"/>
      <c r="DV115" s="959" t="s">
        <v>122</v>
      </c>
      <c r="DW115" s="960"/>
      <c r="DX115" s="960"/>
      <c r="DY115" s="960"/>
      <c r="DZ115" s="961"/>
    </row>
    <row r="116" spans="1:130" s="230" customFormat="1" ht="26.25" customHeight="1" x14ac:dyDescent="0.2">
      <c r="A116" s="953"/>
      <c r="B116" s="954"/>
      <c r="C116" s="962" t="s">
        <v>433</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122</v>
      </c>
      <c r="AB116" s="956"/>
      <c r="AC116" s="956"/>
      <c r="AD116" s="956"/>
      <c r="AE116" s="957"/>
      <c r="AF116" s="958" t="s">
        <v>122</v>
      </c>
      <c r="AG116" s="956"/>
      <c r="AH116" s="956"/>
      <c r="AI116" s="956"/>
      <c r="AJ116" s="957"/>
      <c r="AK116" s="958" t="s">
        <v>122</v>
      </c>
      <c r="AL116" s="956"/>
      <c r="AM116" s="956"/>
      <c r="AN116" s="956"/>
      <c r="AO116" s="957"/>
      <c r="AP116" s="959" t="s">
        <v>122</v>
      </c>
      <c r="AQ116" s="960"/>
      <c r="AR116" s="960"/>
      <c r="AS116" s="960"/>
      <c r="AT116" s="961"/>
      <c r="AU116" s="905"/>
      <c r="AV116" s="906"/>
      <c r="AW116" s="906"/>
      <c r="AX116" s="906"/>
      <c r="AY116" s="906"/>
      <c r="AZ116" s="964" t="s">
        <v>434</v>
      </c>
      <c r="BA116" s="965"/>
      <c r="BB116" s="965"/>
      <c r="BC116" s="965"/>
      <c r="BD116" s="965"/>
      <c r="BE116" s="965"/>
      <c r="BF116" s="965"/>
      <c r="BG116" s="965"/>
      <c r="BH116" s="965"/>
      <c r="BI116" s="965"/>
      <c r="BJ116" s="965"/>
      <c r="BK116" s="965"/>
      <c r="BL116" s="965"/>
      <c r="BM116" s="965"/>
      <c r="BN116" s="965"/>
      <c r="BO116" s="965"/>
      <c r="BP116" s="966"/>
      <c r="BQ116" s="922" t="s">
        <v>122</v>
      </c>
      <c r="BR116" s="923"/>
      <c r="BS116" s="923"/>
      <c r="BT116" s="923"/>
      <c r="BU116" s="923"/>
      <c r="BV116" s="923" t="s">
        <v>122</v>
      </c>
      <c r="BW116" s="923"/>
      <c r="BX116" s="923"/>
      <c r="BY116" s="923"/>
      <c r="BZ116" s="923"/>
      <c r="CA116" s="923" t="s">
        <v>122</v>
      </c>
      <c r="CB116" s="923"/>
      <c r="CC116" s="923"/>
      <c r="CD116" s="923"/>
      <c r="CE116" s="923"/>
      <c r="CF116" s="917" t="s">
        <v>122</v>
      </c>
      <c r="CG116" s="918"/>
      <c r="CH116" s="918"/>
      <c r="CI116" s="918"/>
      <c r="CJ116" s="918"/>
      <c r="CK116" s="945"/>
      <c r="CL116" s="946"/>
      <c r="CM116" s="919" t="s">
        <v>435</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122</v>
      </c>
      <c r="DH116" s="956"/>
      <c r="DI116" s="956"/>
      <c r="DJ116" s="956"/>
      <c r="DK116" s="957"/>
      <c r="DL116" s="958" t="s">
        <v>122</v>
      </c>
      <c r="DM116" s="956"/>
      <c r="DN116" s="956"/>
      <c r="DO116" s="956"/>
      <c r="DP116" s="957"/>
      <c r="DQ116" s="958" t="s">
        <v>122</v>
      </c>
      <c r="DR116" s="956"/>
      <c r="DS116" s="956"/>
      <c r="DT116" s="956"/>
      <c r="DU116" s="957"/>
      <c r="DV116" s="959" t="s">
        <v>122</v>
      </c>
      <c r="DW116" s="960"/>
      <c r="DX116" s="960"/>
      <c r="DY116" s="960"/>
      <c r="DZ116" s="961"/>
    </row>
    <row r="117" spans="1:130" s="230" customFormat="1" ht="26.25" customHeight="1" x14ac:dyDescent="0.2">
      <c r="A117" s="909" t="s">
        <v>178</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436</v>
      </c>
      <c r="Z117" s="891"/>
      <c r="AA117" s="975">
        <v>919016</v>
      </c>
      <c r="AB117" s="976"/>
      <c r="AC117" s="976"/>
      <c r="AD117" s="976"/>
      <c r="AE117" s="977"/>
      <c r="AF117" s="978">
        <v>979171</v>
      </c>
      <c r="AG117" s="976"/>
      <c r="AH117" s="976"/>
      <c r="AI117" s="976"/>
      <c r="AJ117" s="977"/>
      <c r="AK117" s="978">
        <v>957424</v>
      </c>
      <c r="AL117" s="976"/>
      <c r="AM117" s="976"/>
      <c r="AN117" s="976"/>
      <c r="AO117" s="977"/>
      <c r="AP117" s="979"/>
      <c r="AQ117" s="980"/>
      <c r="AR117" s="980"/>
      <c r="AS117" s="980"/>
      <c r="AT117" s="981"/>
      <c r="AU117" s="905"/>
      <c r="AV117" s="906"/>
      <c r="AW117" s="906"/>
      <c r="AX117" s="906"/>
      <c r="AY117" s="906"/>
      <c r="AZ117" s="971" t="s">
        <v>437</v>
      </c>
      <c r="BA117" s="972"/>
      <c r="BB117" s="972"/>
      <c r="BC117" s="972"/>
      <c r="BD117" s="972"/>
      <c r="BE117" s="972"/>
      <c r="BF117" s="972"/>
      <c r="BG117" s="972"/>
      <c r="BH117" s="972"/>
      <c r="BI117" s="972"/>
      <c r="BJ117" s="972"/>
      <c r="BK117" s="972"/>
      <c r="BL117" s="972"/>
      <c r="BM117" s="972"/>
      <c r="BN117" s="972"/>
      <c r="BO117" s="972"/>
      <c r="BP117" s="973"/>
      <c r="BQ117" s="922" t="s">
        <v>122</v>
      </c>
      <c r="BR117" s="923"/>
      <c r="BS117" s="923"/>
      <c r="BT117" s="923"/>
      <c r="BU117" s="923"/>
      <c r="BV117" s="923" t="s">
        <v>122</v>
      </c>
      <c r="BW117" s="923"/>
      <c r="BX117" s="923"/>
      <c r="BY117" s="923"/>
      <c r="BZ117" s="923"/>
      <c r="CA117" s="923" t="s">
        <v>122</v>
      </c>
      <c r="CB117" s="923"/>
      <c r="CC117" s="923"/>
      <c r="CD117" s="923"/>
      <c r="CE117" s="923"/>
      <c r="CF117" s="917" t="s">
        <v>122</v>
      </c>
      <c r="CG117" s="918"/>
      <c r="CH117" s="918"/>
      <c r="CI117" s="918"/>
      <c r="CJ117" s="918"/>
      <c r="CK117" s="945"/>
      <c r="CL117" s="946"/>
      <c r="CM117" s="919" t="s">
        <v>438</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122</v>
      </c>
      <c r="DH117" s="956"/>
      <c r="DI117" s="956"/>
      <c r="DJ117" s="956"/>
      <c r="DK117" s="957"/>
      <c r="DL117" s="958" t="s">
        <v>122</v>
      </c>
      <c r="DM117" s="956"/>
      <c r="DN117" s="956"/>
      <c r="DO117" s="956"/>
      <c r="DP117" s="957"/>
      <c r="DQ117" s="958" t="s">
        <v>122</v>
      </c>
      <c r="DR117" s="956"/>
      <c r="DS117" s="956"/>
      <c r="DT117" s="956"/>
      <c r="DU117" s="957"/>
      <c r="DV117" s="959" t="s">
        <v>122</v>
      </c>
      <c r="DW117" s="960"/>
      <c r="DX117" s="960"/>
      <c r="DY117" s="960"/>
      <c r="DZ117" s="961"/>
    </row>
    <row r="118" spans="1:130" s="230" customFormat="1" ht="26.25" customHeight="1" x14ac:dyDescent="0.2">
      <c r="A118" s="909" t="s">
        <v>412</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409</v>
      </c>
      <c r="AB118" s="890"/>
      <c r="AC118" s="890"/>
      <c r="AD118" s="890"/>
      <c r="AE118" s="891"/>
      <c r="AF118" s="889" t="s">
        <v>410</v>
      </c>
      <c r="AG118" s="890"/>
      <c r="AH118" s="890"/>
      <c r="AI118" s="890"/>
      <c r="AJ118" s="891"/>
      <c r="AK118" s="889" t="s">
        <v>295</v>
      </c>
      <c r="AL118" s="890"/>
      <c r="AM118" s="890"/>
      <c r="AN118" s="890"/>
      <c r="AO118" s="891"/>
      <c r="AP118" s="967" t="s">
        <v>411</v>
      </c>
      <c r="AQ118" s="968"/>
      <c r="AR118" s="968"/>
      <c r="AS118" s="968"/>
      <c r="AT118" s="969"/>
      <c r="AU118" s="905"/>
      <c r="AV118" s="906"/>
      <c r="AW118" s="906"/>
      <c r="AX118" s="906"/>
      <c r="AY118" s="906"/>
      <c r="AZ118" s="970" t="s">
        <v>439</v>
      </c>
      <c r="BA118" s="962"/>
      <c r="BB118" s="962"/>
      <c r="BC118" s="962"/>
      <c r="BD118" s="962"/>
      <c r="BE118" s="962"/>
      <c r="BF118" s="962"/>
      <c r="BG118" s="962"/>
      <c r="BH118" s="962"/>
      <c r="BI118" s="962"/>
      <c r="BJ118" s="962"/>
      <c r="BK118" s="962"/>
      <c r="BL118" s="962"/>
      <c r="BM118" s="962"/>
      <c r="BN118" s="962"/>
      <c r="BO118" s="962"/>
      <c r="BP118" s="963"/>
      <c r="BQ118" s="996" t="s">
        <v>122</v>
      </c>
      <c r="BR118" s="997"/>
      <c r="BS118" s="997"/>
      <c r="BT118" s="997"/>
      <c r="BU118" s="997"/>
      <c r="BV118" s="997" t="s">
        <v>122</v>
      </c>
      <c r="BW118" s="997"/>
      <c r="BX118" s="997"/>
      <c r="BY118" s="997"/>
      <c r="BZ118" s="997"/>
      <c r="CA118" s="997" t="s">
        <v>122</v>
      </c>
      <c r="CB118" s="997"/>
      <c r="CC118" s="997"/>
      <c r="CD118" s="997"/>
      <c r="CE118" s="997"/>
      <c r="CF118" s="917" t="s">
        <v>122</v>
      </c>
      <c r="CG118" s="918"/>
      <c r="CH118" s="918"/>
      <c r="CI118" s="918"/>
      <c r="CJ118" s="918"/>
      <c r="CK118" s="945"/>
      <c r="CL118" s="946"/>
      <c r="CM118" s="919" t="s">
        <v>440</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122</v>
      </c>
      <c r="DH118" s="956"/>
      <c r="DI118" s="956"/>
      <c r="DJ118" s="956"/>
      <c r="DK118" s="957"/>
      <c r="DL118" s="958" t="s">
        <v>122</v>
      </c>
      <c r="DM118" s="956"/>
      <c r="DN118" s="956"/>
      <c r="DO118" s="956"/>
      <c r="DP118" s="957"/>
      <c r="DQ118" s="958" t="s">
        <v>122</v>
      </c>
      <c r="DR118" s="956"/>
      <c r="DS118" s="956"/>
      <c r="DT118" s="956"/>
      <c r="DU118" s="957"/>
      <c r="DV118" s="959" t="s">
        <v>122</v>
      </c>
      <c r="DW118" s="960"/>
      <c r="DX118" s="960"/>
      <c r="DY118" s="960"/>
      <c r="DZ118" s="961"/>
    </row>
    <row r="119" spans="1:130" s="230" customFormat="1" ht="26.25" customHeight="1" x14ac:dyDescent="0.2">
      <c r="A119" s="1053" t="s">
        <v>415</v>
      </c>
      <c r="B119" s="944"/>
      <c r="C119" s="926" t="s">
        <v>416</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122</v>
      </c>
      <c r="AB119" s="897"/>
      <c r="AC119" s="897"/>
      <c r="AD119" s="897"/>
      <c r="AE119" s="898"/>
      <c r="AF119" s="899" t="s">
        <v>122</v>
      </c>
      <c r="AG119" s="897"/>
      <c r="AH119" s="897"/>
      <c r="AI119" s="897"/>
      <c r="AJ119" s="898"/>
      <c r="AK119" s="899" t="s">
        <v>122</v>
      </c>
      <c r="AL119" s="897"/>
      <c r="AM119" s="897"/>
      <c r="AN119" s="897"/>
      <c r="AO119" s="898"/>
      <c r="AP119" s="900" t="s">
        <v>122</v>
      </c>
      <c r="AQ119" s="901"/>
      <c r="AR119" s="901"/>
      <c r="AS119" s="901"/>
      <c r="AT119" s="902"/>
      <c r="AU119" s="907"/>
      <c r="AV119" s="908"/>
      <c r="AW119" s="908"/>
      <c r="AX119" s="908"/>
      <c r="AY119" s="908"/>
      <c r="AZ119" s="251" t="s">
        <v>178</v>
      </c>
      <c r="BA119" s="251"/>
      <c r="BB119" s="251"/>
      <c r="BC119" s="251"/>
      <c r="BD119" s="251"/>
      <c r="BE119" s="251"/>
      <c r="BF119" s="251"/>
      <c r="BG119" s="251"/>
      <c r="BH119" s="251"/>
      <c r="BI119" s="251"/>
      <c r="BJ119" s="251"/>
      <c r="BK119" s="251"/>
      <c r="BL119" s="251"/>
      <c r="BM119" s="251"/>
      <c r="BN119" s="251"/>
      <c r="BO119" s="974" t="s">
        <v>441</v>
      </c>
      <c r="BP119" s="1002"/>
      <c r="BQ119" s="996">
        <v>8601976</v>
      </c>
      <c r="BR119" s="997"/>
      <c r="BS119" s="997"/>
      <c r="BT119" s="997"/>
      <c r="BU119" s="997"/>
      <c r="BV119" s="997">
        <v>8642356</v>
      </c>
      <c r="BW119" s="997"/>
      <c r="BX119" s="997"/>
      <c r="BY119" s="997"/>
      <c r="BZ119" s="997"/>
      <c r="CA119" s="997">
        <v>8611425</v>
      </c>
      <c r="CB119" s="997"/>
      <c r="CC119" s="997"/>
      <c r="CD119" s="997"/>
      <c r="CE119" s="997"/>
      <c r="CF119" s="998"/>
      <c r="CG119" s="999"/>
      <c r="CH119" s="999"/>
      <c r="CI119" s="999"/>
      <c r="CJ119" s="1000"/>
      <c r="CK119" s="947"/>
      <c r="CL119" s="948"/>
      <c r="CM119" s="970" t="s">
        <v>442</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122</v>
      </c>
      <c r="DH119" s="983"/>
      <c r="DI119" s="983"/>
      <c r="DJ119" s="983"/>
      <c r="DK119" s="984"/>
      <c r="DL119" s="982" t="s">
        <v>122</v>
      </c>
      <c r="DM119" s="983"/>
      <c r="DN119" s="983"/>
      <c r="DO119" s="983"/>
      <c r="DP119" s="984"/>
      <c r="DQ119" s="982" t="s">
        <v>122</v>
      </c>
      <c r="DR119" s="983"/>
      <c r="DS119" s="983"/>
      <c r="DT119" s="983"/>
      <c r="DU119" s="984"/>
      <c r="DV119" s="985" t="s">
        <v>122</v>
      </c>
      <c r="DW119" s="986"/>
      <c r="DX119" s="986"/>
      <c r="DY119" s="986"/>
      <c r="DZ119" s="987"/>
    </row>
    <row r="120" spans="1:130" s="230" customFormat="1" ht="26.25" customHeight="1" x14ac:dyDescent="0.2">
      <c r="A120" s="1054"/>
      <c r="B120" s="946"/>
      <c r="C120" s="919" t="s">
        <v>419</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122</v>
      </c>
      <c r="AB120" s="956"/>
      <c r="AC120" s="956"/>
      <c r="AD120" s="956"/>
      <c r="AE120" s="957"/>
      <c r="AF120" s="958" t="s">
        <v>122</v>
      </c>
      <c r="AG120" s="956"/>
      <c r="AH120" s="956"/>
      <c r="AI120" s="956"/>
      <c r="AJ120" s="957"/>
      <c r="AK120" s="958" t="s">
        <v>122</v>
      </c>
      <c r="AL120" s="956"/>
      <c r="AM120" s="956"/>
      <c r="AN120" s="956"/>
      <c r="AO120" s="957"/>
      <c r="AP120" s="959" t="s">
        <v>122</v>
      </c>
      <c r="AQ120" s="960"/>
      <c r="AR120" s="960"/>
      <c r="AS120" s="960"/>
      <c r="AT120" s="961"/>
      <c r="AU120" s="988" t="s">
        <v>443</v>
      </c>
      <c r="AV120" s="989"/>
      <c r="AW120" s="989"/>
      <c r="AX120" s="989"/>
      <c r="AY120" s="990"/>
      <c r="AZ120" s="926" t="s">
        <v>444</v>
      </c>
      <c r="BA120" s="894"/>
      <c r="BB120" s="894"/>
      <c r="BC120" s="894"/>
      <c r="BD120" s="894"/>
      <c r="BE120" s="894"/>
      <c r="BF120" s="894"/>
      <c r="BG120" s="894"/>
      <c r="BH120" s="894"/>
      <c r="BI120" s="894"/>
      <c r="BJ120" s="894"/>
      <c r="BK120" s="894"/>
      <c r="BL120" s="894"/>
      <c r="BM120" s="894"/>
      <c r="BN120" s="894"/>
      <c r="BO120" s="894"/>
      <c r="BP120" s="895"/>
      <c r="BQ120" s="927">
        <v>3650800</v>
      </c>
      <c r="BR120" s="928"/>
      <c r="BS120" s="928"/>
      <c r="BT120" s="928"/>
      <c r="BU120" s="928"/>
      <c r="BV120" s="928">
        <v>4001310</v>
      </c>
      <c r="BW120" s="928"/>
      <c r="BX120" s="928"/>
      <c r="BY120" s="928"/>
      <c r="BZ120" s="928"/>
      <c r="CA120" s="928">
        <v>4487781</v>
      </c>
      <c r="CB120" s="928"/>
      <c r="CC120" s="928"/>
      <c r="CD120" s="928"/>
      <c r="CE120" s="928"/>
      <c r="CF120" s="941">
        <v>130.80000000000001</v>
      </c>
      <c r="CG120" s="942"/>
      <c r="CH120" s="942"/>
      <c r="CI120" s="942"/>
      <c r="CJ120" s="942"/>
      <c r="CK120" s="1003" t="s">
        <v>445</v>
      </c>
      <c r="CL120" s="1004"/>
      <c r="CM120" s="1004"/>
      <c r="CN120" s="1004"/>
      <c r="CO120" s="1005"/>
      <c r="CP120" s="1011" t="s">
        <v>393</v>
      </c>
      <c r="CQ120" s="1012"/>
      <c r="CR120" s="1012"/>
      <c r="CS120" s="1012"/>
      <c r="CT120" s="1012"/>
      <c r="CU120" s="1012"/>
      <c r="CV120" s="1012"/>
      <c r="CW120" s="1012"/>
      <c r="CX120" s="1012"/>
      <c r="CY120" s="1012"/>
      <c r="CZ120" s="1012"/>
      <c r="DA120" s="1012"/>
      <c r="DB120" s="1012"/>
      <c r="DC120" s="1012"/>
      <c r="DD120" s="1012"/>
      <c r="DE120" s="1012"/>
      <c r="DF120" s="1013"/>
      <c r="DG120" s="927">
        <v>2590592</v>
      </c>
      <c r="DH120" s="928"/>
      <c r="DI120" s="928"/>
      <c r="DJ120" s="928"/>
      <c r="DK120" s="928"/>
      <c r="DL120" s="928">
        <v>2573732</v>
      </c>
      <c r="DM120" s="928"/>
      <c r="DN120" s="928"/>
      <c r="DO120" s="928"/>
      <c r="DP120" s="928"/>
      <c r="DQ120" s="928">
        <v>2540526</v>
      </c>
      <c r="DR120" s="928"/>
      <c r="DS120" s="928"/>
      <c r="DT120" s="928"/>
      <c r="DU120" s="928"/>
      <c r="DV120" s="929">
        <v>74</v>
      </c>
      <c r="DW120" s="929"/>
      <c r="DX120" s="929"/>
      <c r="DY120" s="929"/>
      <c r="DZ120" s="930"/>
    </row>
    <row r="121" spans="1:130" s="230" customFormat="1" ht="26.25" customHeight="1" x14ac:dyDescent="0.2">
      <c r="A121" s="1054"/>
      <c r="B121" s="946"/>
      <c r="C121" s="971" t="s">
        <v>446</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122</v>
      </c>
      <c r="AB121" s="956"/>
      <c r="AC121" s="956"/>
      <c r="AD121" s="956"/>
      <c r="AE121" s="957"/>
      <c r="AF121" s="958" t="s">
        <v>122</v>
      </c>
      <c r="AG121" s="956"/>
      <c r="AH121" s="956"/>
      <c r="AI121" s="956"/>
      <c r="AJ121" s="957"/>
      <c r="AK121" s="958" t="s">
        <v>122</v>
      </c>
      <c r="AL121" s="956"/>
      <c r="AM121" s="956"/>
      <c r="AN121" s="956"/>
      <c r="AO121" s="957"/>
      <c r="AP121" s="959" t="s">
        <v>122</v>
      </c>
      <c r="AQ121" s="960"/>
      <c r="AR121" s="960"/>
      <c r="AS121" s="960"/>
      <c r="AT121" s="961"/>
      <c r="AU121" s="991"/>
      <c r="AV121" s="992"/>
      <c r="AW121" s="992"/>
      <c r="AX121" s="992"/>
      <c r="AY121" s="993"/>
      <c r="AZ121" s="919" t="s">
        <v>447</v>
      </c>
      <c r="BA121" s="920"/>
      <c r="BB121" s="920"/>
      <c r="BC121" s="920"/>
      <c r="BD121" s="920"/>
      <c r="BE121" s="920"/>
      <c r="BF121" s="920"/>
      <c r="BG121" s="920"/>
      <c r="BH121" s="920"/>
      <c r="BI121" s="920"/>
      <c r="BJ121" s="920"/>
      <c r="BK121" s="920"/>
      <c r="BL121" s="920"/>
      <c r="BM121" s="920"/>
      <c r="BN121" s="920"/>
      <c r="BO121" s="920"/>
      <c r="BP121" s="921"/>
      <c r="BQ121" s="922" t="s">
        <v>122</v>
      </c>
      <c r="BR121" s="923"/>
      <c r="BS121" s="923"/>
      <c r="BT121" s="923"/>
      <c r="BU121" s="923"/>
      <c r="BV121" s="923" t="s">
        <v>122</v>
      </c>
      <c r="BW121" s="923"/>
      <c r="BX121" s="923"/>
      <c r="BY121" s="923"/>
      <c r="BZ121" s="923"/>
      <c r="CA121" s="923" t="s">
        <v>122</v>
      </c>
      <c r="CB121" s="923"/>
      <c r="CC121" s="923"/>
      <c r="CD121" s="923"/>
      <c r="CE121" s="923"/>
      <c r="CF121" s="917" t="s">
        <v>122</v>
      </c>
      <c r="CG121" s="918"/>
      <c r="CH121" s="918"/>
      <c r="CI121" s="918"/>
      <c r="CJ121" s="918"/>
      <c r="CK121" s="1006"/>
      <c r="CL121" s="1007"/>
      <c r="CM121" s="1007"/>
      <c r="CN121" s="1007"/>
      <c r="CO121" s="1008"/>
      <c r="CP121" s="1016" t="s">
        <v>391</v>
      </c>
      <c r="CQ121" s="1017"/>
      <c r="CR121" s="1017"/>
      <c r="CS121" s="1017"/>
      <c r="CT121" s="1017"/>
      <c r="CU121" s="1017"/>
      <c r="CV121" s="1017"/>
      <c r="CW121" s="1017"/>
      <c r="CX121" s="1017"/>
      <c r="CY121" s="1017"/>
      <c r="CZ121" s="1017"/>
      <c r="DA121" s="1017"/>
      <c r="DB121" s="1017"/>
      <c r="DC121" s="1017"/>
      <c r="DD121" s="1017"/>
      <c r="DE121" s="1017"/>
      <c r="DF121" s="1018"/>
      <c r="DG121" s="922" t="s">
        <v>122</v>
      </c>
      <c r="DH121" s="923"/>
      <c r="DI121" s="923"/>
      <c r="DJ121" s="923"/>
      <c r="DK121" s="923"/>
      <c r="DL121" s="923" t="s">
        <v>122</v>
      </c>
      <c r="DM121" s="923"/>
      <c r="DN121" s="923"/>
      <c r="DO121" s="923"/>
      <c r="DP121" s="923"/>
      <c r="DQ121" s="923" t="s">
        <v>122</v>
      </c>
      <c r="DR121" s="923"/>
      <c r="DS121" s="923"/>
      <c r="DT121" s="923"/>
      <c r="DU121" s="923"/>
      <c r="DV121" s="924" t="s">
        <v>122</v>
      </c>
      <c r="DW121" s="924"/>
      <c r="DX121" s="924"/>
      <c r="DY121" s="924"/>
      <c r="DZ121" s="925"/>
    </row>
    <row r="122" spans="1:130" s="230" customFormat="1" ht="26.25" customHeight="1" x14ac:dyDescent="0.2">
      <c r="A122" s="1054"/>
      <c r="B122" s="946"/>
      <c r="C122" s="919" t="s">
        <v>429</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122</v>
      </c>
      <c r="AB122" s="956"/>
      <c r="AC122" s="956"/>
      <c r="AD122" s="956"/>
      <c r="AE122" s="957"/>
      <c r="AF122" s="958" t="s">
        <v>122</v>
      </c>
      <c r="AG122" s="956"/>
      <c r="AH122" s="956"/>
      <c r="AI122" s="956"/>
      <c r="AJ122" s="957"/>
      <c r="AK122" s="958" t="s">
        <v>122</v>
      </c>
      <c r="AL122" s="956"/>
      <c r="AM122" s="956"/>
      <c r="AN122" s="956"/>
      <c r="AO122" s="957"/>
      <c r="AP122" s="959" t="s">
        <v>122</v>
      </c>
      <c r="AQ122" s="960"/>
      <c r="AR122" s="960"/>
      <c r="AS122" s="960"/>
      <c r="AT122" s="961"/>
      <c r="AU122" s="991"/>
      <c r="AV122" s="992"/>
      <c r="AW122" s="992"/>
      <c r="AX122" s="992"/>
      <c r="AY122" s="993"/>
      <c r="AZ122" s="970" t="s">
        <v>448</v>
      </c>
      <c r="BA122" s="962"/>
      <c r="BB122" s="962"/>
      <c r="BC122" s="962"/>
      <c r="BD122" s="962"/>
      <c r="BE122" s="962"/>
      <c r="BF122" s="962"/>
      <c r="BG122" s="962"/>
      <c r="BH122" s="962"/>
      <c r="BI122" s="962"/>
      <c r="BJ122" s="962"/>
      <c r="BK122" s="962"/>
      <c r="BL122" s="962"/>
      <c r="BM122" s="962"/>
      <c r="BN122" s="962"/>
      <c r="BO122" s="962"/>
      <c r="BP122" s="963"/>
      <c r="BQ122" s="996">
        <v>5233259</v>
      </c>
      <c r="BR122" s="997"/>
      <c r="BS122" s="997"/>
      <c r="BT122" s="997"/>
      <c r="BU122" s="997"/>
      <c r="BV122" s="997">
        <v>5289453</v>
      </c>
      <c r="BW122" s="997"/>
      <c r="BX122" s="997"/>
      <c r="BY122" s="997"/>
      <c r="BZ122" s="997"/>
      <c r="CA122" s="997">
        <v>4669127</v>
      </c>
      <c r="CB122" s="997"/>
      <c r="CC122" s="997"/>
      <c r="CD122" s="997"/>
      <c r="CE122" s="997"/>
      <c r="CF122" s="1014">
        <v>136</v>
      </c>
      <c r="CG122" s="1015"/>
      <c r="CH122" s="1015"/>
      <c r="CI122" s="1015"/>
      <c r="CJ122" s="1015"/>
      <c r="CK122" s="1006"/>
      <c r="CL122" s="1007"/>
      <c r="CM122" s="1007"/>
      <c r="CN122" s="1007"/>
      <c r="CO122" s="1008"/>
      <c r="CP122" s="1016" t="s">
        <v>392</v>
      </c>
      <c r="CQ122" s="1017"/>
      <c r="CR122" s="1017"/>
      <c r="CS122" s="1017"/>
      <c r="CT122" s="1017"/>
      <c r="CU122" s="1017"/>
      <c r="CV122" s="1017"/>
      <c r="CW122" s="1017"/>
      <c r="CX122" s="1017"/>
      <c r="CY122" s="1017"/>
      <c r="CZ122" s="1017"/>
      <c r="DA122" s="1017"/>
      <c r="DB122" s="1017"/>
      <c r="DC122" s="1017"/>
      <c r="DD122" s="1017"/>
      <c r="DE122" s="1017"/>
      <c r="DF122" s="1018"/>
      <c r="DG122" s="922" t="s">
        <v>122</v>
      </c>
      <c r="DH122" s="923"/>
      <c r="DI122" s="923"/>
      <c r="DJ122" s="923"/>
      <c r="DK122" s="923"/>
      <c r="DL122" s="923" t="s">
        <v>122</v>
      </c>
      <c r="DM122" s="923"/>
      <c r="DN122" s="923"/>
      <c r="DO122" s="923"/>
      <c r="DP122" s="923"/>
      <c r="DQ122" s="923" t="s">
        <v>122</v>
      </c>
      <c r="DR122" s="923"/>
      <c r="DS122" s="923"/>
      <c r="DT122" s="923"/>
      <c r="DU122" s="923"/>
      <c r="DV122" s="924" t="s">
        <v>122</v>
      </c>
      <c r="DW122" s="924"/>
      <c r="DX122" s="924"/>
      <c r="DY122" s="924"/>
      <c r="DZ122" s="925"/>
    </row>
    <row r="123" spans="1:130" s="230" customFormat="1" ht="26.25" customHeight="1" x14ac:dyDescent="0.2">
      <c r="A123" s="1054"/>
      <c r="B123" s="946"/>
      <c r="C123" s="919" t="s">
        <v>435</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122</v>
      </c>
      <c r="AB123" s="956"/>
      <c r="AC123" s="956"/>
      <c r="AD123" s="956"/>
      <c r="AE123" s="957"/>
      <c r="AF123" s="958" t="s">
        <v>122</v>
      </c>
      <c r="AG123" s="956"/>
      <c r="AH123" s="956"/>
      <c r="AI123" s="956"/>
      <c r="AJ123" s="957"/>
      <c r="AK123" s="958" t="s">
        <v>122</v>
      </c>
      <c r="AL123" s="956"/>
      <c r="AM123" s="956"/>
      <c r="AN123" s="956"/>
      <c r="AO123" s="957"/>
      <c r="AP123" s="959" t="s">
        <v>122</v>
      </c>
      <c r="AQ123" s="960"/>
      <c r="AR123" s="960"/>
      <c r="AS123" s="960"/>
      <c r="AT123" s="961"/>
      <c r="AU123" s="994"/>
      <c r="AV123" s="995"/>
      <c r="AW123" s="995"/>
      <c r="AX123" s="995"/>
      <c r="AY123" s="995"/>
      <c r="AZ123" s="251" t="s">
        <v>178</v>
      </c>
      <c r="BA123" s="251"/>
      <c r="BB123" s="251"/>
      <c r="BC123" s="251"/>
      <c r="BD123" s="251"/>
      <c r="BE123" s="251"/>
      <c r="BF123" s="251"/>
      <c r="BG123" s="251"/>
      <c r="BH123" s="251"/>
      <c r="BI123" s="251"/>
      <c r="BJ123" s="251"/>
      <c r="BK123" s="251"/>
      <c r="BL123" s="251"/>
      <c r="BM123" s="251"/>
      <c r="BN123" s="251"/>
      <c r="BO123" s="974" t="s">
        <v>449</v>
      </c>
      <c r="BP123" s="1002"/>
      <c r="BQ123" s="1060">
        <v>8884059</v>
      </c>
      <c r="BR123" s="1061"/>
      <c r="BS123" s="1061"/>
      <c r="BT123" s="1061"/>
      <c r="BU123" s="1061"/>
      <c r="BV123" s="1061">
        <v>9290763</v>
      </c>
      <c r="BW123" s="1061"/>
      <c r="BX123" s="1061"/>
      <c r="BY123" s="1061"/>
      <c r="BZ123" s="1061"/>
      <c r="CA123" s="1061">
        <v>9156908</v>
      </c>
      <c r="CB123" s="1061"/>
      <c r="CC123" s="1061"/>
      <c r="CD123" s="1061"/>
      <c r="CE123" s="1061"/>
      <c r="CF123" s="998"/>
      <c r="CG123" s="999"/>
      <c r="CH123" s="999"/>
      <c r="CI123" s="999"/>
      <c r="CJ123" s="1000"/>
      <c r="CK123" s="1006"/>
      <c r="CL123" s="1007"/>
      <c r="CM123" s="1007"/>
      <c r="CN123" s="1007"/>
      <c r="CO123" s="1008"/>
      <c r="CP123" s="1016" t="s">
        <v>390</v>
      </c>
      <c r="CQ123" s="1017"/>
      <c r="CR123" s="1017"/>
      <c r="CS123" s="1017"/>
      <c r="CT123" s="1017"/>
      <c r="CU123" s="1017"/>
      <c r="CV123" s="1017"/>
      <c r="CW123" s="1017"/>
      <c r="CX123" s="1017"/>
      <c r="CY123" s="1017"/>
      <c r="CZ123" s="1017"/>
      <c r="DA123" s="1017"/>
      <c r="DB123" s="1017"/>
      <c r="DC123" s="1017"/>
      <c r="DD123" s="1017"/>
      <c r="DE123" s="1017"/>
      <c r="DF123" s="1018"/>
      <c r="DG123" s="955" t="s">
        <v>122</v>
      </c>
      <c r="DH123" s="956"/>
      <c r="DI123" s="956"/>
      <c r="DJ123" s="956"/>
      <c r="DK123" s="957"/>
      <c r="DL123" s="958" t="s">
        <v>122</v>
      </c>
      <c r="DM123" s="956"/>
      <c r="DN123" s="956"/>
      <c r="DO123" s="956"/>
      <c r="DP123" s="957"/>
      <c r="DQ123" s="958" t="s">
        <v>122</v>
      </c>
      <c r="DR123" s="956"/>
      <c r="DS123" s="956"/>
      <c r="DT123" s="956"/>
      <c r="DU123" s="957"/>
      <c r="DV123" s="959" t="s">
        <v>122</v>
      </c>
      <c r="DW123" s="960"/>
      <c r="DX123" s="960"/>
      <c r="DY123" s="960"/>
      <c r="DZ123" s="961"/>
    </row>
    <row r="124" spans="1:130" s="230" customFormat="1" ht="26.25" customHeight="1" thickBot="1" x14ac:dyDescent="0.25">
      <c r="A124" s="1054"/>
      <c r="B124" s="946"/>
      <c r="C124" s="919" t="s">
        <v>438</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122</v>
      </c>
      <c r="AB124" s="956"/>
      <c r="AC124" s="956"/>
      <c r="AD124" s="956"/>
      <c r="AE124" s="957"/>
      <c r="AF124" s="958" t="s">
        <v>122</v>
      </c>
      <c r="AG124" s="956"/>
      <c r="AH124" s="956"/>
      <c r="AI124" s="956"/>
      <c r="AJ124" s="957"/>
      <c r="AK124" s="958" t="s">
        <v>122</v>
      </c>
      <c r="AL124" s="956"/>
      <c r="AM124" s="956"/>
      <c r="AN124" s="956"/>
      <c r="AO124" s="957"/>
      <c r="AP124" s="959" t="s">
        <v>122</v>
      </c>
      <c r="AQ124" s="960"/>
      <c r="AR124" s="960"/>
      <c r="AS124" s="960"/>
      <c r="AT124" s="961"/>
      <c r="AU124" s="1056" t="s">
        <v>450</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t="s">
        <v>122</v>
      </c>
      <c r="BR124" s="1024"/>
      <c r="BS124" s="1024"/>
      <c r="BT124" s="1024"/>
      <c r="BU124" s="1024"/>
      <c r="BV124" s="1024" t="s">
        <v>122</v>
      </c>
      <c r="BW124" s="1024"/>
      <c r="BX124" s="1024"/>
      <c r="BY124" s="1024"/>
      <c r="BZ124" s="1024"/>
      <c r="CA124" s="1024" t="s">
        <v>122</v>
      </c>
      <c r="CB124" s="1024"/>
      <c r="CC124" s="1024"/>
      <c r="CD124" s="1024"/>
      <c r="CE124" s="1024"/>
      <c r="CF124" s="1025"/>
      <c r="CG124" s="1026"/>
      <c r="CH124" s="1026"/>
      <c r="CI124" s="1026"/>
      <c r="CJ124" s="1027"/>
      <c r="CK124" s="1009"/>
      <c r="CL124" s="1009"/>
      <c r="CM124" s="1009"/>
      <c r="CN124" s="1009"/>
      <c r="CO124" s="1010"/>
      <c r="CP124" s="1016" t="s">
        <v>451</v>
      </c>
      <c r="CQ124" s="1017"/>
      <c r="CR124" s="1017"/>
      <c r="CS124" s="1017"/>
      <c r="CT124" s="1017"/>
      <c r="CU124" s="1017"/>
      <c r="CV124" s="1017"/>
      <c r="CW124" s="1017"/>
      <c r="CX124" s="1017"/>
      <c r="CY124" s="1017"/>
      <c r="CZ124" s="1017"/>
      <c r="DA124" s="1017"/>
      <c r="DB124" s="1017"/>
      <c r="DC124" s="1017"/>
      <c r="DD124" s="1017"/>
      <c r="DE124" s="1017"/>
      <c r="DF124" s="1018"/>
      <c r="DG124" s="1001" t="s">
        <v>122</v>
      </c>
      <c r="DH124" s="983"/>
      <c r="DI124" s="983"/>
      <c r="DJ124" s="983"/>
      <c r="DK124" s="984"/>
      <c r="DL124" s="982" t="s">
        <v>122</v>
      </c>
      <c r="DM124" s="983"/>
      <c r="DN124" s="983"/>
      <c r="DO124" s="983"/>
      <c r="DP124" s="984"/>
      <c r="DQ124" s="982" t="s">
        <v>122</v>
      </c>
      <c r="DR124" s="983"/>
      <c r="DS124" s="983"/>
      <c r="DT124" s="983"/>
      <c r="DU124" s="984"/>
      <c r="DV124" s="985" t="s">
        <v>122</v>
      </c>
      <c r="DW124" s="986"/>
      <c r="DX124" s="986"/>
      <c r="DY124" s="986"/>
      <c r="DZ124" s="987"/>
    </row>
    <row r="125" spans="1:130" s="230" customFormat="1" ht="26.25" customHeight="1" x14ac:dyDescent="0.2">
      <c r="A125" s="1054"/>
      <c r="B125" s="946"/>
      <c r="C125" s="919" t="s">
        <v>440</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122</v>
      </c>
      <c r="AB125" s="956"/>
      <c r="AC125" s="956"/>
      <c r="AD125" s="956"/>
      <c r="AE125" s="957"/>
      <c r="AF125" s="958" t="s">
        <v>122</v>
      </c>
      <c r="AG125" s="956"/>
      <c r="AH125" s="956"/>
      <c r="AI125" s="956"/>
      <c r="AJ125" s="957"/>
      <c r="AK125" s="958" t="s">
        <v>122</v>
      </c>
      <c r="AL125" s="956"/>
      <c r="AM125" s="956"/>
      <c r="AN125" s="956"/>
      <c r="AO125" s="957"/>
      <c r="AP125" s="959" t="s">
        <v>122</v>
      </c>
      <c r="AQ125" s="960"/>
      <c r="AR125" s="960"/>
      <c r="AS125" s="960"/>
      <c r="AT125" s="96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19" t="s">
        <v>452</v>
      </c>
      <c r="CL125" s="1004"/>
      <c r="CM125" s="1004"/>
      <c r="CN125" s="1004"/>
      <c r="CO125" s="1005"/>
      <c r="CP125" s="926" t="s">
        <v>453</v>
      </c>
      <c r="CQ125" s="894"/>
      <c r="CR125" s="894"/>
      <c r="CS125" s="894"/>
      <c r="CT125" s="894"/>
      <c r="CU125" s="894"/>
      <c r="CV125" s="894"/>
      <c r="CW125" s="894"/>
      <c r="CX125" s="894"/>
      <c r="CY125" s="894"/>
      <c r="CZ125" s="894"/>
      <c r="DA125" s="894"/>
      <c r="DB125" s="894"/>
      <c r="DC125" s="894"/>
      <c r="DD125" s="894"/>
      <c r="DE125" s="894"/>
      <c r="DF125" s="895"/>
      <c r="DG125" s="927" t="s">
        <v>122</v>
      </c>
      <c r="DH125" s="928"/>
      <c r="DI125" s="928"/>
      <c r="DJ125" s="928"/>
      <c r="DK125" s="928"/>
      <c r="DL125" s="928" t="s">
        <v>122</v>
      </c>
      <c r="DM125" s="928"/>
      <c r="DN125" s="928"/>
      <c r="DO125" s="928"/>
      <c r="DP125" s="928"/>
      <c r="DQ125" s="928" t="s">
        <v>122</v>
      </c>
      <c r="DR125" s="928"/>
      <c r="DS125" s="928"/>
      <c r="DT125" s="928"/>
      <c r="DU125" s="928"/>
      <c r="DV125" s="929" t="s">
        <v>122</v>
      </c>
      <c r="DW125" s="929"/>
      <c r="DX125" s="929"/>
      <c r="DY125" s="929"/>
      <c r="DZ125" s="930"/>
    </row>
    <row r="126" spans="1:130" s="230" customFormat="1" ht="26.25" customHeight="1" thickBot="1" x14ac:dyDescent="0.25">
      <c r="A126" s="1054"/>
      <c r="B126" s="946"/>
      <c r="C126" s="919" t="s">
        <v>442</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122</v>
      </c>
      <c r="AB126" s="956"/>
      <c r="AC126" s="956"/>
      <c r="AD126" s="956"/>
      <c r="AE126" s="957"/>
      <c r="AF126" s="958" t="s">
        <v>122</v>
      </c>
      <c r="AG126" s="956"/>
      <c r="AH126" s="956"/>
      <c r="AI126" s="956"/>
      <c r="AJ126" s="957"/>
      <c r="AK126" s="958" t="s">
        <v>122</v>
      </c>
      <c r="AL126" s="956"/>
      <c r="AM126" s="956"/>
      <c r="AN126" s="956"/>
      <c r="AO126" s="957"/>
      <c r="AP126" s="959" t="s">
        <v>122</v>
      </c>
      <c r="AQ126" s="960"/>
      <c r="AR126" s="960"/>
      <c r="AS126" s="960"/>
      <c r="AT126" s="96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0"/>
      <c r="CL126" s="1007"/>
      <c r="CM126" s="1007"/>
      <c r="CN126" s="1007"/>
      <c r="CO126" s="1008"/>
      <c r="CP126" s="919" t="s">
        <v>454</v>
      </c>
      <c r="CQ126" s="920"/>
      <c r="CR126" s="920"/>
      <c r="CS126" s="920"/>
      <c r="CT126" s="920"/>
      <c r="CU126" s="920"/>
      <c r="CV126" s="920"/>
      <c r="CW126" s="920"/>
      <c r="CX126" s="920"/>
      <c r="CY126" s="920"/>
      <c r="CZ126" s="920"/>
      <c r="DA126" s="920"/>
      <c r="DB126" s="920"/>
      <c r="DC126" s="920"/>
      <c r="DD126" s="920"/>
      <c r="DE126" s="920"/>
      <c r="DF126" s="921"/>
      <c r="DG126" s="922" t="s">
        <v>122</v>
      </c>
      <c r="DH126" s="923"/>
      <c r="DI126" s="923"/>
      <c r="DJ126" s="923"/>
      <c r="DK126" s="923"/>
      <c r="DL126" s="923" t="s">
        <v>122</v>
      </c>
      <c r="DM126" s="923"/>
      <c r="DN126" s="923"/>
      <c r="DO126" s="923"/>
      <c r="DP126" s="923"/>
      <c r="DQ126" s="923" t="s">
        <v>122</v>
      </c>
      <c r="DR126" s="923"/>
      <c r="DS126" s="923"/>
      <c r="DT126" s="923"/>
      <c r="DU126" s="923"/>
      <c r="DV126" s="924" t="s">
        <v>122</v>
      </c>
      <c r="DW126" s="924"/>
      <c r="DX126" s="924"/>
      <c r="DY126" s="924"/>
      <c r="DZ126" s="925"/>
    </row>
    <row r="127" spans="1:130" s="230" customFormat="1" ht="26.25" customHeight="1" x14ac:dyDescent="0.2">
      <c r="A127" s="1055"/>
      <c r="B127" s="948"/>
      <c r="C127" s="970" t="s">
        <v>455</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t="s">
        <v>122</v>
      </c>
      <c r="AB127" s="956"/>
      <c r="AC127" s="956"/>
      <c r="AD127" s="956"/>
      <c r="AE127" s="957"/>
      <c r="AF127" s="958" t="s">
        <v>122</v>
      </c>
      <c r="AG127" s="956"/>
      <c r="AH127" s="956"/>
      <c r="AI127" s="956"/>
      <c r="AJ127" s="957"/>
      <c r="AK127" s="958" t="s">
        <v>122</v>
      </c>
      <c r="AL127" s="956"/>
      <c r="AM127" s="956"/>
      <c r="AN127" s="956"/>
      <c r="AO127" s="957"/>
      <c r="AP127" s="959" t="s">
        <v>122</v>
      </c>
      <c r="AQ127" s="960"/>
      <c r="AR127" s="960"/>
      <c r="AS127" s="960"/>
      <c r="AT127" s="961"/>
      <c r="AU127" s="232"/>
      <c r="AV127" s="232"/>
      <c r="AW127" s="232"/>
      <c r="AX127" s="1028" t="s">
        <v>456</v>
      </c>
      <c r="AY127" s="1029"/>
      <c r="AZ127" s="1029"/>
      <c r="BA127" s="1029"/>
      <c r="BB127" s="1029"/>
      <c r="BC127" s="1029"/>
      <c r="BD127" s="1029"/>
      <c r="BE127" s="1030"/>
      <c r="BF127" s="1031" t="s">
        <v>457</v>
      </c>
      <c r="BG127" s="1029"/>
      <c r="BH127" s="1029"/>
      <c r="BI127" s="1029"/>
      <c r="BJ127" s="1029"/>
      <c r="BK127" s="1029"/>
      <c r="BL127" s="1030"/>
      <c r="BM127" s="1031" t="s">
        <v>458</v>
      </c>
      <c r="BN127" s="1029"/>
      <c r="BO127" s="1029"/>
      <c r="BP127" s="1029"/>
      <c r="BQ127" s="1029"/>
      <c r="BR127" s="1029"/>
      <c r="BS127" s="1030"/>
      <c r="BT127" s="1031" t="s">
        <v>459</v>
      </c>
      <c r="BU127" s="1029"/>
      <c r="BV127" s="1029"/>
      <c r="BW127" s="1029"/>
      <c r="BX127" s="1029"/>
      <c r="BY127" s="1029"/>
      <c r="BZ127" s="1052"/>
      <c r="CA127" s="232"/>
      <c r="CB127" s="232"/>
      <c r="CC127" s="232"/>
      <c r="CD127" s="255"/>
      <c r="CE127" s="255"/>
      <c r="CF127" s="255"/>
      <c r="CG127" s="232"/>
      <c r="CH127" s="232"/>
      <c r="CI127" s="232"/>
      <c r="CJ127" s="254"/>
      <c r="CK127" s="1020"/>
      <c r="CL127" s="1007"/>
      <c r="CM127" s="1007"/>
      <c r="CN127" s="1007"/>
      <c r="CO127" s="1008"/>
      <c r="CP127" s="919" t="s">
        <v>460</v>
      </c>
      <c r="CQ127" s="920"/>
      <c r="CR127" s="920"/>
      <c r="CS127" s="920"/>
      <c r="CT127" s="920"/>
      <c r="CU127" s="920"/>
      <c r="CV127" s="920"/>
      <c r="CW127" s="920"/>
      <c r="CX127" s="920"/>
      <c r="CY127" s="920"/>
      <c r="CZ127" s="920"/>
      <c r="DA127" s="920"/>
      <c r="DB127" s="920"/>
      <c r="DC127" s="920"/>
      <c r="DD127" s="920"/>
      <c r="DE127" s="920"/>
      <c r="DF127" s="921"/>
      <c r="DG127" s="922" t="s">
        <v>122</v>
      </c>
      <c r="DH127" s="923"/>
      <c r="DI127" s="923"/>
      <c r="DJ127" s="923"/>
      <c r="DK127" s="923"/>
      <c r="DL127" s="923" t="s">
        <v>122</v>
      </c>
      <c r="DM127" s="923"/>
      <c r="DN127" s="923"/>
      <c r="DO127" s="923"/>
      <c r="DP127" s="923"/>
      <c r="DQ127" s="923" t="s">
        <v>122</v>
      </c>
      <c r="DR127" s="923"/>
      <c r="DS127" s="923"/>
      <c r="DT127" s="923"/>
      <c r="DU127" s="923"/>
      <c r="DV127" s="924" t="s">
        <v>122</v>
      </c>
      <c r="DW127" s="924"/>
      <c r="DX127" s="924"/>
      <c r="DY127" s="924"/>
      <c r="DZ127" s="925"/>
    </row>
    <row r="128" spans="1:130" s="230" customFormat="1" ht="26.25" customHeight="1" thickBot="1" x14ac:dyDescent="0.25">
      <c r="A128" s="1038" t="s">
        <v>461</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462</v>
      </c>
      <c r="X128" s="1040"/>
      <c r="Y128" s="1040"/>
      <c r="Z128" s="1041"/>
      <c r="AA128" s="1042" t="s">
        <v>122</v>
      </c>
      <c r="AB128" s="1043"/>
      <c r="AC128" s="1043"/>
      <c r="AD128" s="1043"/>
      <c r="AE128" s="1044"/>
      <c r="AF128" s="1045">
        <v>104</v>
      </c>
      <c r="AG128" s="1043"/>
      <c r="AH128" s="1043"/>
      <c r="AI128" s="1043"/>
      <c r="AJ128" s="1044"/>
      <c r="AK128" s="1045">
        <v>104</v>
      </c>
      <c r="AL128" s="1043"/>
      <c r="AM128" s="1043"/>
      <c r="AN128" s="1043"/>
      <c r="AO128" s="1044"/>
      <c r="AP128" s="1046"/>
      <c r="AQ128" s="1047"/>
      <c r="AR128" s="1047"/>
      <c r="AS128" s="1047"/>
      <c r="AT128" s="1048"/>
      <c r="AU128" s="232"/>
      <c r="AV128" s="232"/>
      <c r="AW128" s="232"/>
      <c r="AX128" s="893" t="s">
        <v>463</v>
      </c>
      <c r="AY128" s="894"/>
      <c r="AZ128" s="894"/>
      <c r="BA128" s="894"/>
      <c r="BB128" s="894"/>
      <c r="BC128" s="894"/>
      <c r="BD128" s="894"/>
      <c r="BE128" s="895"/>
      <c r="BF128" s="1049" t="s">
        <v>122</v>
      </c>
      <c r="BG128" s="1050"/>
      <c r="BH128" s="1050"/>
      <c r="BI128" s="1050"/>
      <c r="BJ128" s="1050"/>
      <c r="BK128" s="1050"/>
      <c r="BL128" s="1051"/>
      <c r="BM128" s="1049">
        <v>15</v>
      </c>
      <c r="BN128" s="1050"/>
      <c r="BO128" s="1050"/>
      <c r="BP128" s="1050"/>
      <c r="BQ128" s="1050"/>
      <c r="BR128" s="1050"/>
      <c r="BS128" s="1051"/>
      <c r="BT128" s="1049">
        <v>20</v>
      </c>
      <c r="BU128" s="1050"/>
      <c r="BV128" s="1050"/>
      <c r="BW128" s="1050"/>
      <c r="BX128" s="1050"/>
      <c r="BY128" s="1050"/>
      <c r="BZ128" s="1073"/>
      <c r="CA128" s="255"/>
      <c r="CB128" s="255"/>
      <c r="CC128" s="255"/>
      <c r="CD128" s="255"/>
      <c r="CE128" s="255"/>
      <c r="CF128" s="255"/>
      <c r="CG128" s="232"/>
      <c r="CH128" s="232"/>
      <c r="CI128" s="232"/>
      <c r="CJ128" s="254"/>
      <c r="CK128" s="1021"/>
      <c r="CL128" s="1022"/>
      <c r="CM128" s="1022"/>
      <c r="CN128" s="1022"/>
      <c r="CO128" s="1023"/>
      <c r="CP128" s="1032" t="s">
        <v>464</v>
      </c>
      <c r="CQ128" s="726"/>
      <c r="CR128" s="726"/>
      <c r="CS128" s="726"/>
      <c r="CT128" s="726"/>
      <c r="CU128" s="726"/>
      <c r="CV128" s="726"/>
      <c r="CW128" s="726"/>
      <c r="CX128" s="726"/>
      <c r="CY128" s="726"/>
      <c r="CZ128" s="726"/>
      <c r="DA128" s="726"/>
      <c r="DB128" s="726"/>
      <c r="DC128" s="726"/>
      <c r="DD128" s="726"/>
      <c r="DE128" s="726"/>
      <c r="DF128" s="1033"/>
      <c r="DG128" s="1034" t="s">
        <v>122</v>
      </c>
      <c r="DH128" s="1035"/>
      <c r="DI128" s="1035"/>
      <c r="DJ128" s="1035"/>
      <c r="DK128" s="1035"/>
      <c r="DL128" s="1035" t="s">
        <v>122</v>
      </c>
      <c r="DM128" s="1035"/>
      <c r="DN128" s="1035"/>
      <c r="DO128" s="1035"/>
      <c r="DP128" s="1035"/>
      <c r="DQ128" s="1035" t="s">
        <v>122</v>
      </c>
      <c r="DR128" s="1035"/>
      <c r="DS128" s="1035"/>
      <c r="DT128" s="1035"/>
      <c r="DU128" s="1035"/>
      <c r="DV128" s="1036" t="s">
        <v>122</v>
      </c>
      <c r="DW128" s="1036"/>
      <c r="DX128" s="1036"/>
      <c r="DY128" s="1036"/>
      <c r="DZ128" s="1037"/>
    </row>
    <row r="129" spans="1:131" s="230" customFormat="1" ht="26.25" customHeight="1" x14ac:dyDescent="0.2">
      <c r="A129" s="931" t="s">
        <v>102</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465</v>
      </c>
      <c r="X129" s="1068"/>
      <c r="Y129" s="1068"/>
      <c r="Z129" s="1069"/>
      <c r="AA129" s="955">
        <v>4116324</v>
      </c>
      <c r="AB129" s="956"/>
      <c r="AC129" s="956"/>
      <c r="AD129" s="956"/>
      <c r="AE129" s="957"/>
      <c r="AF129" s="958">
        <v>4034640</v>
      </c>
      <c r="AG129" s="956"/>
      <c r="AH129" s="956"/>
      <c r="AI129" s="956"/>
      <c r="AJ129" s="957"/>
      <c r="AK129" s="958">
        <v>4043258</v>
      </c>
      <c r="AL129" s="956"/>
      <c r="AM129" s="956"/>
      <c r="AN129" s="956"/>
      <c r="AO129" s="957"/>
      <c r="AP129" s="1070"/>
      <c r="AQ129" s="1071"/>
      <c r="AR129" s="1071"/>
      <c r="AS129" s="1071"/>
      <c r="AT129" s="1072"/>
      <c r="AU129" s="233"/>
      <c r="AV129" s="233"/>
      <c r="AW129" s="233"/>
      <c r="AX129" s="1062" t="s">
        <v>466</v>
      </c>
      <c r="AY129" s="920"/>
      <c r="AZ129" s="920"/>
      <c r="BA129" s="920"/>
      <c r="BB129" s="920"/>
      <c r="BC129" s="920"/>
      <c r="BD129" s="920"/>
      <c r="BE129" s="921"/>
      <c r="BF129" s="1063" t="s">
        <v>122</v>
      </c>
      <c r="BG129" s="1064"/>
      <c r="BH129" s="1064"/>
      <c r="BI129" s="1064"/>
      <c r="BJ129" s="1064"/>
      <c r="BK129" s="1064"/>
      <c r="BL129" s="1065"/>
      <c r="BM129" s="1063">
        <v>20</v>
      </c>
      <c r="BN129" s="1064"/>
      <c r="BO129" s="1064"/>
      <c r="BP129" s="1064"/>
      <c r="BQ129" s="1064"/>
      <c r="BR129" s="1064"/>
      <c r="BS129" s="1065"/>
      <c r="BT129" s="1063">
        <v>30</v>
      </c>
      <c r="BU129" s="1064"/>
      <c r="BV129" s="1064"/>
      <c r="BW129" s="1064"/>
      <c r="BX129" s="1064"/>
      <c r="BY129" s="1064"/>
      <c r="BZ129" s="106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1" t="s">
        <v>467</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468</v>
      </c>
      <c r="X130" s="1068"/>
      <c r="Y130" s="1068"/>
      <c r="Z130" s="1069"/>
      <c r="AA130" s="955">
        <v>583605</v>
      </c>
      <c r="AB130" s="956"/>
      <c r="AC130" s="956"/>
      <c r="AD130" s="956"/>
      <c r="AE130" s="957"/>
      <c r="AF130" s="958">
        <v>616767</v>
      </c>
      <c r="AG130" s="956"/>
      <c r="AH130" s="956"/>
      <c r="AI130" s="956"/>
      <c r="AJ130" s="957"/>
      <c r="AK130" s="958">
        <v>611124</v>
      </c>
      <c r="AL130" s="956"/>
      <c r="AM130" s="956"/>
      <c r="AN130" s="956"/>
      <c r="AO130" s="957"/>
      <c r="AP130" s="1070"/>
      <c r="AQ130" s="1071"/>
      <c r="AR130" s="1071"/>
      <c r="AS130" s="1071"/>
      <c r="AT130" s="1072"/>
      <c r="AU130" s="233"/>
      <c r="AV130" s="233"/>
      <c r="AW130" s="233"/>
      <c r="AX130" s="1062" t="s">
        <v>469</v>
      </c>
      <c r="AY130" s="920"/>
      <c r="AZ130" s="920"/>
      <c r="BA130" s="920"/>
      <c r="BB130" s="920"/>
      <c r="BC130" s="920"/>
      <c r="BD130" s="920"/>
      <c r="BE130" s="921"/>
      <c r="BF130" s="1098">
        <v>10</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470</v>
      </c>
      <c r="X131" s="1105"/>
      <c r="Y131" s="1105"/>
      <c r="Z131" s="1106"/>
      <c r="AA131" s="1001">
        <v>3532719</v>
      </c>
      <c r="AB131" s="983"/>
      <c r="AC131" s="983"/>
      <c r="AD131" s="983"/>
      <c r="AE131" s="984"/>
      <c r="AF131" s="982">
        <v>3417873</v>
      </c>
      <c r="AG131" s="983"/>
      <c r="AH131" s="983"/>
      <c r="AI131" s="983"/>
      <c r="AJ131" s="984"/>
      <c r="AK131" s="982">
        <v>3432134</v>
      </c>
      <c r="AL131" s="983"/>
      <c r="AM131" s="983"/>
      <c r="AN131" s="983"/>
      <c r="AO131" s="984"/>
      <c r="AP131" s="1107"/>
      <c r="AQ131" s="1108"/>
      <c r="AR131" s="1108"/>
      <c r="AS131" s="1108"/>
      <c r="AT131" s="1109"/>
      <c r="AU131" s="233"/>
      <c r="AV131" s="233"/>
      <c r="AW131" s="233"/>
      <c r="AX131" s="1080" t="s">
        <v>471</v>
      </c>
      <c r="AY131" s="726"/>
      <c r="AZ131" s="726"/>
      <c r="BA131" s="726"/>
      <c r="BB131" s="726"/>
      <c r="BC131" s="726"/>
      <c r="BD131" s="726"/>
      <c r="BE131" s="1033"/>
      <c r="BF131" s="1081" t="s">
        <v>122</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87" t="s">
        <v>472</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473</v>
      </c>
      <c r="W132" s="1091"/>
      <c r="X132" s="1091"/>
      <c r="Y132" s="1091"/>
      <c r="Z132" s="1092"/>
      <c r="AA132" s="1093">
        <v>9.4944149249999992</v>
      </c>
      <c r="AB132" s="1094"/>
      <c r="AC132" s="1094"/>
      <c r="AD132" s="1094"/>
      <c r="AE132" s="1095"/>
      <c r="AF132" s="1096">
        <v>10.600159809999999</v>
      </c>
      <c r="AG132" s="1094"/>
      <c r="AH132" s="1094"/>
      <c r="AI132" s="1094"/>
      <c r="AJ132" s="1095"/>
      <c r="AK132" s="1096">
        <v>10.086902200000001</v>
      </c>
      <c r="AL132" s="1094"/>
      <c r="AM132" s="1094"/>
      <c r="AN132" s="1094"/>
      <c r="AO132" s="1095"/>
      <c r="AP132" s="998"/>
      <c r="AQ132" s="999"/>
      <c r="AR132" s="999"/>
      <c r="AS132" s="999"/>
      <c r="AT132" s="109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474</v>
      </c>
      <c r="W133" s="1074"/>
      <c r="X133" s="1074"/>
      <c r="Y133" s="1074"/>
      <c r="Z133" s="1075"/>
      <c r="AA133" s="1076">
        <v>9.5</v>
      </c>
      <c r="AB133" s="1077"/>
      <c r="AC133" s="1077"/>
      <c r="AD133" s="1077"/>
      <c r="AE133" s="1078"/>
      <c r="AF133" s="1076">
        <v>9.8000000000000007</v>
      </c>
      <c r="AG133" s="1077"/>
      <c r="AH133" s="1077"/>
      <c r="AI133" s="1077"/>
      <c r="AJ133" s="1078"/>
      <c r="AK133" s="1076">
        <v>10</v>
      </c>
      <c r="AL133" s="1077"/>
      <c r="AM133" s="1077"/>
      <c r="AN133" s="1077"/>
      <c r="AO133" s="1078"/>
      <c r="AP133" s="1025"/>
      <c r="AQ133" s="1026"/>
      <c r="AR133" s="1026"/>
      <c r="AS133" s="1026"/>
      <c r="AT133" s="107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hwaqE6YCadAl1ucW/WMnQEBAy3fMe1AguGoTVX0MXGSxwpcf5EHleWj43F83nRwrCnesFpKFe0+MnFGCsqd3A==" saltValue="6kU5pr9EFKUDoI6ieQOg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bwtS5SMYYRiVoZiWiC512z7UL58ypcn4kJryHH2q+v1FQbcbSHooOPGVF7gJ8k/Jcbh/zPjxnzkaMPnlcMI1w==" saltValue="XMdrzNuoeLOiFZOFq6Uo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HQspY0O4/+dz5uqFgPqiLVbytYjCn+3KfcrNe0Ep38rBB8Q2nc3ttSHQJAnsPhFVk4VidKAjSfrhBEx8dYEsA==" saltValue="ibegAQwoL0YFw0GP7+3h6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1"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2"/>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3" t="s">
        <v>483</v>
      </c>
      <c r="AL9" s="1114"/>
      <c r="AM9" s="1114"/>
      <c r="AN9" s="1115"/>
      <c r="AO9" s="281">
        <v>1098894</v>
      </c>
      <c r="AP9" s="281">
        <v>152751</v>
      </c>
      <c r="AQ9" s="282">
        <v>143042</v>
      </c>
      <c r="AR9" s="283">
        <v>6.8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3" t="s">
        <v>484</v>
      </c>
      <c r="AL10" s="1114"/>
      <c r="AM10" s="1114"/>
      <c r="AN10" s="1115"/>
      <c r="AO10" s="284">
        <v>142162</v>
      </c>
      <c r="AP10" s="284">
        <v>19761</v>
      </c>
      <c r="AQ10" s="285">
        <v>17233</v>
      </c>
      <c r="AR10" s="286">
        <v>14.7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3" t="s">
        <v>485</v>
      </c>
      <c r="AL11" s="1114"/>
      <c r="AM11" s="1114"/>
      <c r="AN11" s="1115"/>
      <c r="AO11" s="284" t="s">
        <v>486</v>
      </c>
      <c r="AP11" s="284" t="s">
        <v>486</v>
      </c>
      <c r="AQ11" s="285">
        <v>1297</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3" t="s">
        <v>487</v>
      </c>
      <c r="AL12" s="1114"/>
      <c r="AM12" s="1114"/>
      <c r="AN12" s="1115"/>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3" t="s">
        <v>488</v>
      </c>
      <c r="AL13" s="1114"/>
      <c r="AM13" s="1114"/>
      <c r="AN13" s="1115"/>
      <c r="AO13" s="284">
        <v>21402</v>
      </c>
      <c r="AP13" s="284">
        <v>2975</v>
      </c>
      <c r="AQ13" s="285">
        <v>5542</v>
      </c>
      <c r="AR13" s="286">
        <v>-46.3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3" t="s">
        <v>489</v>
      </c>
      <c r="AL14" s="1114"/>
      <c r="AM14" s="1114"/>
      <c r="AN14" s="1115"/>
      <c r="AO14" s="284">
        <v>18500</v>
      </c>
      <c r="AP14" s="284">
        <v>2572</v>
      </c>
      <c r="AQ14" s="285">
        <v>2886</v>
      </c>
      <c r="AR14" s="286">
        <v>-10.9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6" t="s">
        <v>490</v>
      </c>
      <c r="AL15" s="1117"/>
      <c r="AM15" s="1117"/>
      <c r="AN15" s="1118"/>
      <c r="AO15" s="284">
        <v>-66260</v>
      </c>
      <c r="AP15" s="284">
        <v>-9210</v>
      </c>
      <c r="AQ15" s="285">
        <v>-8856</v>
      </c>
      <c r="AR15" s="286">
        <v>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6" t="s">
        <v>178</v>
      </c>
      <c r="AL16" s="1117"/>
      <c r="AM16" s="1117"/>
      <c r="AN16" s="1118"/>
      <c r="AO16" s="284">
        <v>1214698</v>
      </c>
      <c r="AP16" s="284">
        <v>168849</v>
      </c>
      <c r="AQ16" s="285">
        <v>161143</v>
      </c>
      <c r="AR16" s="286">
        <v>4.8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19" t="s">
        <v>495</v>
      </c>
      <c r="AL21" s="1120"/>
      <c r="AM21" s="1120"/>
      <c r="AN21" s="1121"/>
      <c r="AO21" s="297">
        <v>15.71</v>
      </c>
      <c r="AP21" s="298">
        <v>14.02</v>
      </c>
      <c r="AQ21" s="299">
        <v>1.69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19" t="s">
        <v>496</v>
      </c>
      <c r="AL22" s="1120"/>
      <c r="AM22" s="1120"/>
      <c r="AN22" s="1121"/>
      <c r="AO22" s="302">
        <v>94.1</v>
      </c>
      <c r="AP22" s="303">
        <v>96.2</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0" t="s">
        <v>497</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1"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2"/>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7" t="s">
        <v>500</v>
      </c>
      <c r="AL32" s="1128"/>
      <c r="AM32" s="1128"/>
      <c r="AN32" s="1129"/>
      <c r="AO32" s="312">
        <v>719326</v>
      </c>
      <c r="AP32" s="312">
        <v>99990</v>
      </c>
      <c r="AQ32" s="313">
        <v>81691</v>
      </c>
      <c r="AR32" s="314">
        <v>22.4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7" t="s">
        <v>501</v>
      </c>
      <c r="AL33" s="1128"/>
      <c r="AM33" s="1128"/>
      <c r="AN33" s="1129"/>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7" t="s">
        <v>502</v>
      </c>
      <c r="AL34" s="1128"/>
      <c r="AM34" s="1128"/>
      <c r="AN34" s="1129"/>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7" t="s">
        <v>503</v>
      </c>
      <c r="AL35" s="1128"/>
      <c r="AM35" s="1128"/>
      <c r="AN35" s="1129"/>
      <c r="AO35" s="312">
        <v>210140</v>
      </c>
      <c r="AP35" s="312">
        <v>29210</v>
      </c>
      <c r="AQ35" s="313">
        <v>27672</v>
      </c>
      <c r="AR35" s="314">
        <v>5.6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7" t="s">
        <v>504</v>
      </c>
      <c r="AL36" s="1128"/>
      <c r="AM36" s="1128"/>
      <c r="AN36" s="1129"/>
      <c r="AO36" s="312">
        <v>27958</v>
      </c>
      <c r="AP36" s="312">
        <v>3886</v>
      </c>
      <c r="AQ36" s="313">
        <v>4845</v>
      </c>
      <c r="AR36" s="314">
        <v>-19.8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7" t="s">
        <v>505</v>
      </c>
      <c r="AL37" s="1128"/>
      <c r="AM37" s="1128"/>
      <c r="AN37" s="1129"/>
      <c r="AO37" s="312" t="s">
        <v>486</v>
      </c>
      <c r="AP37" s="312" t="s">
        <v>486</v>
      </c>
      <c r="AQ37" s="313">
        <v>448</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0" t="s">
        <v>506</v>
      </c>
      <c r="AL38" s="1131"/>
      <c r="AM38" s="1131"/>
      <c r="AN38" s="1132"/>
      <c r="AO38" s="315" t="s">
        <v>486</v>
      </c>
      <c r="AP38" s="315" t="s">
        <v>486</v>
      </c>
      <c r="AQ38" s="316">
        <v>4</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0" t="s">
        <v>507</v>
      </c>
      <c r="AL39" s="1131"/>
      <c r="AM39" s="1131"/>
      <c r="AN39" s="1132"/>
      <c r="AO39" s="312">
        <v>-104</v>
      </c>
      <c r="AP39" s="312">
        <v>-14</v>
      </c>
      <c r="AQ39" s="313">
        <v>-1961</v>
      </c>
      <c r="AR39" s="314">
        <v>-99.3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7" t="s">
        <v>508</v>
      </c>
      <c r="AL40" s="1128"/>
      <c r="AM40" s="1128"/>
      <c r="AN40" s="1129"/>
      <c r="AO40" s="312">
        <v>-611124</v>
      </c>
      <c r="AP40" s="312">
        <v>-84949</v>
      </c>
      <c r="AQ40" s="313">
        <v>-75713</v>
      </c>
      <c r="AR40" s="314">
        <v>12.2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3" t="s">
        <v>288</v>
      </c>
      <c r="AL41" s="1134"/>
      <c r="AM41" s="1134"/>
      <c r="AN41" s="1135"/>
      <c r="AO41" s="312">
        <v>346196</v>
      </c>
      <c r="AP41" s="312">
        <v>48123</v>
      </c>
      <c r="AQ41" s="313">
        <v>36985</v>
      </c>
      <c r="AR41" s="314">
        <v>30.1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478</v>
      </c>
      <c r="AN49" s="1124" t="s">
        <v>511</v>
      </c>
      <c r="AO49" s="1125"/>
      <c r="AP49" s="1125"/>
      <c r="AQ49" s="1125"/>
      <c r="AR49" s="112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942846</v>
      </c>
      <c r="AN51" s="334">
        <v>117372</v>
      </c>
      <c r="AO51" s="335">
        <v>11.3</v>
      </c>
      <c r="AP51" s="336">
        <v>126262</v>
      </c>
      <c r="AQ51" s="337">
        <v>10</v>
      </c>
      <c r="AR51" s="338">
        <v>1.3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399167</v>
      </c>
      <c r="AN52" s="342">
        <v>49691</v>
      </c>
      <c r="AO52" s="343">
        <v>3.5</v>
      </c>
      <c r="AP52" s="344">
        <v>56769</v>
      </c>
      <c r="AQ52" s="345">
        <v>2.1</v>
      </c>
      <c r="AR52" s="346">
        <v>1.4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868534</v>
      </c>
      <c r="AN53" s="334">
        <v>111123</v>
      </c>
      <c r="AO53" s="335">
        <v>-5.3</v>
      </c>
      <c r="AP53" s="336">
        <v>126525</v>
      </c>
      <c r="AQ53" s="337">
        <v>0.2</v>
      </c>
      <c r="AR53" s="338">
        <v>-5.5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531502</v>
      </c>
      <c r="AN54" s="342">
        <v>68002</v>
      </c>
      <c r="AO54" s="343">
        <v>36.799999999999997</v>
      </c>
      <c r="AP54" s="344">
        <v>67052</v>
      </c>
      <c r="AQ54" s="345">
        <v>18.100000000000001</v>
      </c>
      <c r="AR54" s="346">
        <v>18.7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803563</v>
      </c>
      <c r="AN55" s="334">
        <v>105261</v>
      </c>
      <c r="AO55" s="335">
        <v>-5.3</v>
      </c>
      <c r="AP55" s="336">
        <v>122054</v>
      </c>
      <c r="AQ55" s="337">
        <v>-3.5</v>
      </c>
      <c r="AR55" s="338">
        <v>-1.8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462439</v>
      </c>
      <c r="AN56" s="342">
        <v>60576</v>
      </c>
      <c r="AO56" s="343">
        <v>-10.9</v>
      </c>
      <c r="AP56" s="344">
        <v>68298</v>
      </c>
      <c r="AQ56" s="345">
        <v>1.9</v>
      </c>
      <c r="AR56" s="346">
        <v>-12.8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1102684</v>
      </c>
      <c r="AN57" s="334">
        <v>148590</v>
      </c>
      <c r="AO57" s="335">
        <v>41.2</v>
      </c>
      <c r="AP57" s="336">
        <v>111644</v>
      </c>
      <c r="AQ57" s="337">
        <v>-8.5</v>
      </c>
      <c r="AR57" s="338">
        <v>49.7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812268</v>
      </c>
      <c r="AN58" s="342">
        <v>109455</v>
      </c>
      <c r="AO58" s="343">
        <v>80.7</v>
      </c>
      <c r="AP58" s="344">
        <v>66606</v>
      </c>
      <c r="AQ58" s="345">
        <v>-2.5</v>
      </c>
      <c r="AR58" s="346">
        <v>83.2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822717</v>
      </c>
      <c r="AN59" s="334">
        <v>114362</v>
      </c>
      <c r="AO59" s="335">
        <v>-23</v>
      </c>
      <c r="AP59" s="336">
        <v>127917</v>
      </c>
      <c r="AQ59" s="337">
        <v>14.6</v>
      </c>
      <c r="AR59" s="338">
        <v>-37.6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574454</v>
      </c>
      <c r="AN60" s="342">
        <v>79852</v>
      </c>
      <c r="AO60" s="343">
        <v>-27</v>
      </c>
      <c r="AP60" s="344">
        <v>69746</v>
      </c>
      <c r="AQ60" s="345">
        <v>4.7</v>
      </c>
      <c r="AR60" s="346">
        <v>-31.7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908069</v>
      </c>
      <c r="AN61" s="349">
        <v>119342</v>
      </c>
      <c r="AO61" s="350">
        <v>3.8</v>
      </c>
      <c r="AP61" s="351">
        <v>122880</v>
      </c>
      <c r="AQ61" s="352">
        <v>2.6</v>
      </c>
      <c r="AR61" s="338">
        <v>1.2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555966</v>
      </c>
      <c r="AN62" s="342">
        <v>73515</v>
      </c>
      <c r="AO62" s="343">
        <v>16.600000000000001</v>
      </c>
      <c r="AP62" s="344">
        <v>65694</v>
      </c>
      <c r="AQ62" s="345">
        <v>4.9000000000000004</v>
      </c>
      <c r="AR62" s="346">
        <v>11.7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lnhJYZhD5Tv470oIpzLqCOIF1e6nEOswZH3uiZ1o5LjeU0+6XW0aZnVLQa/QAOcZPC2RLvDlYYfi+dGMINQg==" saltValue="ai//Md/9bG2mEAuso8RT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HlvNsDN684JuD1q+Thk4gbZNj9lCZdXNcEjvGrjd7M0bm/3QtSb4lIOUDIbSLSY5znV9x6Q3qn/mFfMrh76stA==" saltValue="wr0+qbXRFRTJ2u9mBThV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oxqHYG/JEyQf77pcDs6ufb28BtOiAa2CSdmdLqQyNlDUaJN6/QCzhDkZ/SqLKBnQn8NpzKIndMwHWVgdy/WDCw==" saltValue="2D2DMqPjNdQx9tcRb0zR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6" t="s">
        <v>3</v>
      </c>
      <c r="D47" s="1136"/>
      <c r="E47" s="1137"/>
      <c r="F47" s="11">
        <v>24.65</v>
      </c>
      <c r="G47" s="12">
        <v>20.87</v>
      </c>
      <c r="H47" s="12">
        <v>19.43</v>
      </c>
      <c r="I47" s="12">
        <v>19.829999999999998</v>
      </c>
      <c r="J47" s="13">
        <v>19.79</v>
      </c>
    </row>
    <row r="48" spans="2:10" ht="57.75" customHeight="1" x14ac:dyDescent="0.2">
      <c r="B48" s="14"/>
      <c r="C48" s="1138" t="s">
        <v>4</v>
      </c>
      <c r="D48" s="1138"/>
      <c r="E48" s="1139"/>
      <c r="F48" s="15">
        <v>6.34</v>
      </c>
      <c r="G48" s="16">
        <v>8.81</v>
      </c>
      <c r="H48" s="16">
        <v>9.74</v>
      </c>
      <c r="I48" s="16">
        <v>9.51</v>
      </c>
      <c r="J48" s="17">
        <v>7.97</v>
      </c>
    </row>
    <row r="49" spans="2:10" ht="57.75" customHeight="1" thickBot="1" x14ac:dyDescent="0.25">
      <c r="B49" s="18"/>
      <c r="C49" s="1140" t="s">
        <v>5</v>
      </c>
      <c r="D49" s="1140"/>
      <c r="E49" s="1141"/>
      <c r="F49" s="19" t="s">
        <v>530</v>
      </c>
      <c r="G49" s="20">
        <v>0.16</v>
      </c>
      <c r="H49" s="20">
        <v>1.54</v>
      </c>
      <c r="I49" s="20" t="s">
        <v>531</v>
      </c>
      <c r="J49" s="21" t="s">
        <v>532</v>
      </c>
    </row>
    <row r="50" spans="2:10" ht="13.2" x14ac:dyDescent="0.2"/>
  </sheetData>
  <sheetProtection algorithmName="SHA-512" hashValue="7gdyhWJwnT1qrPKmM43mV5+6H8tcRfml/y6f2H6q5+ZNZyu7vy4Ty7sy8egKyuApmanvXIfK0pP/8i1BdMvOFg==" saltValue="qdvTzXIyItn19yBTEyWK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2025-03-06T04:05:33Z</cp:lastPrinted>
  <dcterms:created xsi:type="dcterms:W3CDTF">2025-02-19T02:49:23Z</dcterms:created>
  <dcterms:modified xsi:type="dcterms:W3CDTF">2025-09-26T10:27:07Z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2025-09-26T10:27:06Z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7574c82f-a583-478b-9bd3-e8f37109dd69</vt:lpwstr>
  </property>
  <property fmtid="{D5CDD505-2E9C-101B-9397-08002B2CF9AE}" pid="8" name="MSIP_Label_defa4170-0d19-0005-0004-bc88714345d2_ContentBits">
    <vt:lpwstr>0</vt:lpwstr>
  </property>
</Properties>
</file>