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45944\Box\11108_10_庁内用\財政係\起債\個別分掌\06_財政係その他\08_財政状況資料集\R6\24_HP掲載用\"/>
    </mc:Choice>
  </mc:AlternateContent>
  <xr:revisionPtr revIDLastSave="0" documentId="13_ncr:1_{FAAEA2D8-4A2B-45C6-805E-6F4BE850B65D}" xr6:coauthVersionLast="47" xr6:coauthVersionMax="47" xr10:uidLastSave="{00000000-0000-0000-0000-000000000000}"/>
  <bookViews>
    <workbookView xWindow="-28920" yWindow="-120" windowWidth="29040" windowHeight="15720" tabRatio="845" firstSheet="10"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U35" i="10" s="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s="1"/>
</calcChain>
</file>

<file path=xl/sharedStrings.xml><?xml version="1.0" encoding="utf-8"?>
<sst xmlns="http://schemas.openxmlformats.org/spreadsheetml/2006/main" count="1184" uniqueCount="571">
  <si>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</si>
  <si>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</si>
  <si>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</si>
  <si>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</si>
  <si>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</si>
  <si>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</si>
  <si>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</si>
  <si>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</si>
  <si>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</si>
  <si>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</si>
  <si>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</si>
  <si>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</si>
  <si>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</si>
  <si>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</si>
  <si>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</si>
  <si>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</si>
  <si>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</si>
  <si>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</si>
  <si>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</si>
  <si>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</si>
  <si>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</si>
  <si>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</si>
  <si>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</si>
  <si>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</si>
  <si>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</si>
  <si>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</si>
  <si>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</si>
  <si>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</si>
  <si>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</si>
  <si>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</si>
  <si>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</si>
  <si>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</si>
  <si>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</si>
  <si>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</si>
  <si>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</si>
  <si>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</si>
  <si>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</si>
  <si>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</si>
  <si>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</si>
  <si>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</si>
  <si>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</si>
  <si>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</si>
  <si>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</si>
  <si>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</si>
  <si>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</si>
  <si>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</si>
  <si>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</si>
  <si>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</si>
  <si>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</si>
  <si>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</si>
  <si>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</si>
  <si>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</si>
  <si>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</si>
  <si>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</si>
  <si>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</si>
  <si>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</si>
  <si>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</si>
  <si>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</si>
  <si>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</si>
  <si>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</si>
  <si>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</si>
  <si>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</si>
  <si>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</si>
  <si>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</si>
  <si>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</si>
  <si>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</si>
  <si>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</si>
  <si>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</si>
  <si>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</si>
  <si>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</si>
  <si>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</si>
  <si>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</si>
  <si>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</si>
  <si>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</si>
  <si>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</si>
  <si>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</si>
  <si>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</si>
  <si>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</si>
  <si>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</si>
  <si>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</si>
  <si>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</si>
  <si>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</si>
  <si>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</si>
  <si>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</si>
  <si>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</si>
  <si>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</si>
  <si>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</si>
  <si>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</si>
  <si>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</si>
  <si>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</si>
  <si>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</si>
  <si>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</si>
  <si>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</si>
  <si>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</si>
  <si>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七宗町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</si>
  <si>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</si>
  <si>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</si>
  <si>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</si>
  <si>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</si>
  <si>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</si>
  <si>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</si>
  <si>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</si>
  <si>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</si>
  <si>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</si>
  <si>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</si>
  <si>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</si>
  <si>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</si>
  <si>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</si>
  <si>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</si>
  <si>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</si>
  <si>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</si>
  <si>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</si>
  <si>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</si>
  <si>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</si>
  <si>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</si>
  <si>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</si>
  <si>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</si>
  <si>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</si>
  <si>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</si>
  <si>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</si>
  <si>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</si>
  <si>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</si>
  <si>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</si>
  <si>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</si>
  <si>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</si>
  <si>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</si>
  <si>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</si>
  <si>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</si>
  <si>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</si>
  <si>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</si>
  <si>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</si>
  <si>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</si>
  <si>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</si>
  <si>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</si>
  <si>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</si>
  <si>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</si>
  <si>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</si>
  <si>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</si>
  <si>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</si>
  <si>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</si>
  <si>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</si>
  <si>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</si>
  <si>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</si>
  <si>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</si>
  <si>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</si>
  <si>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</si>
  <si>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</si>
  <si>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</si>
  <si>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</si>
  <si>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</si>
  <si>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</si>
  <si>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</si>
  <si>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</si>
  <si>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</si>
  <si>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</si>
  <si>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</si>
  <si>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</si>
  <si>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</si>
  <si>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</si>
  <si>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</si>
  <si>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</si>
  <si>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</si>
  <si>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</si>
  <si>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</si>
  <si>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</si>
  <si>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</si>
  <si>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</si>
  <si>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</si>
  <si>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</si>
  <si>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</si>
  <si>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</si>
  <si>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</si>
  <si>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</si>
  <si>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</si>
  <si>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</si>
  <si>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</si>
  <si>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</si>
  <si>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</si>
  <si>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</si>
  <si>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</si>
  <si>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</si>
  <si>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</si>
  <si>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</si>
  <si>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</si>
  <si>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</si>
  <si>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</si>
  <si>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</si>
  <si>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</si>
  <si>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</si>
  <si>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</si>
  <si>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</si>
  <si>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</si>
  <si>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</si>
  <si>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</si>
  <si>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</si>
  <si>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</si>
  <si>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</si>
  <si>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</si>
  <si>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</si>
  <si>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</si>
  <si>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</si>
  <si>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</si>
  <si>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岐阜県七宗町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</si>
  <si>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</si>
  <si>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</si>
  <si>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</si>
  <si>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</si>
  <si>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</si>
  <si>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</si>
  <si>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</si>
  <si>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</si>
  <si>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</si>
  <si>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</si>
  <si>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</si>
  <si>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</si>
  <si>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</si>
  <si>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</si>
  <si>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</si>
  <si>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</si>
  <si>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</si>
  <si>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</si>
  <si>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</si>
  <si>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</si>
  <si>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</si>
  <si>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</si>
  <si>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</si>
  <si>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</si>
  <si>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</si>
  <si>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</si>
  <si>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</si>
  <si>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</si>
  <si>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</si>
  <si>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</si>
  <si>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</si>
  <si>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</si>
  <si>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</si>
  <si>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</si>
  <si>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</si>
  <si>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</si>
  <si>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</si>
  <si>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</si>
  <si>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</si>
  <si>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</si>
  <si>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</si>
  <si>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</si>
  <si>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</si>
  <si>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</si>
  <si>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</si>
  <si>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</si>
  <si>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</si>
  <si>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</si>
  <si>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</si>
  <si>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</si>
  <si>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</si>
  <si>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</si>
  <si>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</si>
  <si>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</si>
  <si>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</si>
  <si>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</si>
  <si>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</si>
  <si>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</si>
  <si>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</si>
  <si>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</si>
  <si>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</si>
  <si>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</si>
  <si>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</si>
  <si>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</si>
  <si>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</si>
  <si>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</si>
  <si>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</si>
  <si>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</si>
  <si>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</si>
  <si>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</si>
  <si>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</si>
  <si>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</si>
  <si>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</si>
  <si>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</si>
  <si>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</si>
  <si>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</si>
  <si>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</si>
  <si>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</si>
  <si>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</si>
  <si>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</si>
  <si>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</si>
  <si>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</si>
  <si>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</si>
  <si>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</si>
  <si>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</si>
  <si>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</si>
  <si>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</si>
  <si>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</si>
  <si>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</si>
  <si>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</si>
  <si>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</si>
  <si>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</si>
  <si>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</si>
  <si>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</si>
  <si>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</si>
  <si>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</si>
  <si>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</si>
  <si>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</si>
  <si>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</si>
  <si>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</si>
  <si>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</si>
  <si>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</si>
  <si>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</si>
  <si>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</si>
  <si>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</si>
  <si>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</si>
  <si>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</si>
  <si>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</si>
  <si>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</si>
  <si>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</si>
  <si>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</si>
  <si>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</si>
  <si>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</si>
  <si>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</si>
  <si>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</si>
  <si>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</si>
  <si>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</si>
  <si>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</si>
  <si>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</si>
  <si>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</si>
  <si>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</si>
  <si>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</si>
  <si>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</si>
  <si>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</si>
  <si>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</si>
  <si>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</si>
  <si>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</si>
  <si>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</si>
  <si>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</si>
  <si>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</si>
  <si>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</si>
  <si>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</si>
  <si>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</si>
  <si>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</si>
  <si>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</si>
  <si>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</si>
  <si>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</si>
  <si>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</si>
  <si>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</si>
  <si>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</si>
  <si>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</si>
  <si>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</si>
  <si>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</si>
  <si>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</si>
  <si>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</si>
  <si>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</si>
  <si>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</si>
  <si>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</si>
  <si>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</si>
  <si>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</si>
  <si>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岐阜県七宗町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</si>
  <si>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</si>
  <si>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</si>
  <si>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</si>
  <si>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</si>
  <si>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</si>
  <si>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</si>
  <si>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</si>
  <si>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</si>
  <si>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</si>
  <si>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</si>
  <si>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</si>
  <si>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</si>
  <si>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</si>
  <si>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</si>
  <si>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</si>
  <si>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</si>
  <si>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</si>
  <si>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</si>
  <si>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</si>
  <si>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</si>
  <si>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</si>
  <si>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</si>
  <si>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</si>
  <si>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</si>
  <si>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</si>
  <si>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</si>
  <si>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</si>
  <si>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</si>
  <si>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</si>
  <si>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</si>
  <si>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</si>
  <si>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</si>
  <si>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</si>
  <si>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</si>
  <si>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</si>
  <si>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</si>
  <si>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</si>
  <si>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</si>
  <si>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</si>
  <si>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</si>
  <si>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</si>
  <si>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</si>
  <si>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</si>
  <si>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</si>
  <si>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</si>
  <si>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</si>
  <si>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</si>
  <si>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</si>
  <si>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</si>
  <si>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</si>
  <si>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</si>
  <si>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</si>
  <si>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</si>
  <si>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</si>
  <si>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</si>
  <si>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</si>
  <si>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</si>
  <si>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</si>
  <si>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</si>
  <si>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</si>
  <si>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</si>
  <si>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</si>
  <si>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</si>
  <si>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</si>
  <si>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</si>
  <si>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</si>
  <si>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</si>
  <si>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</si>
  <si>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</si>
  <si>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</si>
  <si>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</si>
  <si>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</si>
  <si>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</si>
  <si>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</si>
  <si>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</si>
  <si>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</si>
  <si>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</si>
  <si>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</si>
  <si>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</si>
  <si>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</si>
  <si>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</si>
  <si>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</si>
  <si>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</si>
  <si>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</si>
  <si>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</si>
  <si>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</si>
  <si>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</si>
  <si>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</si>
  <si>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</si>
  <si>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</si>
  <si>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</si>
  <si>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</si>
  <si>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</si>
  <si>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</si>
  <si>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</si>
  <si>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</si>
  <si>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</si>
  <si>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</si>
  <si>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</si>
  <si>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</si>
  <si>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</si>
  <si>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</si>
  <si>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</si>
  <si>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</si>
  <si>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</si>
  <si>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</si>
  <si>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</si>
  <si>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</si>
  <si>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</si>
  <si>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</si>
  <si>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</si>
  <si>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</si>
  <si>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</si>
  <si>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</si>
  <si>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</si>
  <si>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</si>
  <si>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</si>
  <si>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</si>
  <si>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</si>
  <si>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</si>
  <si>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</si>
  <si>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</si>
  <si>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</si>
  <si>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</si>
  <si>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</si>
  <si>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</si>
  <si>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</si>
  <si>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</si>
  <si>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</si>
  <si>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</si>
  <si>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</si>
  <si>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</si>
  <si>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</si>
  <si>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</si>
  <si>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</si>
  <si>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</si>
  <si>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</si>
  <si>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</si>
  <si>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</si>
  <si>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</si>
  <si>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</si>
  <si>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</si>
  <si>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</si>
  <si>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</si>
  <si>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</si>
  <si>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</si>
  <si>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</si>
  <si>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</si>
  <si>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</si>
  <si>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</si>
  <si>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</si>
  <si>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</si>
  <si>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</si>
  <si>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</si>
  <si>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</si>
  <si>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</si>
  <si>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</si>
  <si>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</si>
  <si>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</si>
  <si>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</si>
  <si>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</si>
  <si>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</si>
  <si>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</si>
  <si>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</si>
  <si>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</si>
  <si>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</si>
  <si>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</si>
  <si>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</si>
  <si>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</si>
  <si>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</si>
  <si>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</si>
  <si>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</si>
  <si>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</si>
  <si>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</si>
  <si>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</si>
  <si>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国民健康保険事業特別会計</t>
  </si>
  <si>
    <t>介護保険事業特別会計</t>
  </si>
  <si>
    <t>簡易水道事業会計</t>
  </si>
  <si>
    <t>後期高齢者医療事業特別会計</t>
  </si>
  <si>
    <t>下水道事業会計</t>
  </si>
  <si>
    <t>その他会計（赤字）</t>
  </si>
  <si>
    <t>その他会計（黒字）</t>
  </si>
  <si>
    <t>R01</t>
    <phoneticPr fontId="5"/>
  </si>
  <si>
    <t>R02</t>
    <phoneticPr fontId="5"/>
  </si>
  <si>
    <t>R03</t>
    <phoneticPr fontId="5"/>
  </si>
  <si>
    <t>R04</t>
    <phoneticPr fontId="5"/>
  </si>
  <si>
    <t>R05</t>
    <phoneticPr fontId="5"/>
  </si>
  <si>
    <t>-</t>
    <phoneticPr fontId="2"/>
  </si>
  <si>
    <t>可茂衛生施設利用組合</t>
    <rPh sb="0" eb="2">
      <t>カモ</t>
    </rPh>
    <rPh sb="2" eb="4">
      <t>エイセイ</t>
    </rPh>
    <rPh sb="4" eb="6">
      <t>シセツ</t>
    </rPh>
    <rPh sb="6" eb="8">
      <t>リヨウ</t>
    </rPh>
    <rPh sb="8" eb="10">
      <t>クミアイ</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</si>
  <si>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</si>
  <si>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</si>
  <si>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可茂消防事務組合</t>
    <rPh sb="0" eb="2">
      <t>カモ</t>
    </rPh>
    <rPh sb="2" eb="4">
      <t>ショウボウ</t>
    </rPh>
    <rPh sb="4" eb="6">
      <t>ジム</t>
    </rPh>
    <rPh sb="6" eb="8">
      <t>クミアイ</t>
    </rPh>
    <phoneticPr fontId="2"/>
  </si>
  <si>
    <t>後期高齢者医療広域連合（一般会計分）</t>
    <rPh sb="0" eb="2">
      <t>コウキ</t>
    </rPh>
    <rPh sb="2" eb="5">
      <t>コウレイシャ</t>
    </rPh>
    <rPh sb="5" eb="7">
      <t>イリョウ</t>
    </rPh>
    <rPh sb="7" eb="9">
      <t>コウイキ</t>
    </rPh>
    <rPh sb="9" eb="11">
      <t>レンゴウ</t>
    </rPh>
    <rPh sb="12" eb="14">
      <t>イッパン</t>
    </rPh>
    <rPh sb="14" eb="16">
      <t>カイケイ</t>
    </rPh>
    <rPh sb="16" eb="17">
      <t>ブン</t>
    </rPh>
    <phoneticPr fontId="2"/>
  </si>
  <si>
    <t>後期高齢者医療広域連合（特別会計分）</t>
    <rPh sb="0" eb="2">
      <t>コウキ</t>
    </rPh>
    <rPh sb="2" eb="5">
      <t>コウレイシャ</t>
    </rPh>
    <rPh sb="5" eb="7">
      <t>イリョウ</t>
    </rPh>
    <rPh sb="7" eb="9">
      <t>コウイキ</t>
    </rPh>
    <rPh sb="9" eb="11">
      <t>レンゴウ</t>
    </rPh>
    <rPh sb="12" eb="14">
      <t>トクベツ</t>
    </rPh>
    <rPh sb="14" eb="16">
      <t>カイケイ</t>
    </rPh>
    <rPh sb="16" eb="17">
      <t>ブン</t>
    </rPh>
    <phoneticPr fontId="2"/>
  </si>
  <si>
    <t>可茂公設地方卸売市場組合</t>
    <rPh sb="0" eb="2">
      <t>カモ</t>
    </rPh>
    <rPh sb="2" eb="4">
      <t>コウセツ</t>
    </rPh>
    <rPh sb="4" eb="6">
      <t>チホウ</t>
    </rPh>
    <rPh sb="6" eb="8">
      <t>オロシウリ</t>
    </rPh>
    <rPh sb="8" eb="10">
      <t>イチバ</t>
    </rPh>
    <rPh sb="10" eb="12">
      <t>クミアイ</t>
    </rPh>
    <phoneticPr fontId="2"/>
  </si>
  <si>
    <t>七宗町ふるさと開発</t>
    <rPh sb="0" eb="3">
      <t>ヒチソウチョウ</t>
    </rPh>
    <rPh sb="7" eb="9">
      <t>カイハツ</t>
    </rPh>
    <phoneticPr fontId="2"/>
  </si>
  <si>
    <t>岐阜県後期高齢者医療広域連合</t>
    <rPh sb="0" eb="3">
      <t>ギフケン</t>
    </rPh>
    <rPh sb="3" eb="5">
      <t>コウキ</t>
    </rPh>
    <rPh sb="5" eb="8">
      <t>コウレイシャ</t>
    </rPh>
    <rPh sb="8" eb="10">
      <t>イリョウ</t>
    </rPh>
    <rPh sb="10" eb="12">
      <t>コウイキ</t>
    </rPh>
    <rPh sb="12" eb="14">
      <t>レンゴウ</t>
    </rPh>
    <phoneticPr fontId="2"/>
  </si>
  <si>
    <t>-</t>
    <phoneticPr fontId="2"/>
  </si>
  <si>
    <t>法非適用</t>
    <rPh sb="0" eb="1">
      <t>ホウ</t>
    </rPh>
    <rPh sb="1" eb="2">
      <t>ヒ</t>
    </rPh>
    <rPh sb="2" eb="4">
      <t>テキヨウ</t>
    </rPh>
    <phoneticPr fontId="2"/>
  </si>
  <si>
    <t>-</t>
    <phoneticPr fontId="2"/>
  </si>
  <si>
    <t>ひちそうまちづくり基金</t>
    <rPh sb="9" eb="11">
      <t>キキン</t>
    </rPh>
    <phoneticPr fontId="5"/>
  </si>
  <si>
    <t>庁舎整備基金</t>
    <rPh sb="0" eb="2">
      <t>チョウシャ</t>
    </rPh>
    <rPh sb="2" eb="4">
      <t>セイビ</t>
    </rPh>
    <rPh sb="4" eb="6">
      <t>キキン</t>
    </rPh>
    <phoneticPr fontId="2"/>
  </si>
  <si>
    <t>地域福祉基金</t>
    <rPh sb="0" eb="2">
      <t>チイキ</t>
    </rPh>
    <rPh sb="2" eb="4">
      <t>フクシ</t>
    </rPh>
    <rPh sb="4" eb="6">
      <t>キキン</t>
    </rPh>
    <phoneticPr fontId="2"/>
  </si>
  <si>
    <t>地域振興基金</t>
    <rPh sb="0" eb="2">
      <t>チイキ</t>
    </rPh>
    <rPh sb="2" eb="4">
      <t>シンコウ</t>
    </rPh>
    <rPh sb="4" eb="6">
      <t>キキン</t>
    </rPh>
    <phoneticPr fontId="2"/>
  </si>
  <si>
    <t>公共施設等解体基金</t>
    <rPh sb="0" eb="2">
      <t>コウキョウ</t>
    </rPh>
    <rPh sb="2" eb="4">
      <t>シセツ</t>
    </rPh>
    <rPh sb="4" eb="5">
      <t>トウ</t>
    </rPh>
    <rPh sb="5" eb="7">
      <t>カイタイ</t>
    </rPh>
    <rPh sb="7" eb="9">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</si>
  <si>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</si>
  <si>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</si>
  <si>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</si>
  <si>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</si>
  <si>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</si>
  <si>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</si>
  <si>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実質公債費比率は、類似団体内平均値より低い数値となっており、将来負担比率は計上されていない。これは、計画的な繰上償還や地方債の借入額を抑制してきたためである。
今後も、毎年の地方債借入額を元利償還金よりも低く抑え、これまで以上に公債費の適正化に努めることで、実質公債費比率の低下に繋がっていくと考えられる。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</si>
  <si>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</si>
  <si>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</si>
  <si>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</si>
  <si>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発生していない。一方で、有形固定資産減価償却率は過去5年間にわたり、類似団体内平均値を上回る状況が続いている。神渕小学校(昭和35年建設)、上麻生小学校(昭和42年建設)、本庁舎(昭和34年地建設)などが、いずれも99％以上の償却率に達しているためである。これらの状況は、必要な投資が行われず、老朽化対策が先送りされてきたこと、さらに既存施設を活用して財政負担を抑制してきたことが要因であると考えられる。今後は、公共施設総合管理計画に基づき、施設の老朽化対策に積極的に取り組む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</si>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</sst>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41" fillId="0" borderId="40" xfId="16" applyFont="1" applyBorder="1" applyAlignment="1" applyProtection="1">
      <alignment horizontal="left" vertical="top" wrapText="1"/>
      <protection locked="0"/>
    </xf>
    <xf numFmtId="0" fontId="41" fillId="0" borderId="56"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65" xfId="16" applyFont="1" applyBorder="1" applyAlignment="1" applyProtection="1">
      <alignment horizontal="left" vertical="top" wrapText="1"/>
      <protection locked="0"/>
    </xf>
    <xf numFmtId="0" fontId="41" fillId="0" borderId="5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41" fillId="0" borderId="0" xfId="16" applyFont="1">
      <alignment vertical="center"/>
    </xf>
    <xf numFmtId="178" fontId="41" fillId="0" borderId="0" xfId="16" applyNumberFormat="1" applyFont="1">
      <alignment vertical="center"/>
    </xf>
    <xf numFmtId="178" fontId="15"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E4690CF-39A1-4BC9-B784-D257952DC96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690E-4601-B0A6-E87A4B819B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139841</c:v>
                </c:pt>
                <c:pt idx="1">
                  <c:v>157126</c:v>
                </c:pt>
                <c:pt idx="2">
                  <c:v>112088</c:v>
                </c:pt>
                <c:pt idx="3">
                  <c:v>72354</c:v>
                </c:pt>
                <c:pt idx="4">
                  <c:v>53790</c:v>
                </c:pt>
              </c:numCache>
            </c:numRef>
          </c:val>
          <c:smooth val="0"/>
          <c:extLst>
            <c:ext xmlns:c16="http://schemas.microsoft.com/office/drawing/2014/chart" uri="{C3380CC4-5D6E-409C-BE32-E72D297353CC}">
              <c16:uniqueId val="{00000001-690E-4601-B0A6-E87A4B819B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4.46</c:v>
                </c:pt>
                <c:pt idx="1">
                  <c:v>3.2</c:v>
                </c:pt>
                <c:pt idx="2">
                  <c:v>5.67</c:v>
                </c:pt>
                <c:pt idx="3">
                  <c:v>6.91</c:v>
                </c:pt>
                <c:pt idx="4">
                  <c:v>5.2</c:v>
                </c:pt>
              </c:numCache>
            </c:numRef>
          </c:val>
          <c:extLst>
            <c:ext xmlns:c16="http://schemas.microsoft.com/office/drawing/2014/chart" uri="{C3380CC4-5D6E-409C-BE32-E72D297353CC}">
              <c16:uniqueId val="{00000000-C881-47AB-B801-50AA798A29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60.01</c:v>
                </c:pt>
                <c:pt idx="1">
                  <c:v>59.67</c:v>
                </c:pt>
                <c:pt idx="2">
                  <c:v>56.13</c:v>
                </c:pt>
                <c:pt idx="3">
                  <c:v>61.72</c:v>
                </c:pt>
                <c:pt idx="4">
                  <c:v>65.349999999999994</c:v>
                </c:pt>
              </c:numCache>
            </c:numRef>
          </c:val>
          <c:extLst>
            <c:ext xmlns:c16="http://schemas.microsoft.com/office/drawing/2014/chart" uri="{C3380CC4-5D6E-409C-BE32-E72D297353CC}">
              <c16:uniqueId val="{00000001-C881-47AB-B801-50AA798A29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1.1399999999999999</c:v>
                </c:pt>
                <c:pt idx="1">
                  <c:v>2.38</c:v>
                </c:pt>
                <c:pt idx="2">
                  <c:v>4.95</c:v>
                </c:pt>
                <c:pt idx="3">
                  <c:v>3.98</c:v>
                </c:pt>
                <c:pt idx="4">
                  <c:v>1.78</c:v>
                </c:pt>
              </c:numCache>
            </c:numRef>
          </c:val>
          <c:smooth val="0"/>
          <c:extLst>
            <c:ext xmlns:c16="http://schemas.microsoft.com/office/drawing/2014/chart" uri="{C3380CC4-5D6E-409C-BE32-E72D297353CC}">
              <c16:uniqueId val="{00000002-C881-47AB-B801-50AA798A29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0.42</c:v>
                </c:pt>
                <c:pt idx="2">
                  <c:v>#N/A</c:v>
                </c:pt>
                <c:pt idx="3">
                  <c:v>0.49</c:v>
                </c:pt>
                <c:pt idx="4">
                  <c:v>#N/A</c:v>
                </c:pt>
                <c:pt idx="5">
                  <c:v>0.4</c:v>
                </c:pt>
                <c:pt idx="6">
                  <c:v>#N/A</c:v>
                </c:pt>
                <c:pt idx="7">
                  <c:v>2.5099999999999998</c:v>
                </c:pt>
                <c:pt idx="8">
                  <c:v>0</c:v>
                </c:pt>
                <c:pt idx="9">
                  <c:v>0</c:v>
                </c:pt>
              </c:numCache>
            </c:numRef>
          </c:val>
          <c:extLst>
            <c:ext xmlns:c16="http://schemas.microsoft.com/office/drawing/2014/chart" uri="{C3380CC4-5D6E-409C-BE32-E72D297353CC}">
              <c16:uniqueId val="{00000000-AE2C-4DDD-8DD4-EEE736AB5B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2C-4DDD-8DD4-EEE736AB5B7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E2C-4DDD-8DD4-EEE736AB5B7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E2C-4DDD-8DD4-EEE736AB5B72}"/>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0.18</c:v>
                </c:pt>
              </c:numCache>
            </c:numRef>
          </c:val>
          <c:extLst>
            <c:ext xmlns:c16="http://schemas.microsoft.com/office/drawing/2014/chart" uri="{C3380CC4-5D6E-409C-BE32-E72D297353CC}">
              <c16:uniqueId val="{00000004-AE2C-4DDD-8DD4-EEE736AB5B72}"/>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0.26</c:v>
                </c:pt>
                <c:pt idx="2">
                  <c:v>#N/A</c:v>
                </c:pt>
                <c:pt idx="3">
                  <c:v>0.25</c:v>
                </c:pt>
                <c:pt idx="4">
                  <c:v>#N/A</c:v>
                </c:pt>
                <c:pt idx="5">
                  <c:v>0.23</c:v>
                </c:pt>
                <c:pt idx="6">
                  <c:v>#N/A</c:v>
                </c:pt>
                <c:pt idx="7">
                  <c:v>0.27</c:v>
                </c:pt>
                <c:pt idx="8">
                  <c:v>#N/A</c:v>
                </c:pt>
                <c:pt idx="9">
                  <c:v>0.31</c:v>
                </c:pt>
              </c:numCache>
            </c:numRef>
          </c:val>
          <c:extLst>
            <c:ext xmlns:c16="http://schemas.microsoft.com/office/drawing/2014/chart" uri="{C3380CC4-5D6E-409C-BE32-E72D297353CC}">
              <c16:uniqueId val="{00000005-AE2C-4DDD-8DD4-EEE736AB5B72}"/>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0.89</c:v>
                </c:pt>
              </c:numCache>
            </c:numRef>
          </c:val>
          <c:extLst>
            <c:ext xmlns:c16="http://schemas.microsoft.com/office/drawing/2014/chart" uri="{C3380CC4-5D6E-409C-BE32-E72D297353CC}">
              <c16:uniqueId val="{00000006-AE2C-4DDD-8DD4-EEE736AB5B72}"/>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1.84</c:v>
                </c:pt>
                <c:pt idx="2">
                  <c:v>#N/A</c:v>
                </c:pt>
                <c:pt idx="3">
                  <c:v>2.2599999999999998</c:v>
                </c:pt>
                <c:pt idx="4">
                  <c:v>#N/A</c:v>
                </c:pt>
                <c:pt idx="5">
                  <c:v>2.72</c:v>
                </c:pt>
                <c:pt idx="6">
                  <c:v>#N/A</c:v>
                </c:pt>
                <c:pt idx="7">
                  <c:v>1.62</c:v>
                </c:pt>
                <c:pt idx="8">
                  <c:v>#N/A</c:v>
                </c:pt>
                <c:pt idx="9">
                  <c:v>1.98</c:v>
                </c:pt>
              </c:numCache>
            </c:numRef>
          </c:val>
          <c:extLst>
            <c:ext xmlns:c16="http://schemas.microsoft.com/office/drawing/2014/chart" uri="{C3380CC4-5D6E-409C-BE32-E72D297353CC}">
              <c16:uniqueId val="{00000007-AE2C-4DDD-8DD4-EEE736AB5B72}"/>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1.44</c:v>
                </c:pt>
                <c:pt idx="2">
                  <c:v>#N/A</c:v>
                </c:pt>
                <c:pt idx="3">
                  <c:v>2.14</c:v>
                </c:pt>
                <c:pt idx="4">
                  <c:v>#N/A</c:v>
                </c:pt>
                <c:pt idx="5">
                  <c:v>2.09</c:v>
                </c:pt>
                <c:pt idx="6">
                  <c:v>#N/A</c:v>
                </c:pt>
                <c:pt idx="7">
                  <c:v>2.38</c:v>
                </c:pt>
                <c:pt idx="8">
                  <c:v>#N/A</c:v>
                </c:pt>
                <c:pt idx="9">
                  <c:v>2.95</c:v>
                </c:pt>
              </c:numCache>
            </c:numRef>
          </c:val>
          <c:extLst>
            <c:ext xmlns:c16="http://schemas.microsoft.com/office/drawing/2014/chart" uri="{C3380CC4-5D6E-409C-BE32-E72D297353CC}">
              <c16:uniqueId val="{00000008-AE2C-4DDD-8DD4-EEE736AB5B7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4.46</c:v>
                </c:pt>
                <c:pt idx="2">
                  <c:v>#N/A</c:v>
                </c:pt>
                <c:pt idx="3">
                  <c:v>4.57</c:v>
                </c:pt>
                <c:pt idx="4">
                  <c:v>#N/A</c:v>
                </c:pt>
                <c:pt idx="5">
                  <c:v>5.66</c:v>
                </c:pt>
                <c:pt idx="6">
                  <c:v>#N/A</c:v>
                </c:pt>
                <c:pt idx="7">
                  <c:v>6.9</c:v>
                </c:pt>
                <c:pt idx="8">
                  <c:v>#N/A</c:v>
                </c:pt>
                <c:pt idx="9">
                  <c:v>5.2</c:v>
                </c:pt>
              </c:numCache>
            </c:numRef>
          </c:val>
          <c:extLst>
            <c:ext xmlns:c16="http://schemas.microsoft.com/office/drawing/2014/chart" uri="{C3380CC4-5D6E-409C-BE32-E72D297353CC}">
              <c16:uniqueId val="{00000009-AE2C-4DDD-8DD4-EEE736AB5B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263</c:v>
                </c:pt>
                <c:pt idx="5">
                  <c:v>272</c:v>
                </c:pt>
                <c:pt idx="8">
                  <c:v>285</c:v>
                </c:pt>
                <c:pt idx="11">
                  <c:v>279</c:v>
                </c:pt>
                <c:pt idx="14">
                  <c:v>249</c:v>
                </c:pt>
              </c:numCache>
            </c:numRef>
          </c:val>
          <c:extLst>
            <c:ext xmlns:c16="http://schemas.microsoft.com/office/drawing/2014/chart" uri="{C3380CC4-5D6E-409C-BE32-E72D297353CC}">
              <c16:uniqueId val="{00000000-A4D4-4211-8A87-BC5D820339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D4-4211-8A87-BC5D820339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4D4-4211-8A87-BC5D820339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12</c:v>
                </c:pt>
                <c:pt idx="6">
                  <c:v>15</c:v>
                </c:pt>
                <c:pt idx="9">
                  <c:v>17</c:v>
                </c:pt>
                <c:pt idx="12">
                  <c:v>18</c:v>
                </c:pt>
              </c:numCache>
            </c:numRef>
          </c:val>
          <c:extLst>
            <c:ext xmlns:c16="http://schemas.microsoft.com/office/drawing/2014/chart" uri="{C3380CC4-5D6E-409C-BE32-E72D297353CC}">
              <c16:uniqueId val="{00000003-A4D4-4211-8A87-BC5D820339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70</c:v>
                </c:pt>
                <c:pt idx="3">
                  <c:v>68</c:v>
                </c:pt>
                <c:pt idx="6">
                  <c:v>71</c:v>
                </c:pt>
                <c:pt idx="9">
                  <c:v>72</c:v>
                </c:pt>
                <c:pt idx="12">
                  <c:v>66</c:v>
                </c:pt>
              </c:numCache>
            </c:numRef>
          </c:val>
          <c:extLst>
            <c:ext xmlns:c16="http://schemas.microsoft.com/office/drawing/2014/chart" uri="{C3380CC4-5D6E-409C-BE32-E72D297353CC}">
              <c16:uniqueId val="{00000004-A4D4-4211-8A87-BC5D820339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D4-4211-8A87-BC5D820339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D4-4211-8A87-BC5D820339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294</c:v>
                </c:pt>
                <c:pt idx="3">
                  <c:v>300</c:v>
                </c:pt>
                <c:pt idx="6">
                  <c:v>273</c:v>
                </c:pt>
                <c:pt idx="9">
                  <c:v>245</c:v>
                </c:pt>
                <c:pt idx="12">
                  <c:v>204</c:v>
                </c:pt>
              </c:numCache>
            </c:numRef>
          </c:val>
          <c:extLst>
            <c:ext xmlns:c16="http://schemas.microsoft.com/office/drawing/2014/chart" uri="{C3380CC4-5D6E-409C-BE32-E72D297353CC}">
              <c16:uniqueId val="{00000007-A4D4-4211-8A87-BC5D820339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110</c:v>
                </c:pt>
                <c:pt idx="2">
                  <c:v>#N/A</c:v>
                </c:pt>
                <c:pt idx="3">
                  <c:v>#N/A</c:v>
                </c:pt>
                <c:pt idx="4">
                  <c:v>108</c:v>
                </c:pt>
                <c:pt idx="5">
                  <c:v>#N/A</c:v>
                </c:pt>
                <c:pt idx="6">
                  <c:v>#N/A</c:v>
                </c:pt>
                <c:pt idx="7">
                  <c:v>74</c:v>
                </c:pt>
                <c:pt idx="8">
                  <c:v>#N/A</c:v>
                </c:pt>
                <c:pt idx="9">
                  <c:v>#N/A</c:v>
                </c:pt>
                <c:pt idx="10">
                  <c:v>55</c:v>
                </c:pt>
                <c:pt idx="11">
                  <c:v>#N/A</c:v>
                </c:pt>
                <c:pt idx="12">
                  <c:v>#N/A</c:v>
                </c:pt>
                <c:pt idx="13">
                  <c:v>39</c:v>
                </c:pt>
                <c:pt idx="14">
                  <c:v>#N/A</c:v>
                </c:pt>
              </c:numCache>
            </c:numRef>
          </c:val>
          <c:smooth val="0"/>
          <c:extLst>
            <c:ext xmlns:c16="http://schemas.microsoft.com/office/drawing/2014/chart" uri="{C3380CC4-5D6E-409C-BE32-E72D297353CC}">
              <c16:uniqueId val="{00000008-A4D4-4211-8A87-BC5D820339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2464</c:v>
                </c:pt>
                <c:pt idx="5">
                  <c:v>2298</c:v>
                </c:pt>
                <c:pt idx="8">
                  <c:v>2183</c:v>
                </c:pt>
                <c:pt idx="11">
                  <c:v>2011</c:v>
                </c:pt>
                <c:pt idx="14">
                  <c:v>1800</c:v>
                </c:pt>
              </c:numCache>
            </c:numRef>
          </c:val>
          <c:extLst>
            <c:ext xmlns:c16="http://schemas.microsoft.com/office/drawing/2014/chart" uri="{C3380CC4-5D6E-409C-BE32-E72D297353CC}">
              <c16:uniqueId val="{00000000-5F40-45E4-8F6A-16419E9F82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F40-45E4-8F6A-16419E9F82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3195</c:v>
                </c:pt>
                <c:pt idx="5">
                  <c:v>3123</c:v>
                </c:pt>
                <c:pt idx="8">
                  <c:v>3196</c:v>
                </c:pt>
                <c:pt idx="11">
                  <c:v>3413</c:v>
                </c:pt>
                <c:pt idx="14">
                  <c:v>3604</c:v>
                </c:pt>
              </c:numCache>
            </c:numRef>
          </c:val>
          <c:extLst>
            <c:ext xmlns:c16="http://schemas.microsoft.com/office/drawing/2014/chart" uri="{C3380CC4-5D6E-409C-BE32-E72D297353CC}">
              <c16:uniqueId val="{00000002-5F40-45E4-8F6A-16419E9F82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40-45E4-8F6A-16419E9F82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40-45E4-8F6A-16419E9F82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40-45E4-8F6A-16419E9F82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442</c:v>
                </c:pt>
                <c:pt idx="3">
                  <c:v>412</c:v>
                </c:pt>
                <c:pt idx="6">
                  <c:v>452</c:v>
                </c:pt>
                <c:pt idx="9">
                  <c:v>430</c:v>
                </c:pt>
                <c:pt idx="12">
                  <c:v>430</c:v>
                </c:pt>
              </c:numCache>
            </c:numRef>
          </c:val>
          <c:extLst>
            <c:ext xmlns:c16="http://schemas.microsoft.com/office/drawing/2014/chart" uri="{C3380CC4-5D6E-409C-BE32-E72D297353CC}">
              <c16:uniqueId val="{00000006-5F40-45E4-8F6A-16419E9F82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104</c:v>
                </c:pt>
                <c:pt idx="3">
                  <c:v>97</c:v>
                </c:pt>
                <c:pt idx="6">
                  <c:v>107</c:v>
                </c:pt>
                <c:pt idx="9">
                  <c:v>106</c:v>
                </c:pt>
                <c:pt idx="12">
                  <c:v>92</c:v>
                </c:pt>
              </c:numCache>
            </c:numRef>
          </c:val>
          <c:extLst>
            <c:ext xmlns:c16="http://schemas.microsoft.com/office/drawing/2014/chart" uri="{C3380CC4-5D6E-409C-BE32-E72D297353CC}">
              <c16:uniqueId val="{00000007-5F40-45E4-8F6A-16419E9F82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773</c:v>
                </c:pt>
                <c:pt idx="3">
                  <c:v>816</c:v>
                </c:pt>
                <c:pt idx="6">
                  <c:v>912</c:v>
                </c:pt>
                <c:pt idx="9">
                  <c:v>980</c:v>
                </c:pt>
                <c:pt idx="12">
                  <c:v>944</c:v>
                </c:pt>
              </c:numCache>
            </c:numRef>
          </c:val>
          <c:extLst>
            <c:ext xmlns:c16="http://schemas.microsoft.com/office/drawing/2014/chart" uri="{C3380CC4-5D6E-409C-BE32-E72D297353CC}">
              <c16:uniqueId val="{00000008-5F40-45E4-8F6A-16419E9F82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F40-45E4-8F6A-16419E9F82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1886</c:v>
                </c:pt>
                <c:pt idx="3">
                  <c:v>1635</c:v>
                </c:pt>
                <c:pt idx="6">
                  <c:v>1415</c:v>
                </c:pt>
                <c:pt idx="9">
                  <c:v>1204</c:v>
                </c:pt>
                <c:pt idx="12">
                  <c:v>1065</c:v>
                </c:pt>
              </c:numCache>
            </c:numRef>
          </c:val>
          <c:extLst>
            <c:ext xmlns:c16="http://schemas.microsoft.com/office/drawing/2014/chart" uri="{C3380CC4-5D6E-409C-BE32-E72D297353CC}">
              <c16:uniqueId val="{0000000A-5F40-45E4-8F6A-16419E9F82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F40-45E4-8F6A-16419E9F82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1297</c:v>
                </c:pt>
                <c:pt idx="1">
                  <c:v>1363</c:v>
                </c:pt>
                <c:pt idx="2">
                  <c:v>1440</c:v>
                </c:pt>
              </c:numCache>
            </c:numRef>
          </c:val>
          <c:extLst>
            <c:ext xmlns:c16="http://schemas.microsoft.com/office/drawing/2014/chart" uri="{C3380CC4-5D6E-409C-BE32-E72D297353CC}">
              <c16:uniqueId val="{00000000-E324-42D5-84D7-599B54E963C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E324-42D5-84D7-599B54E963C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1731</c:v>
                </c:pt>
                <c:pt idx="1">
                  <c:v>1887</c:v>
                </c:pt>
                <c:pt idx="2">
                  <c:v>1996</c:v>
                </c:pt>
              </c:numCache>
            </c:numRef>
          </c:val>
          <c:extLst>
            <c:ext xmlns:c16="http://schemas.microsoft.com/office/drawing/2014/chart" uri="{C3380CC4-5D6E-409C-BE32-E72D297353CC}">
              <c16:uniqueId val="{00000002-E324-42D5-84D7-599B54E963C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{8B225F01-623B-41FD-AD31-1D96A21C0576}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FBA-4E31-991E-D477E21F34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{A26FB458-3876-4FFF-B23E-D4C1E255E9A8}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BA-4E31-991E-D477E21F34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{B175F1F2-FF5C-4038-BF43-8A8C04DF528A}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BA-4E31-991E-D477E21F34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{C25EFCC6-CC34-419D-91AD-A86CE848E5F1}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BA-4E31-991E-D477E21F34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{C57CA6C0-F6D7-41BF-8440-66797CAD9F6D}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BA-4E31-991E-D477E21F34C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{1077E0BC-8AB2-4600-8B65-D6A345A17098}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FBA-4E31-991E-D477E21F34C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{E5914CC8-3BE8-4464-9F50-8A3C7510363E}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FBA-4E31-991E-D477E21F34C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{5204C3FA-79FE-45BA-BE5B-D5EACB62F881}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FBA-4E31-991E-D477E21F34C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{970DB73F-1C04-407D-8BEA-671E65E30D7C}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FBA-4E31-991E-D477E21F34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69.400000000000006</c:v>
                </c:pt>
                <c:pt idx="8">
                  <c:v>69.8</c:v>
                </c:pt>
                <c:pt idx="16">
                  <c:v>70.900000000000006</c:v>
                </c:pt>
                <c:pt idx="24">
                  <c:v>72.400000000000006</c:v>
                </c:pt>
                <c:pt idx="32">
                  <c:v>74.2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FBA-4E31-991E-D477E21F34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{00B62124-3C56-4671-AE62-EB16BE05DD2F}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FBA-4E31-991E-D477E21F34C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{9DFFDFCD-8D44-4FD0-999D-7FE4B48D1D4E}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BA-4E31-991E-D477E21F34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{602945CA-BC58-49C3-AD08-1C19F5ED804D}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BA-4E31-991E-D477E21F34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{67AC4457-FC7F-48E1-A7DE-539FD46EE81A}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BA-4E31-991E-D477E21F34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{53A2C29F-4537-4F61-9502-97148D9DA20B}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BA-4E31-991E-D477E21F34C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{F8CAC760-D98A-4ED5-A161-CFA857CAE604}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FBA-4E31-991E-D477E21F34C7}"/>
                </c:ext>
              </c:extLst>
            </c:dLbl>
            <c:dLbl>
              <c:idx val="16"/>
              <c:layout>
                <c:manualLayout>
                  <c:x val="-4.553866996644795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{7406F3D0-1FE5-40F2-8E82-E43C44CD1DFA}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FBA-4E31-991E-D477E21F34C7}"/>
                </c:ext>
              </c:extLst>
            </c:dLbl>
            <c:dLbl>
              <c:idx val="24"/>
              <c:layout>
                <c:manualLayout>
                  <c:x val="-1.849283133402043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{3F78383A-7F10-4CE0-9333-34114330AF41}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FBA-4E31-991E-D477E21F34C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{C8A52A97-46BD-4B81-9738-5A4C3C965BFD}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FBA-4E31-991E-D477E21F34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FBA-4E31-991E-D477E21F34C7}"/>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{386A7515-8A3F-48B9-B299-5AC88EA0D2DC}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E40-4C74-9348-19F39CC99FA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{6119366C-C9CD-4A10-BF1C-0CD66BD6A5EB}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40-4C74-9348-19F39CC99FA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{6E239488-ED7C-4CBE-B6FC-51FBEC478E2D}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40-4C74-9348-19F39CC99FA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{A0D5F73F-9F32-4ED3-A254-702223468C88}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40-4C74-9348-19F39CC99FA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{7EE1BD01-6837-480A-BF35-8129A4C9552A}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40-4C74-9348-19F39CC99FA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{3107F314-04D7-4DF0-BF06-66FACE6B8855}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E40-4C74-9348-19F39CC99FA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{6EF00FBB-EA71-4007-BE6E-D5CF113611C4}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E40-4C74-9348-19F39CC99FA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{D7633B2A-E967-446A-802D-51CE846B1622}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E40-4C74-9348-19F39CC99FA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{497DBACD-D907-4448-9911-DF09C67031FB}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E40-4C74-9348-19F39CC99FA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6.9</c:v>
                </c:pt>
                <c:pt idx="16">
                  <c:v>5.3</c:v>
                </c:pt>
                <c:pt idx="24">
                  <c:v>4.0999999999999996</c:v>
                </c:pt>
                <c:pt idx="32">
                  <c:v>2.8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E40-4C74-9348-19F39CC99FA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{E08CC9BD-6B8A-44FF-BDEC-A1C3F105FC70}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E40-4C74-9348-19F39CC99FA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{4F30B1F2-554A-42E9-874C-658EA7FA1E44}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40-4C74-9348-19F39CC99FA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{D3A1F935-652F-43E2-824E-819CE2E45052}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40-4C74-9348-19F39CC99FA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{3B172CBD-5FA1-4579-89CE-42FE3919392E}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40-4C74-9348-19F39CC99FA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{4443CFD0-5477-4F78-ACF3-06966D43C4E0}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40-4C74-9348-19F39CC99FA7}"/>
                </c:ext>
              </c:extLst>
            </c:dLbl>
            <c:dLbl>
              <c:idx val="8"/>
              <c:layout>
                <c:manualLayout>
                  <c:x val="-1.8235628084250128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{F2233B0C-3D31-408A-B5A9-2F9C3BF118C7}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E40-4C74-9348-19F39CC99FA7}"/>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{B8E3DA99-24B3-4F23-809E-67C36BC16890}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E40-4C74-9348-19F39CC99FA7}"/>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{D5302481-428F-4CF3-9760-D89647B8804F}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E40-4C74-9348-19F39CC99FA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{EF733FA3-4BD1-4070-A343-DA5BB406D831}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E40-4C74-9348-19F39CC99FA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E40-4C74-9348-19F39CC99FA7}"/>
            </c:ext>
          </c:extLst>
        </c:ser>
        <c:dLbls>
          <c:showLegendKey val="0"/>
          <c:showVal val="1"/>
          <c:showCatName val="0"/>
          <c:showSerName val="0"/>
          <c:showPercent val="0"/>
          <c:showBubbleSize val="0"/>
        </c:dLbls>
        <c:axId val="84219776"/>
        <c:axId val="84234240"/>
      </c:scatterChart>
      <c:valAx>
        <c:axId val="84219776"/>
        <c:scaling>
          <c:orientation val="maxMin"/>
          <c:max val="6.8"/>
          <c:min val="5.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岐阜県七宗町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実質公債費率は、</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％で、類似団体と比較しても低くなっています。</a:t>
          </a:r>
          <a:endParaRPr lang="ja-JP" altLang="ja-JP" sz="1400">
            <a:effectLst/>
          </a:endParaRPr>
        </a:p>
        <a:p>
          <a:r>
            <a:rPr kumimoji="1" lang="ja-JP" altLang="ja-JP" sz="1100">
              <a:solidFill>
                <a:schemeClr val="dk1"/>
              </a:solidFill>
              <a:effectLst/>
              <a:latin typeface="+mn-lt"/>
              <a:ea typeface="+mn-ea"/>
              <a:cs typeface="+mn-cs"/>
            </a:rPr>
            <a:t>地方債の元利償還金については、対前年度と比較し</a:t>
          </a:r>
          <a:r>
            <a:rPr kumimoji="1" lang="ja-JP" altLang="en-US" sz="1100">
              <a:solidFill>
                <a:schemeClr val="dk1"/>
              </a:solidFill>
              <a:effectLst/>
              <a:latin typeface="+mn-lt"/>
              <a:ea typeface="+mn-ea"/>
              <a:cs typeface="+mn-cs"/>
            </a:rPr>
            <a:t>４１</a:t>
          </a:r>
          <a:r>
            <a:rPr kumimoji="1" lang="ja-JP" altLang="ja-JP" sz="1100">
              <a:solidFill>
                <a:schemeClr val="dk1"/>
              </a:solidFill>
              <a:effectLst/>
              <a:latin typeface="+mn-lt"/>
              <a:ea typeface="+mn-ea"/>
              <a:cs typeface="+mn-cs"/>
            </a:rPr>
            <a:t>百万円減少しています。</a:t>
          </a:r>
          <a:endParaRPr lang="ja-JP" altLang="ja-JP" sz="1400">
            <a:effectLst/>
          </a:endParaRPr>
        </a:p>
        <a:p>
          <a:r>
            <a:rPr kumimoji="1" lang="ja-JP" altLang="ja-JP" sz="1100">
              <a:solidFill>
                <a:schemeClr val="dk1"/>
              </a:solidFill>
              <a:effectLst/>
              <a:latin typeface="+mn-lt"/>
              <a:ea typeface="+mn-ea"/>
              <a:cs typeface="+mn-cs"/>
            </a:rPr>
            <a:t>地方債の借入額を計画的に抑制している成果が現れていると考えます。</a:t>
          </a:r>
          <a:endParaRPr lang="ja-JP" altLang="ja-JP" sz="1400">
            <a:effectLst/>
          </a:endParaRPr>
        </a:p>
        <a:p>
          <a:r>
            <a:rPr kumimoji="1" lang="ja-JP" altLang="ja-JP" sz="1100">
              <a:solidFill>
                <a:schemeClr val="dk1"/>
              </a:solidFill>
              <a:effectLst/>
              <a:latin typeface="+mn-lt"/>
              <a:ea typeface="+mn-ea"/>
              <a:cs typeface="+mn-cs"/>
            </a:rPr>
            <a:t>今後においても、将来世代への負担を残さないよう、元利償還金を減少させる計画で、公債費の適正化に取り組みます。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岐阜県七宗町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現在は、将来負担額を充当可能財源等が上回っているため、将来負担比率は発生していませんが、今後は財源不足による基金の取り崩しや交付税等の減収も考えられるため、地方債の新規借入額を抑制し、将来負担額の算定のもととなる地方債残高を減少させることが重要と考え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岐阜県七宗町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年度末の普通会計の基金残高は、３，</a:t>
          </a:r>
          <a:r>
            <a:rPr kumimoji="1" lang="ja-JP" altLang="en-US" sz="1100">
              <a:solidFill>
                <a:schemeClr val="dk1"/>
              </a:solidFill>
              <a:effectLst/>
              <a:latin typeface="+mn-lt"/>
              <a:ea typeface="+mn-ea"/>
              <a:cs typeface="+mn-cs"/>
            </a:rPr>
            <a:t>４９０</a:t>
          </a:r>
          <a:r>
            <a:rPr kumimoji="1" lang="ja-JP" altLang="ja-JP" sz="1100">
              <a:solidFill>
                <a:schemeClr val="dk1"/>
              </a:solidFill>
              <a:effectLst/>
              <a:latin typeface="+mn-lt"/>
              <a:ea typeface="+mn-ea"/>
              <a:cs typeface="+mn-cs"/>
            </a:rPr>
            <a:t>百万円となっており、対前年度より</a:t>
          </a:r>
          <a:r>
            <a:rPr kumimoji="1" lang="ja-JP" altLang="en-US" sz="1100">
              <a:solidFill>
                <a:schemeClr val="dk1"/>
              </a:solidFill>
              <a:effectLst/>
              <a:latin typeface="+mn-lt"/>
              <a:ea typeface="+mn-ea"/>
              <a:cs typeface="+mn-cs"/>
            </a:rPr>
            <a:t>１８６</a:t>
          </a:r>
          <a:r>
            <a:rPr kumimoji="1" lang="ja-JP" altLang="ja-JP" sz="1100">
              <a:solidFill>
                <a:schemeClr val="dk1"/>
              </a:solidFill>
              <a:effectLst/>
              <a:latin typeface="+mn-lt"/>
              <a:ea typeface="+mn-ea"/>
              <a:cs typeface="+mn-cs"/>
            </a:rPr>
            <a:t>百万円増加しています。</a:t>
          </a:r>
          <a:endParaRPr lang="ja-JP" altLang="ja-JP" sz="1400">
            <a:effectLst/>
          </a:endParaRPr>
        </a:p>
        <a:p>
          <a:r>
            <a:rPr kumimoji="1" lang="ja-JP" altLang="ja-JP" sz="1100">
              <a:solidFill>
                <a:schemeClr val="dk1"/>
              </a:solidFill>
              <a:effectLst/>
              <a:latin typeface="+mn-lt"/>
              <a:ea typeface="+mn-ea"/>
              <a:cs typeface="+mn-cs"/>
            </a:rPr>
            <a:t>　これは、まちづくり基金で１</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５百万円、財政調整基金で</a:t>
          </a:r>
          <a:r>
            <a:rPr kumimoji="1" lang="ja-JP" altLang="en-US" sz="1100">
              <a:solidFill>
                <a:schemeClr val="dk1"/>
              </a:solidFill>
              <a:effectLst/>
              <a:latin typeface="+mn-lt"/>
              <a:ea typeface="+mn-ea"/>
              <a:cs typeface="+mn-cs"/>
            </a:rPr>
            <a:t>７７</a:t>
          </a:r>
          <a:r>
            <a:rPr kumimoji="1" lang="ja-JP" altLang="ja-JP" sz="1100">
              <a:solidFill>
                <a:schemeClr val="dk1"/>
              </a:solidFill>
              <a:effectLst/>
              <a:latin typeface="+mn-lt"/>
              <a:ea typeface="+mn-ea"/>
              <a:cs typeface="+mn-cs"/>
            </a:rPr>
            <a:t>百万円、庁舎整備基金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０百万円の積立を行い、</a:t>
          </a:r>
          <a:endParaRPr lang="ja-JP" altLang="ja-JP" sz="1400">
            <a:effectLst/>
          </a:endParaRPr>
        </a:p>
        <a:p>
          <a:r>
            <a:rPr kumimoji="1" lang="ja-JP" altLang="ja-JP" sz="1100">
              <a:solidFill>
                <a:schemeClr val="dk1"/>
              </a:solidFill>
              <a:effectLst/>
              <a:latin typeface="+mn-lt"/>
              <a:ea typeface="+mn-ea"/>
              <a:cs typeface="+mn-cs"/>
            </a:rPr>
            <a:t>　まちづくり基金の取り崩しで</a:t>
          </a:r>
          <a:r>
            <a:rPr kumimoji="1" lang="ja-JP" altLang="en-US" sz="1100">
              <a:solidFill>
                <a:schemeClr val="dk1"/>
              </a:solidFill>
              <a:effectLst/>
              <a:latin typeface="+mn-lt"/>
              <a:ea typeface="+mn-ea"/>
              <a:cs typeface="+mn-cs"/>
            </a:rPr>
            <a:t>９１</a:t>
          </a:r>
          <a:r>
            <a:rPr kumimoji="1" lang="ja-JP" altLang="ja-JP" sz="1100">
              <a:solidFill>
                <a:schemeClr val="dk1"/>
              </a:solidFill>
              <a:effectLst/>
              <a:latin typeface="+mn-lt"/>
              <a:ea typeface="+mn-ea"/>
              <a:cs typeface="+mn-cs"/>
            </a:rPr>
            <a:t>百万円を事業財源としましたが、積立の増加が主な要因です。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・ふるさと納税制度において、返礼品は寄付額の３割以下の地場産品に限るとされたことにより、寄附金の伸びは見込めない状況に</a:t>
          </a:r>
          <a:endParaRPr lang="ja-JP" altLang="ja-JP" sz="1400">
            <a:effectLst/>
          </a:endParaRPr>
        </a:p>
        <a:p>
          <a:r>
            <a:rPr kumimoji="1" lang="ja-JP" altLang="ja-JP" sz="1100">
              <a:solidFill>
                <a:schemeClr val="dk1"/>
              </a:solidFill>
              <a:effectLst/>
              <a:latin typeface="+mn-lt"/>
              <a:ea typeface="+mn-ea"/>
              <a:cs typeface="+mn-cs"/>
            </a:rPr>
            <a:t>　あります。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今後においては、中長期的に基金の使途の明確化を図り、また、</a:t>
          </a:r>
          <a:r>
            <a:rPr kumimoji="1" lang="ja-JP" altLang="ja-JP" sz="1100" b="0" i="0" baseline="0">
              <a:solidFill>
                <a:schemeClr val="dk1"/>
              </a:solidFill>
              <a:effectLst/>
              <a:latin typeface="+mn-lt"/>
              <a:ea typeface="+mn-ea"/>
              <a:cs typeface="+mn-cs"/>
            </a:rPr>
            <a:t>公共施設の老朽化対策の備えとして、</a:t>
          </a:r>
          <a:r>
            <a:rPr kumimoji="1" lang="ja-JP" altLang="ja-JP" sz="1100">
              <a:solidFill>
                <a:schemeClr val="dk1"/>
              </a:solidFill>
              <a:effectLst/>
              <a:latin typeface="+mn-lt"/>
              <a:ea typeface="+mn-ea"/>
              <a:cs typeface="+mn-cs"/>
            </a:rPr>
            <a:t>計画的な積み増しと、有効な活用に</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努めていきます。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・まちづくり基金：「ひちそうまちづくり寄附金条例」に基づき、主に次の①～⑥の事業に活用します。</a:t>
          </a:r>
          <a:endParaRPr lang="ja-JP" altLang="ja-JP" sz="1400">
            <a:effectLst/>
          </a:endParaRPr>
        </a:p>
        <a:p>
          <a:r>
            <a:rPr kumimoji="1" lang="ja-JP" altLang="ja-JP" sz="1100">
              <a:solidFill>
                <a:schemeClr val="dk1"/>
              </a:solidFill>
              <a:effectLst/>
              <a:latin typeface="+mn-lt"/>
              <a:ea typeface="+mn-ea"/>
              <a:cs typeface="+mn-cs"/>
            </a:rPr>
            <a:t>　　　　　　　　　①「安全で便利な生活基盤づくりに関する事業」　　②「快適でうるおいのある環境づくりに関する事業」</a:t>
          </a:r>
          <a:endParaRPr lang="ja-JP" altLang="ja-JP" sz="1400">
            <a:effectLst/>
          </a:endParaRPr>
        </a:p>
        <a:p>
          <a:r>
            <a:rPr kumimoji="1" lang="ja-JP" altLang="ja-JP" sz="1100">
              <a:solidFill>
                <a:schemeClr val="dk1"/>
              </a:solidFill>
              <a:effectLst/>
              <a:latin typeface="+mn-lt"/>
              <a:ea typeface="+mn-ea"/>
              <a:cs typeface="+mn-cs"/>
            </a:rPr>
            <a:t>　　　　　　　　　③「思いやりの地域福祉づくりに関する事業」　　　④「こころ豊かなひとづくりに関する事業」</a:t>
          </a:r>
          <a:endParaRPr lang="ja-JP" altLang="ja-JP" sz="1400">
            <a:effectLst/>
          </a:endParaRPr>
        </a:p>
        <a:p>
          <a:r>
            <a:rPr kumimoji="1" lang="ja-JP" altLang="ja-JP" sz="1100">
              <a:solidFill>
                <a:schemeClr val="dk1"/>
              </a:solidFill>
              <a:effectLst/>
              <a:latin typeface="+mn-lt"/>
              <a:ea typeface="+mn-ea"/>
              <a:cs typeface="+mn-cs"/>
            </a:rPr>
            <a:t>　　　　　　　　　⑤「魅力と活力あふれる産業づくりに関する事業」　⑥「自主・自立のまちづくりに関する事業」</a:t>
          </a:r>
          <a:endParaRPr lang="ja-JP" altLang="ja-JP" sz="1400">
            <a:effectLst/>
          </a:endParaRPr>
        </a:p>
        <a:p>
          <a:r>
            <a:rPr kumimoji="1" lang="ja-JP" altLang="ja-JP" sz="1100">
              <a:solidFill>
                <a:schemeClr val="dk1"/>
              </a:solidFill>
              <a:effectLst/>
              <a:latin typeface="+mn-lt"/>
              <a:ea typeface="+mn-ea"/>
              <a:cs typeface="+mn-cs"/>
            </a:rPr>
            <a:t>・庁舎整備基金：庁舎の改築等に要する資金を積み立てて活用します。</a:t>
          </a:r>
          <a:endParaRPr lang="ja-JP" altLang="ja-JP" sz="1400">
            <a:effectLst/>
          </a:endParaRPr>
        </a:p>
        <a:p>
          <a:r>
            <a:rPr kumimoji="1" lang="ja-JP" altLang="ja-JP" sz="1100">
              <a:solidFill>
                <a:schemeClr val="dk1"/>
              </a:solidFill>
              <a:effectLst/>
              <a:latin typeface="+mn-lt"/>
              <a:ea typeface="+mn-ea"/>
              <a:cs typeface="+mn-cs"/>
            </a:rPr>
            <a:t>・地域福祉基金：地域福祉の増進に資する各種民間活動の振興を図るために活用します。</a:t>
          </a:r>
          <a:endParaRPr lang="ja-JP" altLang="ja-JP" sz="1400">
            <a:effectLst/>
          </a:endParaRPr>
        </a:p>
        <a:p>
          <a:r>
            <a:rPr kumimoji="1" lang="ja-JP" altLang="ja-JP" sz="1100">
              <a:solidFill>
                <a:schemeClr val="dk1"/>
              </a:solidFill>
              <a:effectLst/>
              <a:latin typeface="+mn-lt"/>
              <a:ea typeface="+mn-ea"/>
              <a:cs typeface="+mn-cs"/>
            </a:rPr>
            <a:t>・地域振興基金：地域における福祉活動の促進、快適な生活環境形成のための地域振興を推進するために活用します。</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公共施設等解体</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公共施設等の解体及び撤去に</a:t>
          </a:r>
          <a:r>
            <a:rPr kumimoji="1" lang="ja-JP" altLang="ja-JP" sz="1100">
              <a:solidFill>
                <a:schemeClr val="dk1"/>
              </a:solidFill>
              <a:effectLst/>
              <a:latin typeface="+mn-lt"/>
              <a:ea typeface="+mn-ea"/>
              <a:cs typeface="+mn-cs"/>
            </a:rPr>
            <a:t>活用します。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・まちづくり基金：ふるさと納税による寄附により、事業財源の</a:t>
          </a:r>
          <a:r>
            <a:rPr kumimoji="1" lang="ja-JP" altLang="en-US" sz="1100">
              <a:solidFill>
                <a:schemeClr val="dk1"/>
              </a:solidFill>
              <a:effectLst/>
              <a:latin typeface="+mn-lt"/>
              <a:ea typeface="+mn-ea"/>
              <a:cs typeface="+mn-cs"/>
            </a:rPr>
            <a:t>９１</a:t>
          </a:r>
          <a:r>
            <a:rPr kumimoji="1" lang="ja-JP" altLang="ja-JP" sz="1100">
              <a:solidFill>
                <a:schemeClr val="dk1"/>
              </a:solidFill>
              <a:effectLst/>
              <a:latin typeface="+mn-lt"/>
              <a:ea typeface="+mn-ea"/>
              <a:cs typeface="+mn-cs"/>
            </a:rPr>
            <a:t>百万円の取り崩しは行ったが、１</a:t>
          </a:r>
          <a:r>
            <a:rPr kumimoji="1" lang="ja-JP" altLang="en-US" sz="1100">
              <a:solidFill>
                <a:schemeClr val="dk1"/>
              </a:solidFill>
              <a:effectLst/>
              <a:latin typeface="+mn-lt"/>
              <a:ea typeface="+mn-ea"/>
              <a:cs typeface="+mn-cs"/>
            </a:rPr>
            <a:t>０５</a:t>
          </a:r>
          <a:r>
            <a:rPr kumimoji="1" lang="ja-JP" altLang="ja-JP" sz="1100">
              <a:solidFill>
                <a:schemeClr val="dk1"/>
              </a:solidFill>
              <a:effectLst/>
              <a:latin typeface="+mn-lt"/>
              <a:ea typeface="+mn-ea"/>
              <a:cs typeface="+mn-cs"/>
            </a:rPr>
            <a:t>百万円の積み立てを行ったため</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前年度に比べて</a:t>
          </a:r>
          <a:r>
            <a:rPr kumimoji="1" lang="ja-JP" altLang="ja-JP" sz="1100">
              <a:solidFill>
                <a:schemeClr val="dk1"/>
              </a:solidFill>
              <a:effectLst/>
              <a:latin typeface="+mn-lt"/>
              <a:ea typeface="+mn-ea"/>
              <a:cs typeface="+mn-cs"/>
            </a:rPr>
            <a:t>総額</a:t>
          </a:r>
          <a:r>
            <a:rPr kumimoji="1" lang="ja-JP" altLang="en-US" sz="1100">
              <a:solidFill>
                <a:schemeClr val="dk1"/>
              </a:solidFill>
              <a:effectLst/>
              <a:latin typeface="+mn-lt"/>
              <a:ea typeface="+mn-ea"/>
              <a:cs typeface="+mn-cs"/>
            </a:rPr>
            <a:t>５７</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となっています。</a:t>
          </a:r>
          <a:endParaRPr lang="ja-JP" altLang="ja-JP" sz="1400">
            <a:effectLst/>
          </a:endParaRPr>
        </a:p>
        <a:p>
          <a:r>
            <a:rPr kumimoji="1" lang="ja-JP" altLang="ja-JP" sz="1100">
              <a:solidFill>
                <a:schemeClr val="dk1"/>
              </a:solidFill>
              <a:effectLst/>
              <a:latin typeface="+mn-lt"/>
              <a:ea typeface="+mn-ea"/>
              <a:cs typeface="+mn-cs"/>
            </a:rPr>
            <a:t>・庁舎整備基金：庁舎の改築等に備え</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０百万円の積立を行ったため、基金残高は約４</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１百万円となっています。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・まちづくり基金：寄附者から指定された事業の財源として有効に活用していきます。</a:t>
          </a:r>
          <a:endParaRPr lang="ja-JP" altLang="ja-JP" sz="1400">
            <a:effectLst/>
          </a:endParaRPr>
        </a:p>
        <a:p>
          <a:r>
            <a:rPr kumimoji="1" lang="ja-JP" altLang="ja-JP" sz="1100">
              <a:solidFill>
                <a:schemeClr val="dk1"/>
              </a:solidFill>
              <a:effectLst/>
              <a:latin typeface="+mn-lt"/>
              <a:ea typeface="+mn-ea"/>
              <a:cs typeface="+mn-cs"/>
            </a:rPr>
            <a:t>・庁舎整備基金：公共施設個別施設計画により算出された新庁舎更新費用が約８５０百万円であり、その金額を目標に毎年３０百万円の</a:t>
          </a:r>
          <a:endParaRPr lang="ja-JP" altLang="ja-JP" sz="1400">
            <a:effectLst/>
          </a:endParaRPr>
        </a:p>
        <a:p>
          <a:r>
            <a:rPr kumimoji="1" lang="ja-JP" altLang="ja-JP" sz="1100">
              <a:solidFill>
                <a:schemeClr val="dk1"/>
              </a:solidFill>
              <a:effectLst/>
              <a:latin typeface="+mn-lt"/>
              <a:ea typeface="+mn-ea"/>
              <a:cs typeface="+mn-cs"/>
            </a:rPr>
            <a:t>　積立と決算余剰金の状況による定期的な積み増しにより、基金残高の増加を目指していきます。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年度末の基金残高は、１，</a:t>
          </a:r>
          <a:r>
            <a:rPr kumimoji="1" lang="ja-JP" altLang="en-US" sz="1100">
              <a:solidFill>
                <a:schemeClr val="dk1"/>
              </a:solidFill>
              <a:effectLst/>
              <a:latin typeface="+mn-lt"/>
              <a:ea typeface="+mn-ea"/>
              <a:cs typeface="+mn-cs"/>
            </a:rPr>
            <a:t>４４０</a:t>
          </a:r>
          <a:r>
            <a:rPr kumimoji="1" lang="ja-JP" altLang="ja-JP" sz="1100">
              <a:solidFill>
                <a:schemeClr val="dk1"/>
              </a:solidFill>
              <a:effectLst/>
              <a:latin typeface="+mn-lt"/>
              <a:ea typeface="+mn-ea"/>
              <a:cs typeface="+mn-cs"/>
            </a:rPr>
            <a:t>百万円となっており、対前年度より</a:t>
          </a:r>
          <a:r>
            <a:rPr kumimoji="1" lang="ja-JP" altLang="en-US" sz="1100">
              <a:solidFill>
                <a:schemeClr val="dk1"/>
              </a:solidFill>
              <a:effectLst/>
              <a:latin typeface="+mn-lt"/>
              <a:ea typeface="+mn-ea"/>
              <a:cs typeface="+mn-cs"/>
            </a:rPr>
            <a:t>７７</a:t>
          </a:r>
          <a:r>
            <a:rPr kumimoji="1" lang="ja-JP" altLang="ja-JP" sz="1100">
              <a:solidFill>
                <a:schemeClr val="dk1"/>
              </a:solidFill>
              <a:effectLst/>
              <a:latin typeface="+mn-lt"/>
              <a:ea typeface="+mn-ea"/>
              <a:cs typeface="+mn-cs"/>
            </a:rPr>
            <a:t>百万円の増加となっています。</a:t>
          </a:r>
          <a:endParaRPr lang="ja-JP" altLang="ja-JP" sz="1400">
            <a:effectLst/>
          </a:endParaRPr>
        </a:p>
        <a:p>
          <a:r>
            <a:rPr kumimoji="1" lang="ja-JP" altLang="ja-JP" sz="1100" b="0" i="0" baseline="0">
              <a:solidFill>
                <a:schemeClr val="dk1"/>
              </a:solidFill>
              <a:effectLst/>
              <a:latin typeface="+mn-lt"/>
              <a:ea typeface="+mn-ea"/>
              <a:cs typeface="+mn-cs"/>
            </a:rPr>
            <a:t>　平成２９年度以降ひちそうまちづくり寄附金（ふるさと納税）により、基金の取り崩しを行う必要がなく、</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６６</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７７</a:t>
          </a:r>
          <a:r>
            <a:rPr kumimoji="1" lang="ja-JP" altLang="ja-JP" sz="1100">
              <a:solidFill>
                <a:schemeClr val="dk1"/>
              </a:solidFill>
              <a:effectLst/>
              <a:latin typeface="+mn-lt"/>
              <a:ea typeface="+mn-ea"/>
              <a:cs typeface="+mn-cs"/>
            </a:rPr>
            <a:t>百万円の決算余剰金の積立により増加しています。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現在、七宗町の財政調整基金は標準財政規模比で５０％を超えており、全国平均を大きく超える残高となっていますが、今後、公共施設等の老朽化対策費用が嵩むことが見込まれることや、災害時の対応に備えるため、今後も適正に残高の管理をしていきたいと考え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年度の基金残高は、５４百万円となっており、対前年度と変わりありません。</a:t>
          </a:r>
          <a:endParaRPr lang="ja-JP" altLang="ja-JP" sz="1400">
            <a:effectLst/>
          </a:endParaRPr>
        </a:p>
        <a:p>
          <a:r>
            <a:rPr kumimoji="1" lang="ja-JP" altLang="ja-JP" sz="1100">
              <a:solidFill>
                <a:schemeClr val="dk1"/>
              </a:solidFill>
              <a:effectLst/>
              <a:latin typeface="+mn-lt"/>
              <a:ea typeface="+mn-ea"/>
              <a:cs typeface="+mn-cs"/>
            </a:rPr>
            <a:t>　平成２５年度に地方債の繰上償還を行うため、１７１百万円を取り崩して以降、残高はここ数年変動していません。</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・地方債の新規借入額の抑制をしているため、公債費については年々減少しており、現在は積立や取り崩しの計画はないため、</a:t>
          </a:r>
          <a:endParaRPr lang="ja-JP" altLang="ja-JP" sz="1400">
            <a:effectLst/>
          </a:endParaRPr>
        </a:p>
        <a:p>
          <a:r>
            <a:rPr kumimoji="1" lang="ja-JP" altLang="ja-JP" sz="1100">
              <a:solidFill>
                <a:schemeClr val="dk1"/>
              </a:solidFill>
              <a:effectLst/>
              <a:latin typeface="+mn-lt"/>
              <a:ea typeface="+mn-ea"/>
              <a:cs typeface="+mn-cs"/>
            </a:rPr>
            <a:t>　今後の変動はないものと考えます。また、公債費の適正化に取り組み、地方債を減少させていきたいとたいと考えています。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082572B-9AF7-4C11-93DA-0F823F3BA4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32D7733-67C3-4316-AB49-BD631B253B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7B47A31-FA31-418E-A021-F94FBAD1D4A3}"/>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CA32940-B168-41BC-A0BC-9BD6B81BEE5D}"/>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ECC5A23E-85F7-4A2C-884E-69C95FA914E8}"/>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C4FA009-DDB8-40AB-96F8-9C6156A9CBB4}"/>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A650D6C-3E1C-4F8E-8B92-FD2E6A3C0BDD}"/>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BCB8E194-4920-4748-892F-65CEFF860A36}"/>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308414F-7193-4756-BE64-01E8C50AD153}"/>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B8BAF10-4ADE-4756-BF14-4E139D9BC96F}"/>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B76DD45-0D9D-4F4C-AA5E-B6B0E2409C39}"/>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BEB51E6-EBEC-43E1-ABAF-4759DF48436F}"/>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FAE77A6-B00B-4522-8BAF-455E84FD53D8}"/>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17F1805C-E409-48BF-87BC-36E324D052A0}"/>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4306D63-A678-4711-BADD-13B73DF727C9}"/>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D11BE466-81BC-4B09-8CCE-E71A0EF15E68}"/>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C60359E9-349F-439A-B4B4-684526BF790C}"/>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84042A-246D-4C6C-9540-14DE9A11180E}"/>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372C350-50C2-440D-B60A-2B935E76F7B6}"/>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ABA8034-B284-48BC-882A-55E918A66D7B}"/>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7AA8F63-5679-461B-A17D-A5B1483564A0}"/>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06922FF-57DD-424B-B146-1A5E88E0ABD7}"/>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
3,254
90.47
3,280,436
3,129,579
114,605
2,203,867
1,065,272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5F7E359-E908-4309-A753-EC8E2EC066E1}"/>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235DC00-0766-4BF8-8166-C3EC7C731AB4}"/>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7A7F6D7-938D-4F62-B557-CAD5D091BFC5}"/>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606B278-E956-4B8F-8B44-0474E6975847}"/>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E94BD61-47B4-4DC1-BD0B-10F5BFF6CF4D}"/>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D0E250C-03EA-4204-BA93-2FCB733A3085}"/>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8220A89-2E4F-45E1-913B-E722998A748A}"/>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8978077-70A8-4B89-AC1F-F04AAEBF7DBB}"/>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DB5B1EB-02C4-44E9-B7D0-F71524BB10AA}"/>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CC6A79F-6E01-4BE8-BE72-7C04095954C5}"/>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6BAF2A59-5676-4D17-96EC-7A65DF2A5A64}"/>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C97B54B-8F05-4906-AA7C-C71373031C50}"/>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DD14D7F-7036-42D4-BB1C-0846C41BE52D}"/>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27F5D21-4882-44C7-8A54-64A0A7B67F15}"/>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9204276-DDF4-4BF4-BE06-A7B4665AD291}"/>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6C6562F-4896-4DB1-9970-06AFAB00898A}"/>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FF9B6D6-7AB6-444F-861C-CB6663E23457}"/>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28F185E-EAC2-462D-8936-773D130928C8}"/>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F3E3352-6CC7-4E57-B166-ECFF39AE8BD6}"/>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232DCE75-29F5-4D40-BFB4-91C6D430A602}"/>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4BE0389-AD97-4030-A7C7-19EE2F0C8FFC}"/>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44BFAED-4980-4BFD-9AFD-631DEB8655CF}"/>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13AD6E3-5849-4844-94E8-053293F5BEE1}"/>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40613E2-0006-465E-BBE4-52D1BAF06923}"/>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3EDAD14-8128-4767-A92E-5E709103C214}"/>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501DE5F8-E8CD-4AD1-ACF1-B3EC7E93E55C}"/>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7F79A19-A06D-45D1-A3C0-BA7389B62226}"/>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2DA4DAF-BFAA-4D0A-97D4-01894E74BFAB}"/>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F6DCFBF2-3DDB-4F9B-888D-BA129313F10C}"/>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45AD80D-845D-48EF-95DF-AEBF81B23B8A}"/>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DBBD04BB-D494-48E1-994B-464E489600F1}"/>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2AA3895-BE78-4797-BC87-EE39BA40FEB7}"/>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8980F450-53EB-4996-8B37-FF63DE085A0F}"/>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84D24C5-102E-4FC0-922E-9D1A2E99E411}"/>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308D2E0-ACD8-42B4-B131-31E3177B9030}"/>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ea"/>
              <a:ea typeface="+mn-ea"/>
              <a:cs typeface="+mn-cs"/>
            </a:rPr>
            <a:t>令和</a:t>
          </a:r>
          <a:r>
            <a:rPr lang="en-US" altLang="ja-JP" sz="1100">
              <a:solidFill>
                <a:schemeClr val="dk1"/>
              </a:solidFill>
              <a:effectLst/>
              <a:latin typeface="+mn-ea"/>
              <a:ea typeface="+mn-ea"/>
              <a:cs typeface="+mn-cs"/>
            </a:rPr>
            <a:t>5</a:t>
          </a:r>
          <a:r>
            <a:rPr lang="ja-JP" altLang="ja-JP" sz="1100">
              <a:solidFill>
                <a:schemeClr val="dk1"/>
              </a:solidFill>
              <a:effectLst/>
              <a:latin typeface="+mn-ea"/>
              <a:ea typeface="+mn-ea"/>
              <a:cs typeface="+mn-cs"/>
            </a:rPr>
            <a:t>年度における本町の減価償却率は、類似団体内平均値と比較して</a:t>
          </a:r>
          <a:r>
            <a:rPr lang="en-US" altLang="ja-JP" sz="1100">
              <a:solidFill>
                <a:schemeClr val="dk1"/>
              </a:solidFill>
              <a:effectLst/>
              <a:latin typeface="+mn-ea"/>
              <a:ea typeface="+mn-ea"/>
              <a:cs typeface="+mn-cs"/>
            </a:rPr>
            <a:t>9.9</a:t>
          </a:r>
          <a:r>
            <a:rPr lang="ja-JP" altLang="ja-JP" sz="1100">
              <a:solidFill>
                <a:schemeClr val="dk1"/>
              </a:solidFill>
              <a:effectLst/>
              <a:latin typeface="+mn-ea"/>
              <a:ea typeface="+mn-ea"/>
              <a:cs typeface="+mn-cs"/>
            </a:rPr>
            <a:t>ポイント高く、施設の老朽化が他団体に比べて進行していることが示唆される。公共施設総合管理計画は</a:t>
          </a:r>
          <a:r>
            <a:rPr lang="ja-JP" altLang="en-US" sz="1100">
              <a:solidFill>
                <a:schemeClr val="dk1"/>
              </a:solidFill>
              <a:effectLst/>
              <a:latin typeface="+mn-ea"/>
              <a:ea typeface="+mn-ea"/>
              <a:cs typeface="+mn-cs"/>
            </a:rPr>
            <a:t>令和</a:t>
          </a:r>
          <a:r>
            <a:rPr lang="en-US" altLang="ja-JP" sz="1100">
              <a:solidFill>
                <a:schemeClr val="dk1"/>
              </a:solidFill>
              <a:effectLst/>
              <a:latin typeface="+mn-ea"/>
              <a:ea typeface="+mn-ea"/>
              <a:cs typeface="+mn-cs"/>
            </a:rPr>
            <a:t>4</a:t>
          </a:r>
          <a:r>
            <a:rPr lang="ja-JP" altLang="en-US" sz="1100">
              <a:solidFill>
                <a:schemeClr val="dk1"/>
              </a:solidFill>
              <a:effectLst/>
              <a:latin typeface="+mn-ea"/>
              <a:ea typeface="+mn-ea"/>
              <a:cs typeface="+mn-cs"/>
            </a:rPr>
            <a:t>年に策定</a:t>
          </a:r>
          <a:r>
            <a:rPr lang="ja-JP" altLang="ja-JP" sz="1100">
              <a:solidFill>
                <a:schemeClr val="dk1"/>
              </a:solidFill>
              <a:effectLst/>
              <a:latin typeface="+mn-ea"/>
              <a:ea typeface="+mn-ea"/>
              <a:cs typeface="+mn-cs"/>
            </a:rPr>
            <a:t>されており、当該計画に基づき、施設の適正管理を図りながら老朽化対策を推進することが求められる。</a:t>
          </a:r>
          <a:endParaRPr lang="ja-JP" altLang="ja-JP">
            <a:effectLst/>
            <a:latin typeface="+mn-ea"/>
            <a:ea typeface="+mn-ea"/>
          </a:endParaRPr>
        </a:p>
        <a:p>
          <a:endParaRPr kumimoji="1" lang="ja-JP" altLang="en-US" sz="1100">
            <a:latin typeface="+mn-ea"/>
            <a:ea typeface="+mn-ea"/>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4891C71-0622-4902-9831-4AC4D7B78BD0}"/>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DE2AEC0C-CFDF-4E27-B1E1-E7060FEC8111}"/>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FA71752-1E39-4BEF-8022-6F0B405E32F7}"/>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783F0803-9CEB-496B-AD39-3701DB3EFBCF}"/>
            </a:ext>
          </a:extLst>
        </xdr:cNvPr>
        <xdr:cNvCxnSpPr/>
      </xdr:nvCxnSpPr>
      <xdr:spPr>
        <a:xfrm>
          <a:off x="1127125" y="589869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42F40511-3B02-431F-9DBB-91A04C0CAEFB}"/>
            </a:ext>
          </a:extLst>
        </xdr:cNvPr>
        <xdr:cNvSpPr txBox="1"/>
      </xdr:nvSpPr>
      <xdr:spPr>
        <a:xfrm>
          <a:off x="772811" y="58087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D9CCD3A6-4AFA-40CF-A437-321F2469F697}"/>
            </a:ext>
          </a:extLst>
        </xdr:cNvPr>
        <xdr:cNvCxnSpPr/>
      </xdr:nvCxnSpPr>
      <xdr:spPr>
        <a:xfrm>
          <a:off x="1127125" y="5597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350A09E0-83E8-425D-B948-B46F3F48EDF7}"/>
            </a:ext>
          </a:extLst>
        </xdr:cNvPr>
        <xdr:cNvSpPr txBox="1"/>
      </xdr:nvSpPr>
      <xdr:spPr>
        <a:xfrm>
          <a:off x="772811" y="550789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9C827FDF-A7F5-4B8D-A998-3D66973560C9}"/>
            </a:ext>
          </a:extLst>
        </xdr:cNvPr>
        <xdr:cNvCxnSpPr/>
      </xdr:nvCxnSpPr>
      <xdr:spPr>
        <a:xfrm>
          <a:off x="1127125" y="529707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35D14ABB-46D0-4517-B9F8-AF6704074987}"/>
            </a:ext>
          </a:extLst>
        </xdr:cNvPr>
        <xdr:cNvSpPr txBox="1"/>
      </xdr:nvSpPr>
      <xdr:spPr>
        <a:xfrm>
          <a:off x="772811" y="520327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C85E9F40-0682-46EC-8095-F7AF448DF351}"/>
            </a:ext>
          </a:extLst>
        </xdr:cNvPr>
        <xdr:cNvCxnSpPr/>
      </xdr:nvCxnSpPr>
      <xdr:spPr>
        <a:xfrm>
          <a:off x="1127125" y="499627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E390F959-7913-497E-B611-20E8CBFEA2B1}"/>
            </a:ext>
          </a:extLst>
        </xdr:cNvPr>
        <xdr:cNvSpPr txBox="1"/>
      </xdr:nvSpPr>
      <xdr:spPr>
        <a:xfrm>
          <a:off x="772811" y="490247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1100EEC9-46EE-41D4-9A1F-8285854AE808}"/>
            </a:ext>
          </a:extLst>
        </xdr:cNvPr>
        <xdr:cNvCxnSpPr/>
      </xdr:nvCxnSpPr>
      <xdr:spPr>
        <a:xfrm>
          <a:off x="1127125" y="4695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B2B4E993-40C8-4BB2-A20A-62C51FBFF5D0}"/>
            </a:ext>
          </a:extLst>
        </xdr:cNvPr>
        <xdr:cNvSpPr txBox="1"/>
      </xdr:nvSpPr>
      <xdr:spPr>
        <a:xfrm>
          <a:off x="772811" y="4601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96EE8F51-B011-4808-BE42-C3B919D83D3D}"/>
            </a:ext>
          </a:extLst>
        </xdr:cNvPr>
        <xdr:cNvCxnSpPr/>
      </xdr:nvCxnSpPr>
      <xdr:spPr>
        <a:xfrm>
          <a:off x="1127125" y="439084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ACA4E0AA-D1C5-48F0-ADF2-022AC690DE4D}"/>
            </a:ext>
          </a:extLst>
        </xdr:cNvPr>
        <xdr:cNvSpPr txBox="1"/>
      </xdr:nvSpPr>
      <xdr:spPr>
        <a:xfrm>
          <a:off x="772811" y="43008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5CEF52B3-1C1D-49B8-8E55-E2719473DB21}"/>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391D9DD3-FDDE-4535-A827-ECEF0E480F57}"/>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E1A617F-BA24-440F-A73A-048743696151}"/>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7" name="直線コネクタ 76">
          <a:extLst>
            <a:ext uri="{FF2B5EF4-FFF2-40B4-BE49-F238E27FC236}">
              <a16:creationId xmlns:a16="http://schemas.microsoft.com/office/drawing/2014/main" id="{1A6EA07F-5C6F-42C0-9D7C-4F2303CAB9EC}"/>
            </a:ext>
          </a:extLst>
        </xdr:cNvPr>
        <xdr:cNvCxnSpPr/>
      </xdr:nvCxnSpPr>
      <xdr:spPr>
        <a:xfrm flipV="1">
          <a:off x="4206240" y="4483372"/>
          <a:ext cx="1270" cy="1467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8" name="有形固定資産減価償却率最小値テキスト">
          <a:extLst>
            <a:ext uri="{FF2B5EF4-FFF2-40B4-BE49-F238E27FC236}">
              <a16:creationId xmlns:a16="http://schemas.microsoft.com/office/drawing/2014/main" id="{CD05088F-BA1F-4E35-8374-CE7571B900B7}"/>
            </a:ext>
          </a:extLst>
        </xdr:cNvPr>
        <xdr:cNvSpPr txBox="1"/>
      </xdr:nvSpPr>
      <xdr:spPr>
        <a:xfrm>
          <a:off x="4258945" y="5954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9" name="直線コネクタ 78">
          <a:extLst>
            <a:ext uri="{FF2B5EF4-FFF2-40B4-BE49-F238E27FC236}">
              <a16:creationId xmlns:a16="http://schemas.microsoft.com/office/drawing/2014/main" id="{D91DB6C8-77CC-4270-8BFA-4B959D4E5EA5}"/>
            </a:ext>
          </a:extLst>
        </xdr:cNvPr>
        <xdr:cNvCxnSpPr/>
      </xdr:nvCxnSpPr>
      <xdr:spPr>
        <a:xfrm>
          <a:off x="4119245" y="595112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80" name="有形固定資産減価償却率最大値テキスト">
          <a:extLst>
            <a:ext uri="{FF2B5EF4-FFF2-40B4-BE49-F238E27FC236}">
              <a16:creationId xmlns:a16="http://schemas.microsoft.com/office/drawing/2014/main" id="{8FF33EF5-418F-4B38-BFC4-CE3DFC1246EF}"/>
            </a:ext>
          </a:extLst>
        </xdr:cNvPr>
        <xdr:cNvSpPr txBox="1"/>
      </xdr:nvSpPr>
      <xdr:spPr>
        <a:xfrm>
          <a:off x="4258945" y="4262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1" name="直線コネクタ 80">
          <a:extLst>
            <a:ext uri="{FF2B5EF4-FFF2-40B4-BE49-F238E27FC236}">
              <a16:creationId xmlns:a16="http://schemas.microsoft.com/office/drawing/2014/main" id="{4344776B-280F-4B7A-980C-EB69E2F07C7D}"/>
            </a:ext>
          </a:extLst>
        </xdr:cNvPr>
        <xdr:cNvCxnSpPr/>
      </xdr:nvCxnSpPr>
      <xdr:spPr>
        <a:xfrm>
          <a:off x="4119245" y="448337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82" name="有形固定資産減価償却率平均値テキスト">
          <a:extLst>
            <a:ext uri="{FF2B5EF4-FFF2-40B4-BE49-F238E27FC236}">
              <a16:creationId xmlns:a16="http://schemas.microsoft.com/office/drawing/2014/main" id="{CB23772A-5B82-4E83-9A6C-B9D577C3E330}"/>
            </a:ext>
          </a:extLst>
        </xdr:cNvPr>
        <xdr:cNvSpPr txBox="1"/>
      </xdr:nvSpPr>
      <xdr:spPr>
        <a:xfrm>
          <a:off x="4258945" y="492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フローチャート: 判断 82">
          <a:extLst>
            <a:ext uri="{FF2B5EF4-FFF2-40B4-BE49-F238E27FC236}">
              <a16:creationId xmlns:a16="http://schemas.microsoft.com/office/drawing/2014/main" id="{AB0CCBD7-6923-49EF-B7CE-0CF37B52F16A}"/>
            </a:ext>
          </a:extLst>
        </xdr:cNvPr>
        <xdr:cNvSpPr/>
      </xdr:nvSpPr>
      <xdr:spPr>
        <a:xfrm>
          <a:off x="4157345" y="507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a:extLst>
            <a:ext uri="{FF2B5EF4-FFF2-40B4-BE49-F238E27FC236}">
              <a16:creationId xmlns:a16="http://schemas.microsoft.com/office/drawing/2014/main" id="{38E45C1D-6AAC-4C7D-B7BC-8096F57D0DCD}"/>
            </a:ext>
          </a:extLst>
        </xdr:cNvPr>
        <xdr:cNvSpPr/>
      </xdr:nvSpPr>
      <xdr:spPr>
        <a:xfrm>
          <a:off x="3537585" y="5031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フローチャート: 判断 84">
          <a:extLst>
            <a:ext uri="{FF2B5EF4-FFF2-40B4-BE49-F238E27FC236}">
              <a16:creationId xmlns:a16="http://schemas.microsoft.com/office/drawing/2014/main" id="{D401D698-D29B-4D1D-876A-4207B700C26E}"/>
            </a:ext>
          </a:extLst>
        </xdr:cNvPr>
        <xdr:cNvSpPr/>
      </xdr:nvSpPr>
      <xdr:spPr>
        <a:xfrm>
          <a:off x="2867025" y="50311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7B578B26-4DC3-49AA-819D-2AB24E11266D}"/>
            </a:ext>
          </a:extLst>
        </xdr:cNvPr>
        <xdr:cNvSpPr/>
      </xdr:nvSpPr>
      <xdr:spPr>
        <a:xfrm>
          <a:off x="2196465" y="5013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68F6926C-52B7-4C60-BCC5-E1A0A21C7ACA}"/>
            </a:ext>
          </a:extLst>
        </xdr:cNvPr>
        <xdr:cNvSpPr/>
      </xdr:nvSpPr>
      <xdr:spPr>
        <a:xfrm>
          <a:off x="1525905" y="50372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52EF09F-70A6-4D2D-9B5E-64AF6572E328}"/>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26EA882-A2BA-4FBA-ACDC-0C37ECBC7BC8}"/>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F0DD6BD1-1293-44E3-99BE-A60C5FA471DB}"/>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B41777F7-3797-462A-B2AC-8E2AAFC8CD7C}"/>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56C6951E-7C70-4E2B-B9F8-B5365FB57C72}"/>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7529</xdr:rowOff>
    </xdr:from>
    <xdr:to>
      <xdr:col>23</xdr:col>
      <xdr:colOff>136525</xdr:colOff>
      <xdr:row>32</xdr:row>
      <xdr:rowOff>109129</xdr:rowOff>
    </xdr:to>
    <xdr:sp macro="" textlink="">
      <xdr:nvSpPr>
        <xdr:cNvPr id="93" name="楕円 92">
          <a:extLst>
            <a:ext uri="{FF2B5EF4-FFF2-40B4-BE49-F238E27FC236}">
              <a16:creationId xmlns:a16="http://schemas.microsoft.com/office/drawing/2014/main" id="{C6FDA27A-B01C-4629-AA43-ECA940F0083E}"/>
            </a:ext>
          </a:extLst>
        </xdr:cNvPr>
        <xdr:cNvSpPr/>
      </xdr:nvSpPr>
      <xdr:spPr>
        <a:xfrm>
          <a:off x="4157345" y="537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157406</xdr:rowOff>
    </xdr:from>
    <xdr:ext cx="405111" cy="259045"/>
    <xdr:sp macro="" textlink="">
      <xdr:nvSpPr>
        <xdr:cNvPr id="94" name="有形固定資産減価償却率該当値テキスト">
          <a:extLst>
            <a:ext uri="{FF2B5EF4-FFF2-40B4-BE49-F238E27FC236}">
              <a16:creationId xmlns:a16="http://schemas.microsoft.com/office/drawing/2014/main" id="{EDFEBEE8-0B90-4724-802A-C397640B3676}"/>
            </a:ext>
          </a:extLst>
        </xdr:cNvPr>
        <xdr:cNvSpPr txBox="1"/>
      </xdr:nvSpPr>
      <xdr:spPr>
        <a:xfrm>
          <a:off x="4258945" y="5354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123462</xdr:rowOff>
    </xdr:from>
    <xdr:to>
      <xdr:col>19</xdr:col>
      <xdr:colOff>187325</xdr:colOff>
      <xdr:row>32</xdr:row>
      <xdr:rowOff>53612</xdr:rowOff>
    </xdr:to>
    <xdr:sp macro="" textlink="">
      <xdr:nvSpPr>
        <xdr:cNvPr id="95" name="楕円 94">
          <a:extLst>
            <a:ext uri="{FF2B5EF4-FFF2-40B4-BE49-F238E27FC236}">
              <a16:creationId xmlns:a16="http://schemas.microsoft.com/office/drawing/2014/main" id="{C73DE161-C087-4473-9D9B-6883CFDBA3A1}"/>
            </a:ext>
          </a:extLst>
        </xdr:cNvPr>
        <xdr:cNvSpPr/>
      </xdr:nvSpPr>
      <xdr:spPr>
        <a:xfrm>
          <a:off x="3537585" y="53203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2812</xdr:rowOff>
    </xdr:from>
    <xdr:to>
      <xdr:col>23</xdr:col>
      <xdr:colOff>85725</xdr:colOff>
      <xdr:row>32</xdr:row>
      <xdr:rowOff>58329</xdr:rowOff>
    </xdr:to>
    <xdr:cxnSp macro="">
      <xdr:nvCxnSpPr>
        <xdr:cNvPr id="96" name="直線コネクタ 95">
          <a:extLst>
            <a:ext uri="{FF2B5EF4-FFF2-40B4-BE49-F238E27FC236}">
              <a16:creationId xmlns:a16="http://schemas.microsoft.com/office/drawing/2014/main" id="{4C1DAEB1-CA48-430D-9E09-E2EF22900DF6}"/>
            </a:ext>
          </a:extLst>
        </xdr:cNvPr>
        <xdr:cNvCxnSpPr/>
      </xdr:nvCxnSpPr>
      <xdr:spPr>
        <a:xfrm>
          <a:off x="3588385" y="5367292"/>
          <a:ext cx="61976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77198</xdr:rowOff>
    </xdr:from>
    <xdr:to>
      <xdr:col>15</xdr:col>
      <xdr:colOff>187325</xdr:colOff>
      <xdr:row>32</xdr:row>
      <xdr:rowOff>7348</xdr:rowOff>
    </xdr:to>
    <xdr:sp macro="" textlink="">
      <xdr:nvSpPr>
        <xdr:cNvPr id="97" name="楕円 96">
          <a:extLst>
            <a:ext uri="{FF2B5EF4-FFF2-40B4-BE49-F238E27FC236}">
              <a16:creationId xmlns:a16="http://schemas.microsoft.com/office/drawing/2014/main" id="{4780EA2B-884C-4FFC-A3FF-0FCB321B6CFF}"/>
            </a:ext>
          </a:extLst>
        </xdr:cNvPr>
        <xdr:cNvSpPr/>
      </xdr:nvSpPr>
      <xdr:spPr>
        <a:xfrm>
          <a:off x="2867025" y="52740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127998</xdr:rowOff>
    </xdr:from>
    <xdr:to>
      <xdr:col>19</xdr:col>
      <xdr:colOff>136525</xdr:colOff>
      <xdr:row>32</xdr:row>
      <xdr:rowOff>2812</xdr:rowOff>
    </xdr:to>
    <xdr:cxnSp macro="">
      <xdr:nvCxnSpPr>
        <xdr:cNvPr id="98" name="直線コネクタ 97">
          <a:extLst>
            <a:ext uri="{FF2B5EF4-FFF2-40B4-BE49-F238E27FC236}">
              <a16:creationId xmlns:a16="http://schemas.microsoft.com/office/drawing/2014/main" id="{301FC145-D48C-4B35-8DAD-64DAE16E4CF5}"/>
            </a:ext>
          </a:extLst>
        </xdr:cNvPr>
        <xdr:cNvCxnSpPr/>
      </xdr:nvCxnSpPr>
      <xdr:spPr>
        <a:xfrm>
          <a:off x="2917825" y="5324838"/>
          <a:ext cx="6705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43271</xdr:rowOff>
    </xdr:from>
    <xdr:to>
      <xdr:col>11</xdr:col>
      <xdr:colOff>187325</xdr:colOff>
      <xdr:row>31</xdr:row>
      <xdr:rowOff>144871</xdr:rowOff>
    </xdr:to>
    <xdr:sp macro="" textlink="">
      <xdr:nvSpPr>
        <xdr:cNvPr id="99" name="楕円 98">
          <a:extLst>
            <a:ext uri="{FF2B5EF4-FFF2-40B4-BE49-F238E27FC236}">
              <a16:creationId xmlns:a16="http://schemas.microsoft.com/office/drawing/2014/main" id="{B4A66576-3A57-4279-8FDA-CE0EABADB2FE}"/>
            </a:ext>
          </a:extLst>
        </xdr:cNvPr>
        <xdr:cNvSpPr/>
      </xdr:nvSpPr>
      <xdr:spPr>
        <a:xfrm>
          <a:off x="2196465" y="52401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94071</xdr:rowOff>
    </xdr:from>
    <xdr:to>
      <xdr:col>15</xdr:col>
      <xdr:colOff>136525</xdr:colOff>
      <xdr:row>31</xdr:row>
      <xdr:rowOff>127998</xdr:rowOff>
    </xdr:to>
    <xdr:cxnSp macro="">
      <xdr:nvCxnSpPr>
        <xdr:cNvPr id="100" name="直線コネクタ 99">
          <a:extLst>
            <a:ext uri="{FF2B5EF4-FFF2-40B4-BE49-F238E27FC236}">
              <a16:creationId xmlns:a16="http://schemas.microsoft.com/office/drawing/2014/main" id="{D2B1C9CE-BCF7-41AC-A9E9-AD1E93C1E0EE}"/>
            </a:ext>
          </a:extLst>
        </xdr:cNvPr>
        <xdr:cNvCxnSpPr/>
      </xdr:nvCxnSpPr>
      <xdr:spPr>
        <a:xfrm>
          <a:off x="2247265" y="5290911"/>
          <a:ext cx="67056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30933</xdr:rowOff>
    </xdr:from>
    <xdr:to>
      <xdr:col>7</xdr:col>
      <xdr:colOff>187325</xdr:colOff>
      <xdr:row>31</xdr:row>
      <xdr:rowOff>132533</xdr:rowOff>
    </xdr:to>
    <xdr:sp macro="" textlink="">
      <xdr:nvSpPr>
        <xdr:cNvPr id="101" name="楕円 100">
          <a:extLst>
            <a:ext uri="{FF2B5EF4-FFF2-40B4-BE49-F238E27FC236}">
              <a16:creationId xmlns:a16="http://schemas.microsoft.com/office/drawing/2014/main" id="{6A733930-2D58-4192-9B5C-2A2CD42FFE42}"/>
            </a:ext>
          </a:extLst>
        </xdr:cNvPr>
        <xdr:cNvSpPr/>
      </xdr:nvSpPr>
      <xdr:spPr>
        <a:xfrm>
          <a:off x="1525905" y="52277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81733</xdr:rowOff>
    </xdr:from>
    <xdr:to>
      <xdr:col>11</xdr:col>
      <xdr:colOff>136525</xdr:colOff>
      <xdr:row>31</xdr:row>
      <xdr:rowOff>94071</xdr:rowOff>
    </xdr:to>
    <xdr:cxnSp macro="">
      <xdr:nvCxnSpPr>
        <xdr:cNvPr id="102" name="直線コネクタ 101">
          <a:extLst>
            <a:ext uri="{FF2B5EF4-FFF2-40B4-BE49-F238E27FC236}">
              <a16:creationId xmlns:a16="http://schemas.microsoft.com/office/drawing/2014/main" id="{C01C3268-1B26-4B99-826C-E9D02FD18BE3}"/>
            </a:ext>
          </a:extLst>
        </xdr:cNvPr>
        <xdr:cNvCxnSpPr/>
      </xdr:nvCxnSpPr>
      <xdr:spPr>
        <a:xfrm>
          <a:off x="1576705" y="5278573"/>
          <a:ext cx="670560" cy="1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103" name="n_1aveValue有形固定資産減価償却率">
          <a:extLst>
            <a:ext uri="{FF2B5EF4-FFF2-40B4-BE49-F238E27FC236}">
              <a16:creationId xmlns:a16="http://schemas.microsoft.com/office/drawing/2014/main" id="{516FE4F3-3C71-4B6C-BD87-71CCB26EA293}"/>
            </a:ext>
          </a:extLst>
        </xdr:cNvPr>
        <xdr:cNvSpPr txBox="1"/>
      </xdr:nvSpPr>
      <xdr:spPr>
        <a:xfrm>
          <a:off x="3395989" y="481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4" name="n_2aveValue有形固定資産減価償却率">
          <a:extLst>
            <a:ext uri="{FF2B5EF4-FFF2-40B4-BE49-F238E27FC236}">
              <a16:creationId xmlns:a16="http://schemas.microsoft.com/office/drawing/2014/main" id="{F14DA2F2-CCC8-4EAB-8D4E-79E713ABFE69}"/>
            </a:ext>
          </a:extLst>
        </xdr:cNvPr>
        <xdr:cNvSpPr txBox="1"/>
      </xdr:nvSpPr>
      <xdr:spPr>
        <a:xfrm>
          <a:off x="2738129" y="481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5" name="n_3aveValue有形固定資産減価償却率">
          <a:extLst>
            <a:ext uri="{FF2B5EF4-FFF2-40B4-BE49-F238E27FC236}">
              <a16:creationId xmlns:a16="http://schemas.microsoft.com/office/drawing/2014/main" id="{4D721191-6A0A-4D96-BE8A-565182296829}"/>
            </a:ext>
          </a:extLst>
        </xdr:cNvPr>
        <xdr:cNvSpPr txBox="1"/>
      </xdr:nvSpPr>
      <xdr:spPr>
        <a:xfrm>
          <a:off x="2067569" y="479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106" name="n_4aveValue有形固定資産減価償却率">
          <a:extLst>
            <a:ext uri="{FF2B5EF4-FFF2-40B4-BE49-F238E27FC236}">
              <a16:creationId xmlns:a16="http://schemas.microsoft.com/office/drawing/2014/main" id="{41BF10A7-5C94-4109-8DFD-1233A5B76A70}"/>
            </a:ext>
          </a:extLst>
        </xdr:cNvPr>
        <xdr:cNvSpPr txBox="1"/>
      </xdr:nvSpPr>
      <xdr:spPr>
        <a:xfrm>
          <a:off x="1397009" y="4820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44739</xdr:rowOff>
    </xdr:from>
    <xdr:ext cx="405111" cy="259045"/>
    <xdr:sp macro="" textlink="">
      <xdr:nvSpPr>
        <xdr:cNvPr id="107" name="n_1mainValue有形固定資産減価償却率">
          <a:extLst>
            <a:ext uri="{FF2B5EF4-FFF2-40B4-BE49-F238E27FC236}">
              <a16:creationId xmlns:a16="http://schemas.microsoft.com/office/drawing/2014/main" id="{9390F585-EAAB-4247-939F-D75E0B981CFD}"/>
            </a:ext>
          </a:extLst>
        </xdr:cNvPr>
        <xdr:cNvSpPr txBox="1"/>
      </xdr:nvSpPr>
      <xdr:spPr>
        <a:xfrm>
          <a:off x="3395989" y="540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169925</xdr:rowOff>
    </xdr:from>
    <xdr:ext cx="405111" cy="259045"/>
    <xdr:sp macro="" textlink="">
      <xdr:nvSpPr>
        <xdr:cNvPr id="108" name="n_2mainValue有形固定資産減価償却率">
          <a:extLst>
            <a:ext uri="{FF2B5EF4-FFF2-40B4-BE49-F238E27FC236}">
              <a16:creationId xmlns:a16="http://schemas.microsoft.com/office/drawing/2014/main" id="{83827902-8939-44CB-8CAA-32778B6D2424}"/>
            </a:ext>
          </a:extLst>
        </xdr:cNvPr>
        <xdr:cNvSpPr txBox="1"/>
      </xdr:nvSpPr>
      <xdr:spPr>
        <a:xfrm>
          <a:off x="2738129" y="536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135998</xdr:rowOff>
    </xdr:from>
    <xdr:ext cx="405111" cy="259045"/>
    <xdr:sp macro="" textlink="">
      <xdr:nvSpPr>
        <xdr:cNvPr id="109" name="n_3mainValue有形固定資産減価償却率">
          <a:extLst>
            <a:ext uri="{FF2B5EF4-FFF2-40B4-BE49-F238E27FC236}">
              <a16:creationId xmlns:a16="http://schemas.microsoft.com/office/drawing/2014/main" id="{6F928EB6-9F3E-4EAF-A3FE-BE7926C7F418}"/>
            </a:ext>
          </a:extLst>
        </xdr:cNvPr>
        <xdr:cNvSpPr txBox="1"/>
      </xdr:nvSpPr>
      <xdr:spPr>
        <a:xfrm>
          <a:off x="2067569" y="533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123660</xdr:rowOff>
    </xdr:from>
    <xdr:ext cx="405111" cy="259045"/>
    <xdr:sp macro="" textlink="">
      <xdr:nvSpPr>
        <xdr:cNvPr id="110" name="n_4mainValue有形固定資産減価償却率">
          <a:extLst>
            <a:ext uri="{FF2B5EF4-FFF2-40B4-BE49-F238E27FC236}">
              <a16:creationId xmlns:a16="http://schemas.microsoft.com/office/drawing/2014/main" id="{10BCDB70-E9CD-4B1B-8A35-CFEBDB95ECA5}"/>
            </a:ext>
          </a:extLst>
        </xdr:cNvPr>
        <xdr:cNvSpPr txBox="1"/>
      </xdr:nvSpPr>
      <xdr:spPr>
        <a:xfrm>
          <a:off x="1397009" y="5320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FF91119C-BC74-4805-867C-50F524A15EFE}"/>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41BE5E87-E1EE-4F9B-BDDB-2D343DF0F99C}"/>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0734A19B-8A35-40D3-8854-5D493B7FB4D7}"/>
            </a:ext>
          </a:extLst>
        </xdr:cNvPr>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D0433959-1BE0-41EA-948E-7DF70BDAAB44}"/>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386DD0C8-9C3C-47E6-961E-B38473B963F7}"/>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600BFA80-23C5-4A23-9A90-B3346326EFB5}"/>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E7241844-34ED-429B-99F0-B3AC643D79DD}"/>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895F20C6-68F9-4F82-B685-878347E7D117}"/>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E2DD95A6-4321-4E35-B1E2-171C25135002}"/>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906B22FE-5CD6-450E-AA3B-0DF84AA32B80}"/>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19D0FB8E-FD91-438C-B645-45ED6D8A355C}"/>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43ED5FE1-7177-488E-97A6-A1A36D291D09}"/>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5C3A6DEA-B990-42E2-A97D-DBCA2B884D42}"/>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債務償還比率は、</a:t>
          </a:r>
          <a:r>
            <a:rPr lang="ja-JP" altLang="en-US" sz="1100">
              <a:solidFill>
                <a:schemeClr val="dk1"/>
              </a:solidFill>
              <a:effectLst/>
              <a:latin typeface="+mn-lt"/>
              <a:ea typeface="+mn-ea"/>
              <a:cs typeface="+mn-cs"/>
            </a:rPr>
            <a:t>現在生じていない。</a:t>
          </a:r>
          <a:r>
            <a:rPr lang="ja-JP" altLang="ja-JP" sz="1100">
              <a:solidFill>
                <a:schemeClr val="dk1"/>
              </a:solidFill>
              <a:effectLst/>
              <a:latin typeface="+mn-lt"/>
              <a:ea typeface="+mn-ea"/>
              <a:cs typeface="+mn-cs"/>
            </a:rPr>
            <a:t>主な要因として、平成</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年および平成</a:t>
          </a:r>
          <a:r>
            <a:rPr lang="en-US" altLang="ja-JP" sz="1100">
              <a:solidFill>
                <a:schemeClr val="dk1"/>
              </a:solidFill>
              <a:effectLst/>
              <a:latin typeface="+mn-lt"/>
              <a:ea typeface="+mn-ea"/>
              <a:cs typeface="+mn-cs"/>
            </a:rPr>
            <a:t>23</a:t>
          </a:r>
          <a:r>
            <a:rPr lang="ja-JP" altLang="ja-JP" sz="1100">
              <a:solidFill>
                <a:schemeClr val="dk1"/>
              </a:solidFill>
              <a:effectLst/>
              <a:latin typeface="+mn-lt"/>
              <a:ea typeface="+mn-ea"/>
              <a:cs typeface="+mn-cs"/>
            </a:rPr>
            <a:t>年度から</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にかけて、地方債の繰上償還を実施し、地方債残高を減少させるとともに、借入金額の抑制を図ってきたことが挙げられる。今後もこの水準を維持するため、堅実な財政運営に取り組むことが求められ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1948AF37-4229-40CB-A8F9-D6EAE8264CBD}"/>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6D4B039D-3377-4002-B499-E8C08755A42D}"/>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6917D2EE-571D-46D9-9F85-E8B075A7B507}"/>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8B9BDC97-F83F-489A-8C76-50830A3A9D20}"/>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8C3FF9F-BA8D-4C80-AF9E-6F102B25282A}"/>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DD0EDE6A-DDA6-424E-9AA1-6A6E20F6D469}"/>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7608B2DD-6CB2-461E-8186-85FD235ABC11}"/>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413196C8-F847-4E73-AFC3-1FD3545D0FAA}"/>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27A6EB43-9BC7-4BB9-A0E2-A6372F100E10}"/>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6FD8D79C-96D9-4993-946C-DC73F912A5CD}"/>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32AB0ACD-7D7F-428F-9DFB-2E1379966B8C}"/>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35843783-6E89-433E-B47F-898C4BA3129E}"/>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4BB889E3-60BE-46F0-B4E5-2715CB653955}"/>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34160CBC-35B4-44AF-86D0-0B171F5EB063}"/>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14951CCB-83C5-4719-B05A-4220891DEE06}"/>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9" name="直線コネクタ 138">
          <a:extLst>
            <a:ext uri="{FF2B5EF4-FFF2-40B4-BE49-F238E27FC236}">
              <a16:creationId xmlns:a16="http://schemas.microsoft.com/office/drawing/2014/main" id="{A53B30D2-6C86-44B0-BD56-6FFE122F22FD}"/>
            </a:ext>
          </a:extLst>
        </xdr:cNvPr>
        <xdr:cNvCxnSpPr/>
      </xdr:nvCxnSpPr>
      <xdr:spPr>
        <a:xfrm flipV="1">
          <a:off x="13027660" y="4442248"/>
          <a:ext cx="1269" cy="1344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40" name="債務償還比率最小値テキスト">
          <a:extLst>
            <a:ext uri="{FF2B5EF4-FFF2-40B4-BE49-F238E27FC236}">
              <a16:creationId xmlns:a16="http://schemas.microsoft.com/office/drawing/2014/main" id="{ACBC90AA-DBAC-4155-A077-FBD1A67529CC}"/>
            </a:ext>
          </a:extLst>
        </xdr:cNvPr>
        <xdr:cNvSpPr txBox="1"/>
      </xdr:nvSpPr>
      <xdr:spPr>
        <a:xfrm>
          <a:off x="13080365" y="579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41" name="直線コネクタ 140">
          <a:extLst>
            <a:ext uri="{FF2B5EF4-FFF2-40B4-BE49-F238E27FC236}">
              <a16:creationId xmlns:a16="http://schemas.microsoft.com/office/drawing/2014/main" id="{295CA311-AA13-430A-B5F8-63371161109D}"/>
            </a:ext>
          </a:extLst>
        </xdr:cNvPr>
        <xdr:cNvCxnSpPr/>
      </xdr:nvCxnSpPr>
      <xdr:spPr>
        <a:xfrm>
          <a:off x="12963525" y="5786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2160EC20-60BE-4E1B-A179-F13A24E68D45}"/>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78D85502-6A33-459B-B663-F77691359FCC}"/>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158238</xdr:rowOff>
    </xdr:from>
    <xdr:ext cx="469744" cy="259045"/>
    <xdr:sp macro="" textlink="">
      <xdr:nvSpPr>
        <xdr:cNvPr id="144" name="債務償還比率平均値テキスト">
          <a:extLst>
            <a:ext uri="{FF2B5EF4-FFF2-40B4-BE49-F238E27FC236}">
              <a16:creationId xmlns:a16="http://schemas.microsoft.com/office/drawing/2014/main" id="{84446F5A-4616-4CBF-A691-B181EF1151A3}"/>
            </a:ext>
          </a:extLst>
        </xdr:cNvPr>
        <xdr:cNvSpPr txBox="1"/>
      </xdr:nvSpPr>
      <xdr:spPr>
        <a:xfrm>
          <a:off x="13080365" y="468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5" name="フローチャート: 判断 144">
          <a:extLst>
            <a:ext uri="{FF2B5EF4-FFF2-40B4-BE49-F238E27FC236}">
              <a16:creationId xmlns:a16="http://schemas.microsoft.com/office/drawing/2014/main" id="{78DB813B-7F9E-403C-A2FD-DF9A9F6D2CD4}"/>
            </a:ext>
          </a:extLst>
        </xdr:cNvPr>
        <xdr:cNvSpPr/>
      </xdr:nvSpPr>
      <xdr:spPr>
        <a:xfrm>
          <a:off x="13001625" y="4702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6" name="フローチャート: 判断 145">
          <a:extLst>
            <a:ext uri="{FF2B5EF4-FFF2-40B4-BE49-F238E27FC236}">
              <a16:creationId xmlns:a16="http://schemas.microsoft.com/office/drawing/2014/main" id="{33C32A59-E5D8-45B7-BC78-28D9CE91FD8B}"/>
            </a:ext>
          </a:extLst>
        </xdr:cNvPr>
        <xdr:cNvSpPr/>
      </xdr:nvSpPr>
      <xdr:spPr>
        <a:xfrm>
          <a:off x="12359005" y="45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7" name="フローチャート: 判断 146">
          <a:extLst>
            <a:ext uri="{FF2B5EF4-FFF2-40B4-BE49-F238E27FC236}">
              <a16:creationId xmlns:a16="http://schemas.microsoft.com/office/drawing/2014/main" id="{9A9AF115-DFDD-49EF-BE61-950C667487ED}"/>
            </a:ext>
          </a:extLst>
        </xdr:cNvPr>
        <xdr:cNvSpPr/>
      </xdr:nvSpPr>
      <xdr:spPr>
        <a:xfrm>
          <a:off x="11688445" y="459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8" name="フローチャート: 判断 147">
          <a:extLst>
            <a:ext uri="{FF2B5EF4-FFF2-40B4-BE49-F238E27FC236}">
              <a16:creationId xmlns:a16="http://schemas.microsoft.com/office/drawing/2014/main" id="{7F041F10-06B0-49DE-B026-96F7764FB6C0}"/>
            </a:ext>
          </a:extLst>
        </xdr:cNvPr>
        <xdr:cNvSpPr/>
      </xdr:nvSpPr>
      <xdr:spPr>
        <a:xfrm>
          <a:off x="11017885" y="47776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49" name="フローチャート: 判断 148">
          <a:extLst>
            <a:ext uri="{FF2B5EF4-FFF2-40B4-BE49-F238E27FC236}">
              <a16:creationId xmlns:a16="http://schemas.microsoft.com/office/drawing/2014/main" id="{73B32083-BDB2-467C-AC80-02D2EB286BD7}"/>
            </a:ext>
          </a:extLst>
        </xdr:cNvPr>
        <xdr:cNvSpPr/>
      </xdr:nvSpPr>
      <xdr:spPr>
        <a:xfrm>
          <a:off x="10347325" y="48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4E3E9C1-E618-440D-8CEB-BCB28CEF4006}"/>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E8E26DC-2D91-468F-AA83-365126AA03B1}"/>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73A1F04-596E-4C45-A7BD-1A736F2AFD69}"/>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16AB74D-2B17-486B-A6AE-C03B39277EA8}"/>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229DD4C-8486-488B-A348-D9530BA24059}"/>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60</xdr:col>
      <xdr:colOff>22225</xdr:colOff>
      <xdr:row>26</xdr:row>
      <xdr:rowOff>35507</xdr:rowOff>
    </xdr:from>
    <xdr:to>
      <xdr:col>60</xdr:col>
      <xdr:colOff>123825</xdr:colOff>
      <xdr:row>26</xdr:row>
      <xdr:rowOff>137107</xdr:rowOff>
    </xdr:to>
    <xdr:sp macro="" textlink="">
      <xdr:nvSpPr>
        <xdr:cNvPr id="155" name="楕円 154">
          <a:extLst>
            <a:ext uri="{FF2B5EF4-FFF2-40B4-BE49-F238E27FC236}">
              <a16:creationId xmlns:a16="http://schemas.microsoft.com/office/drawing/2014/main" id="{464B730F-7155-434F-93B1-AF9017E6E0AE}"/>
            </a:ext>
          </a:extLst>
        </xdr:cNvPr>
        <xdr:cNvSpPr/>
      </xdr:nvSpPr>
      <xdr:spPr>
        <a:xfrm>
          <a:off x="10347325" y="439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26</xdr:row>
      <xdr:rowOff>546</xdr:rowOff>
    </xdr:from>
    <xdr:ext cx="469744" cy="259045"/>
    <xdr:sp macro="" textlink="">
      <xdr:nvSpPr>
        <xdr:cNvPr id="156" name="n_1aveValue債務償還比率">
          <a:extLst>
            <a:ext uri="{FF2B5EF4-FFF2-40B4-BE49-F238E27FC236}">
              <a16:creationId xmlns:a16="http://schemas.microsoft.com/office/drawing/2014/main" id="{24F1F607-EE50-476B-8646-0CAD1D0EDF12}"/>
            </a:ext>
          </a:extLst>
        </xdr:cNvPr>
        <xdr:cNvSpPr txBox="1"/>
      </xdr:nvSpPr>
      <xdr:spPr>
        <a:xfrm>
          <a:off x="12185092" y="435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57" name="n_2aveValue債務償還比率">
          <a:extLst>
            <a:ext uri="{FF2B5EF4-FFF2-40B4-BE49-F238E27FC236}">
              <a16:creationId xmlns:a16="http://schemas.microsoft.com/office/drawing/2014/main" id="{F99432A6-E655-46C4-A8EB-B32D2C836F12}"/>
            </a:ext>
          </a:extLst>
        </xdr:cNvPr>
        <xdr:cNvSpPr txBox="1"/>
      </xdr:nvSpPr>
      <xdr:spPr>
        <a:xfrm>
          <a:off x="11527232" y="4371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58" name="n_3aveValue債務償還比率">
          <a:extLst>
            <a:ext uri="{FF2B5EF4-FFF2-40B4-BE49-F238E27FC236}">
              <a16:creationId xmlns:a16="http://schemas.microsoft.com/office/drawing/2014/main" id="{F1B54C49-9C61-4D71-AB25-20B2BCEB08A2}"/>
            </a:ext>
          </a:extLst>
        </xdr:cNvPr>
        <xdr:cNvSpPr txBox="1"/>
      </xdr:nvSpPr>
      <xdr:spPr>
        <a:xfrm>
          <a:off x="10856672" y="455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106856</xdr:rowOff>
    </xdr:from>
    <xdr:ext cx="469744" cy="259045"/>
    <xdr:sp macro="" textlink="">
      <xdr:nvSpPr>
        <xdr:cNvPr id="159" name="n_4aveValue債務償還比率">
          <a:extLst>
            <a:ext uri="{FF2B5EF4-FFF2-40B4-BE49-F238E27FC236}">
              <a16:creationId xmlns:a16="http://schemas.microsoft.com/office/drawing/2014/main" id="{1E03424E-C760-4F53-98C5-230835FA2841}"/>
            </a:ext>
          </a:extLst>
        </xdr:cNvPr>
        <xdr:cNvSpPr txBox="1"/>
      </xdr:nvSpPr>
      <xdr:spPr>
        <a:xfrm>
          <a:off x="10186112" y="4968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153634</xdr:rowOff>
    </xdr:from>
    <xdr:ext cx="340478" cy="259045"/>
    <xdr:sp macro="" textlink="">
      <xdr:nvSpPr>
        <xdr:cNvPr id="160" name="n_4mainValue債務償還比率">
          <a:extLst>
            <a:ext uri="{FF2B5EF4-FFF2-40B4-BE49-F238E27FC236}">
              <a16:creationId xmlns:a16="http://schemas.microsoft.com/office/drawing/2014/main" id="{A4DAD130-AEFF-44CC-B8CB-0CA9DF75EA96}"/>
            </a:ext>
          </a:extLst>
        </xdr:cNvPr>
        <xdr:cNvSpPr txBox="1"/>
      </xdr:nvSpPr>
      <xdr:spPr>
        <a:xfrm>
          <a:off x="10250746" y="4176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21E0841-F81F-4015-A08B-B4DC4E95F761}"/>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A4A9590B-E6DD-49AF-84BB-F797109E99B3}"/>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2D62B67-4A26-4F53-BDB3-6F4EBB440139}"/>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682ACB47-1385-49AA-8FA6-62756AAD7B2D}"/>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40A3A70A-9C2A-45F0-B3AD-F8778E47BDA2}"/>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4B5C71D-0FF4-4E79-8AD2-C011088604C2}"/>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C5A85E7-E99A-4DF3-89B1-254B882B9CA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0BF6881-B40D-4A2A-894F-A851C55DD48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1A8FB39-A638-45F8-8CFD-CB41840F106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086DBF8-6BC2-4D9A-B406-8E5446D5D8FE}"/>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DFFADB-1E16-4186-87A4-CB6CDA8B267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AFFED4C-0B75-4BA9-A353-31562CE212A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DBC909C-6C48-4D03-8052-A3583A3EBD2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365AD12-4A2E-4D91-9566-0B774351948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86A12F-36EC-4E98-871C-46146574083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EBC715A-8584-4E21-817C-5761BD7C970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
3,254
90.47
3,280,436
3,129,579
114,605
2,203,867
1,065,272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9D42C80-8C5D-4BCB-B6AB-64547225669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578EAB-4F01-40E1-8B27-6B50ADAE1EB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1640B39-075E-416E-98FE-C71C26CFA5A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2FC0D2D-9DA5-404F-A20F-988C9863A17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84164B9-227D-41C3-9FDA-9D7048E09D5D}"/>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E907B8E-DCCA-4F75-B2BC-3EB4AFC4A1C4}"/>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C747D47-0FD9-4C4C-82B9-FA98D07FC7E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E03930E-CDEF-479E-8020-EB96DE23D0B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1A60976-A3E6-4E71-A7AF-71E818972787}"/>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C8198C6-E0C1-4EEB-A6B3-ED2339F474E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B360BB5-644A-48C4-BA23-13D97699127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6859B7-67D8-43A2-AD5C-774FC8FF88A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C4E672D-619A-40D1-812F-C9295671DBA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F23C4C-81D2-4F97-A2FB-0859239B6407}"/>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9B0B9B-3EC3-4011-A237-680A57447BE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BA4D185-A269-46A9-98D3-993A06DD65B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7DCA181-522D-48FF-B660-EA91D9EB8CDB}"/>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53390E-FC7C-4002-87DE-53471843073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E490614-2BCA-430A-8682-FC884DA4CC9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7A0D571-9898-4A5B-A6FF-25ABC301EFD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A489E67-D652-43DC-9400-B6BB17DD210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0F85FC3-DA4F-4CC0-9D64-043BFE78756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244136-3E26-4E4E-91BD-196AF676DED5}"/>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3061F7A-15C8-4C18-A7BA-395A7785211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5B859E-5C3E-4A4E-9B3B-19170CEE601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77F2A1B-964C-481E-8B19-712617F94BF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1C65468-A87C-416E-9BBB-5D961607228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93209DF-4F7D-4572-8CD0-CA272149064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97E2DD8-D25F-4770-8F7E-C24BAB39E18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CFDFDE-ED2A-4A39-81ED-153F536F28DA}"/>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62FDA0D-39C0-4287-9AA9-EDB9C84BD1C7}"/>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8E06F79-A32E-4F4E-AC7C-D8850AE96FA7}"/>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22BB7E4-DBDE-424E-B120-6AA43B8BF63E}"/>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E0D5947-BB0A-4727-AE39-C98CFBDA981A}"/>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49B9E4D-7F60-4B33-BF1D-1A68B771F4E2}"/>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0B6ABEE-C639-4844-B3AB-679BBDA6B13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0A38650-F510-4714-B40D-1CEDE5442594}"/>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A1DA918-499F-488F-A351-185AC683C032}"/>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DAFB7B9-15B5-4BC7-850D-C97A67C6739D}"/>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13AFE97-FBDB-4B2B-A1A0-1ACC91C24DAA}"/>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FF08D09-1745-4D56-91DD-AC4460E2356E}"/>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2AD7EF7-4AF2-4BE0-8644-21E31CBFE072}"/>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9193186-99B7-40CE-80C0-66035B7B95D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1B3C9292-53B3-42EB-BFE5-3D69F2044C51}"/>
            </a:ext>
          </a:extLst>
        </xdr:cNvPr>
        <xdr:cNvCxnSpPr/>
      </xdr:nvCxnSpPr>
      <xdr:spPr>
        <a:xfrm flipV="1">
          <a:off x="4086225" y="5622036"/>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EF912BC0-E6A8-4888-89D1-3CCA5A9631BF}"/>
            </a:ext>
          </a:extLst>
        </xdr:cNvPr>
        <xdr:cNvSpPr txBox="1"/>
      </xdr:nvSpPr>
      <xdr:spPr>
        <a:xfrm>
          <a:off x="4124960" y="694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465AF901-DCAA-4131-AE5B-892FC90DE44F}"/>
            </a:ext>
          </a:extLst>
        </xdr:cNvPr>
        <xdr:cNvCxnSpPr/>
      </xdr:nvCxnSpPr>
      <xdr:spPr>
        <a:xfrm>
          <a:off x="4020820" y="69402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91156632-D91B-4AF9-B4AC-ED50759EF553}"/>
            </a:ext>
          </a:extLst>
        </xdr:cNvPr>
        <xdr:cNvSpPr txBox="1"/>
      </xdr:nvSpPr>
      <xdr:spPr>
        <a:xfrm>
          <a:off x="4124960" y="5401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CF0252A9-C8C6-47FA-847D-6D156C2C0516}"/>
            </a:ext>
          </a:extLst>
        </xdr:cNvPr>
        <xdr:cNvCxnSpPr/>
      </xdr:nvCxnSpPr>
      <xdr:spPr>
        <a:xfrm>
          <a:off x="4020820" y="56220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77995</xdr:rowOff>
    </xdr:from>
    <xdr:ext cx="405111" cy="259045"/>
    <xdr:sp macro="" textlink="">
      <xdr:nvSpPr>
        <xdr:cNvPr id="60" name="【道路】&#10;有形固定資産減価償却率平均値テキスト">
          <a:extLst>
            <a:ext uri="{FF2B5EF4-FFF2-40B4-BE49-F238E27FC236}">
              <a16:creationId xmlns:a16="http://schemas.microsoft.com/office/drawing/2014/main" id="{8B386155-0DFD-47A7-A0DA-350487A1AA66}"/>
            </a:ext>
          </a:extLst>
        </xdr:cNvPr>
        <xdr:cNvSpPr txBox="1"/>
      </xdr:nvSpPr>
      <xdr:spPr>
        <a:xfrm>
          <a:off x="4124960" y="61130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660ADE4B-6FE0-42C6-888A-5B04693C15C8}"/>
            </a:ext>
          </a:extLst>
        </xdr:cNvPr>
        <xdr:cNvSpPr/>
      </xdr:nvSpPr>
      <xdr:spPr>
        <a:xfrm>
          <a:off x="4036060" y="625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6B13D5A8-C4E2-4259-8830-FF3F1B830EB1}"/>
            </a:ext>
          </a:extLst>
        </xdr:cNvPr>
        <xdr:cNvSpPr/>
      </xdr:nvSpPr>
      <xdr:spPr>
        <a:xfrm>
          <a:off x="3312160" y="62303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54D0296C-99DD-4260-BD55-91FC3E7D4B6B}"/>
            </a:ext>
          </a:extLst>
        </xdr:cNvPr>
        <xdr:cNvSpPr/>
      </xdr:nvSpPr>
      <xdr:spPr>
        <a:xfrm>
          <a:off x="25146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2AB1A967-4A5D-41C7-A418-989B5D836B38}"/>
            </a:ext>
          </a:extLst>
        </xdr:cNvPr>
        <xdr:cNvSpPr/>
      </xdr:nvSpPr>
      <xdr:spPr>
        <a:xfrm>
          <a:off x="1739900" y="6179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a:extLst>
            <a:ext uri="{FF2B5EF4-FFF2-40B4-BE49-F238E27FC236}">
              <a16:creationId xmlns:a16="http://schemas.microsoft.com/office/drawing/2014/main" id="{F9F2BC8B-89FF-4B64-920A-71C037931F1B}"/>
            </a:ext>
          </a:extLst>
        </xdr:cNvPr>
        <xdr:cNvSpPr/>
      </xdr:nvSpPr>
      <xdr:spPr>
        <a:xfrm>
          <a:off x="965200" y="61450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C11142D-3646-4C8B-A47F-F25E8AF07EDC}"/>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43A96A4-C16B-4232-A44D-2CD50CA9ED0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1647DED-215F-4032-BFD4-7A8E72E9F1F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1637E93-62D0-4604-A7CF-698BB8B05241}"/>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712126F-E73D-435E-A690-F240B2DC5355}"/>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71" name="楕円 70">
          <a:extLst>
            <a:ext uri="{FF2B5EF4-FFF2-40B4-BE49-F238E27FC236}">
              <a16:creationId xmlns:a16="http://schemas.microsoft.com/office/drawing/2014/main" id="{A4ED706D-B45B-4385-8CF9-EB7414090D10}"/>
            </a:ext>
          </a:extLst>
        </xdr:cNvPr>
        <xdr:cNvSpPr/>
      </xdr:nvSpPr>
      <xdr:spPr>
        <a:xfrm>
          <a:off x="403606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83837</xdr:rowOff>
    </xdr:from>
    <xdr:ext cx="405111" cy="259045"/>
    <xdr:sp macro="" textlink="">
      <xdr:nvSpPr>
        <xdr:cNvPr id="72" name="【道路】&#10;有形固定資産減価償却率該当値テキスト">
          <a:extLst>
            <a:ext uri="{FF2B5EF4-FFF2-40B4-BE49-F238E27FC236}">
              <a16:creationId xmlns:a16="http://schemas.microsoft.com/office/drawing/2014/main" id="{5B958706-509E-4B1F-B8C3-0FD2E9664E70}"/>
            </a:ext>
          </a:extLst>
        </xdr:cNvPr>
        <xdr:cNvSpPr txBox="1"/>
      </xdr:nvSpPr>
      <xdr:spPr>
        <a:xfrm>
          <a:off x="4124960" y="628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61976</xdr:rowOff>
    </xdr:from>
    <xdr:to>
      <xdr:col>20</xdr:col>
      <xdr:colOff>38100</xdr:colOff>
      <xdr:row>37</xdr:row>
      <xdr:rowOff>163576</xdr:rowOff>
    </xdr:to>
    <xdr:sp macro="" textlink="">
      <xdr:nvSpPr>
        <xdr:cNvPr id="73" name="楕円 72">
          <a:extLst>
            <a:ext uri="{FF2B5EF4-FFF2-40B4-BE49-F238E27FC236}">
              <a16:creationId xmlns:a16="http://schemas.microsoft.com/office/drawing/2014/main" id="{CE283B57-6412-4E6A-9CC1-A0D4C51BB699}"/>
            </a:ext>
          </a:extLst>
        </xdr:cNvPr>
        <xdr:cNvSpPr/>
      </xdr:nvSpPr>
      <xdr:spPr>
        <a:xfrm>
          <a:off x="3312160" y="62646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112776</xdr:rowOff>
    </xdr:from>
    <xdr:to>
      <xdr:col>24</xdr:col>
      <xdr:colOff>63500</xdr:colOff>
      <xdr:row>37</xdr:row>
      <xdr:rowOff>156210</xdr:rowOff>
    </xdr:to>
    <xdr:cxnSp macro="">
      <xdr:nvCxnSpPr>
        <xdr:cNvPr id="74" name="直線コネクタ 73">
          <a:extLst>
            <a:ext uri="{FF2B5EF4-FFF2-40B4-BE49-F238E27FC236}">
              <a16:creationId xmlns:a16="http://schemas.microsoft.com/office/drawing/2014/main" id="{D7D0584F-FA27-4F85-BB7A-16F2FC39F55A}"/>
            </a:ext>
          </a:extLst>
        </xdr:cNvPr>
        <xdr:cNvCxnSpPr/>
      </xdr:nvCxnSpPr>
      <xdr:spPr>
        <a:xfrm>
          <a:off x="3355340" y="6315456"/>
          <a:ext cx="7315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5" name="楕円 74">
          <a:extLst>
            <a:ext uri="{FF2B5EF4-FFF2-40B4-BE49-F238E27FC236}">
              <a16:creationId xmlns:a16="http://schemas.microsoft.com/office/drawing/2014/main" id="{D0FFF879-1CB9-4C98-B6BA-79B5E1DFA34B}"/>
            </a:ext>
          </a:extLst>
        </xdr:cNvPr>
        <xdr:cNvSpPr/>
      </xdr:nvSpPr>
      <xdr:spPr>
        <a:xfrm>
          <a:off x="25146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112776</xdr:rowOff>
    </xdr:to>
    <xdr:cxnSp macro="">
      <xdr:nvCxnSpPr>
        <xdr:cNvPr id="76" name="直線コネクタ 75">
          <a:extLst>
            <a:ext uri="{FF2B5EF4-FFF2-40B4-BE49-F238E27FC236}">
              <a16:creationId xmlns:a16="http://schemas.microsoft.com/office/drawing/2014/main" id="{20FB2FC2-E43D-4DFD-ADB0-59EACBD57748}"/>
            </a:ext>
          </a:extLst>
        </xdr:cNvPr>
        <xdr:cNvCxnSpPr/>
      </xdr:nvCxnSpPr>
      <xdr:spPr>
        <a:xfrm>
          <a:off x="2565400" y="6278880"/>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155702</xdr:rowOff>
    </xdr:from>
    <xdr:to>
      <xdr:col>10</xdr:col>
      <xdr:colOff>165100</xdr:colOff>
      <xdr:row>37</xdr:row>
      <xdr:rowOff>85852</xdr:rowOff>
    </xdr:to>
    <xdr:sp macro="" textlink="">
      <xdr:nvSpPr>
        <xdr:cNvPr id="77" name="楕円 76">
          <a:extLst>
            <a:ext uri="{FF2B5EF4-FFF2-40B4-BE49-F238E27FC236}">
              <a16:creationId xmlns:a16="http://schemas.microsoft.com/office/drawing/2014/main" id="{A16DE915-71DE-480E-9D2E-5F6ADB1C4C57}"/>
            </a:ext>
          </a:extLst>
        </xdr:cNvPr>
        <xdr:cNvSpPr/>
      </xdr:nvSpPr>
      <xdr:spPr>
        <a:xfrm>
          <a:off x="1739900" y="6190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35052</xdr:rowOff>
    </xdr:from>
    <xdr:to>
      <xdr:col>15</xdr:col>
      <xdr:colOff>50800</xdr:colOff>
      <xdr:row>37</xdr:row>
      <xdr:rowOff>76200</xdr:rowOff>
    </xdr:to>
    <xdr:cxnSp macro="">
      <xdr:nvCxnSpPr>
        <xdr:cNvPr id="78" name="直線コネクタ 77">
          <a:extLst>
            <a:ext uri="{FF2B5EF4-FFF2-40B4-BE49-F238E27FC236}">
              <a16:creationId xmlns:a16="http://schemas.microsoft.com/office/drawing/2014/main" id="{24DE1775-79F5-4DA6-A50B-9FC1794D46A7}"/>
            </a:ext>
          </a:extLst>
        </xdr:cNvPr>
        <xdr:cNvCxnSpPr/>
      </xdr:nvCxnSpPr>
      <xdr:spPr>
        <a:xfrm>
          <a:off x="1790700" y="6237732"/>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128270</xdr:rowOff>
    </xdr:from>
    <xdr:to>
      <xdr:col>6</xdr:col>
      <xdr:colOff>38100</xdr:colOff>
      <xdr:row>37</xdr:row>
      <xdr:rowOff>58420</xdr:rowOff>
    </xdr:to>
    <xdr:sp macro="" textlink="">
      <xdr:nvSpPr>
        <xdr:cNvPr id="79" name="楕円 78">
          <a:extLst>
            <a:ext uri="{FF2B5EF4-FFF2-40B4-BE49-F238E27FC236}">
              <a16:creationId xmlns:a16="http://schemas.microsoft.com/office/drawing/2014/main" id="{3AF7EDC9-835A-48F9-BACD-E1D13EB65666}"/>
            </a:ext>
          </a:extLst>
        </xdr:cNvPr>
        <xdr:cNvSpPr/>
      </xdr:nvSpPr>
      <xdr:spPr>
        <a:xfrm>
          <a:off x="965200" y="6163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35052</xdr:rowOff>
    </xdr:to>
    <xdr:cxnSp macro="">
      <xdr:nvCxnSpPr>
        <xdr:cNvPr id="80" name="直線コネクタ 79">
          <a:extLst>
            <a:ext uri="{FF2B5EF4-FFF2-40B4-BE49-F238E27FC236}">
              <a16:creationId xmlns:a16="http://schemas.microsoft.com/office/drawing/2014/main" id="{DF424CBB-562B-4A88-A42F-13FBD9B732C3}"/>
            </a:ext>
          </a:extLst>
        </xdr:cNvPr>
        <xdr:cNvCxnSpPr/>
      </xdr:nvCxnSpPr>
      <xdr:spPr>
        <a:xfrm>
          <a:off x="1008380" y="6210300"/>
          <a:ext cx="78232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道路】&#10;有形固定資産減価償却率">
          <a:extLst>
            <a:ext uri="{FF2B5EF4-FFF2-40B4-BE49-F238E27FC236}">
              <a16:creationId xmlns:a16="http://schemas.microsoft.com/office/drawing/2014/main" id="{DEFC4C72-20CB-4316-AC44-1826239152A6}"/>
            </a:ext>
          </a:extLst>
        </xdr:cNvPr>
        <xdr:cNvSpPr txBox="1"/>
      </xdr:nvSpPr>
      <xdr:spPr>
        <a:xfrm>
          <a:off x="3170564" y="601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82" name="n_2aveValue【道路】&#10;有形固定資産減価償却率">
          <a:extLst>
            <a:ext uri="{FF2B5EF4-FFF2-40B4-BE49-F238E27FC236}">
              <a16:creationId xmlns:a16="http://schemas.microsoft.com/office/drawing/2014/main" id="{CD2603E3-B21E-45FA-8C63-892465566242}"/>
            </a:ext>
          </a:extLst>
        </xdr:cNvPr>
        <xdr:cNvSpPr txBox="1"/>
      </xdr:nvSpPr>
      <xdr:spPr>
        <a:xfrm>
          <a:off x="2385704" y="60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90949</xdr:rowOff>
    </xdr:from>
    <xdr:ext cx="405111" cy="259045"/>
    <xdr:sp macro="" textlink="">
      <xdr:nvSpPr>
        <xdr:cNvPr id="83" name="n_3aveValue【道路】&#10;有形固定資産減価償却率">
          <a:extLst>
            <a:ext uri="{FF2B5EF4-FFF2-40B4-BE49-F238E27FC236}">
              <a16:creationId xmlns:a16="http://schemas.microsoft.com/office/drawing/2014/main" id="{6DC90208-D1EF-4BCB-8513-4ACCF97FDCCE}"/>
            </a:ext>
          </a:extLst>
        </xdr:cNvPr>
        <xdr:cNvSpPr txBox="1"/>
      </xdr:nvSpPr>
      <xdr:spPr>
        <a:xfrm>
          <a:off x="1611004" y="595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56659</xdr:rowOff>
    </xdr:from>
    <xdr:ext cx="405111" cy="259045"/>
    <xdr:sp macro="" textlink="">
      <xdr:nvSpPr>
        <xdr:cNvPr id="84" name="n_4aveValue【道路】&#10;有形固定資産減価償却率">
          <a:extLst>
            <a:ext uri="{FF2B5EF4-FFF2-40B4-BE49-F238E27FC236}">
              <a16:creationId xmlns:a16="http://schemas.microsoft.com/office/drawing/2014/main" id="{FA34C7D2-7588-4318-BC6B-E7AC99257442}"/>
            </a:ext>
          </a:extLst>
        </xdr:cNvPr>
        <xdr:cNvSpPr txBox="1"/>
      </xdr:nvSpPr>
      <xdr:spPr>
        <a:xfrm>
          <a:off x="836304" y="5924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154703</xdr:rowOff>
    </xdr:from>
    <xdr:ext cx="405111" cy="259045"/>
    <xdr:sp macro="" textlink="">
      <xdr:nvSpPr>
        <xdr:cNvPr id="85" name="n_1mainValue【道路】&#10;有形固定資産減価償却率">
          <a:extLst>
            <a:ext uri="{FF2B5EF4-FFF2-40B4-BE49-F238E27FC236}">
              <a16:creationId xmlns:a16="http://schemas.microsoft.com/office/drawing/2014/main" id="{1A6D4813-425A-4CCC-B427-E5C27F3DC457}"/>
            </a:ext>
          </a:extLst>
        </xdr:cNvPr>
        <xdr:cNvSpPr txBox="1"/>
      </xdr:nvSpPr>
      <xdr:spPr>
        <a:xfrm>
          <a:off x="3170564" y="6357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118127</xdr:rowOff>
    </xdr:from>
    <xdr:ext cx="405111" cy="259045"/>
    <xdr:sp macro="" textlink="">
      <xdr:nvSpPr>
        <xdr:cNvPr id="86" name="n_2mainValue【道路】&#10;有形固定資産減価償却率">
          <a:extLst>
            <a:ext uri="{FF2B5EF4-FFF2-40B4-BE49-F238E27FC236}">
              <a16:creationId xmlns:a16="http://schemas.microsoft.com/office/drawing/2014/main" id="{625F9370-49FF-4480-BF9C-227D3C672A80}"/>
            </a:ext>
          </a:extLst>
        </xdr:cNvPr>
        <xdr:cNvSpPr txBox="1"/>
      </xdr:nvSpPr>
      <xdr:spPr>
        <a:xfrm>
          <a:off x="2385704" y="632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76979</xdr:rowOff>
    </xdr:from>
    <xdr:ext cx="405111" cy="259045"/>
    <xdr:sp macro="" textlink="">
      <xdr:nvSpPr>
        <xdr:cNvPr id="87" name="n_3mainValue【道路】&#10;有形固定資産減価償却率">
          <a:extLst>
            <a:ext uri="{FF2B5EF4-FFF2-40B4-BE49-F238E27FC236}">
              <a16:creationId xmlns:a16="http://schemas.microsoft.com/office/drawing/2014/main" id="{12F035AD-466E-4211-BA94-73178C530A2F}"/>
            </a:ext>
          </a:extLst>
        </xdr:cNvPr>
        <xdr:cNvSpPr txBox="1"/>
      </xdr:nvSpPr>
      <xdr:spPr>
        <a:xfrm>
          <a:off x="1611004" y="6279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49547</xdr:rowOff>
    </xdr:from>
    <xdr:ext cx="405111" cy="259045"/>
    <xdr:sp macro="" textlink="">
      <xdr:nvSpPr>
        <xdr:cNvPr id="88" name="n_4mainValue【道路】&#10;有形固定資産減価償却率">
          <a:extLst>
            <a:ext uri="{FF2B5EF4-FFF2-40B4-BE49-F238E27FC236}">
              <a16:creationId xmlns:a16="http://schemas.microsoft.com/office/drawing/2014/main" id="{C0AB05C5-6090-4FE9-9FE2-BDC6E8051E51}"/>
            </a:ext>
          </a:extLst>
        </xdr:cNvPr>
        <xdr:cNvSpPr txBox="1"/>
      </xdr:nvSpPr>
      <xdr:spPr>
        <a:xfrm>
          <a:off x="83630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6786621-F3F8-4AE9-A23F-0076EF7DCC0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F187848-7BE2-4CC1-BD68-B80B309B145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F41A19C-7772-4851-871E-F1E457C90EB1}"/>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C3F5A8A-A090-4662-9044-FF54332383B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CEAAE92-DC25-48DE-8BEB-FBA2C3D8043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11202680-8E85-41CE-ACF0-5C986306330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D64B984-C9FB-430B-9B24-5DF1BF37B14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A19F22F2-6FC0-4C29-A7C5-96E1133FE772}"/>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234DE36-98F8-4A9F-8370-4306A685923F}"/>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B674706-D891-4054-B3C1-5EDFDB0FA3C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B04ACE8-3DD4-4C57-A15C-755C1129CFF2}"/>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1408817-0DB0-4680-B918-BE791093603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6FC11918-84E2-4590-AE72-EA760ABCEEBE}"/>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5B53478-EA83-4745-9662-80BB60F85B61}"/>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7FDDF63-6373-4501-B928-24875860CC7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DE385C67-6F32-4E78-BB86-F720DD92B22C}"/>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99EBA2E-FBCF-4B87-BBDD-7C85A8E825F4}"/>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5289AE65-520F-4A6F-92F5-5A89D374A7B6}"/>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07FB2E6-83BB-4D07-8292-3CF8C9431614}"/>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5931E3E0-779C-49E7-815E-7E958D831BC7}"/>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4A4680D-E67D-45E5-9177-908441E7794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3C3092D9-8A39-48AC-BC67-88BC2B1496E5}"/>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3486A54-E532-4998-9388-77788620BB06}"/>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5D66DDA2-1A6B-4DDA-B0D3-637B7B82FD20}"/>
            </a:ext>
          </a:extLst>
        </xdr:cNvPr>
        <xdr:cNvCxnSpPr/>
      </xdr:nvCxnSpPr>
      <xdr:spPr>
        <a:xfrm flipV="1">
          <a:off x="9219565" y="5672275"/>
          <a:ext cx="0" cy="134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4C7C65F2-31AD-49FD-B94E-2542E5E41261}"/>
            </a:ext>
          </a:extLst>
        </xdr:cNvPr>
        <xdr:cNvSpPr txBox="1"/>
      </xdr:nvSpPr>
      <xdr:spPr>
        <a:xfrm>
          <a:off x="9258300" y="701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27DD812F-222D-48F7-9688-3DBE47CA3FEC}"/>
            </a:ext>
          </a:extLst>
        </xdr:cNvPr>
        <xdr:cNvCxnSpPr/>
      </xdr:nvCxnSpPr>
      <xdr:spPr>
        <a:xfrm>
          <a:off x="9154160" y="701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6AFD58A6-7CAA-4144-B2FB-A35D25067C5D}"/>
            </a:ext>
          </a:extLst>
        </xdr:cNvPr>
        <xdr:cNvSpPr txBox="1"/>
      </xdr:nvSpPr>
      <xdr:spPr>
        <a:xfrm>
          <a:off x="9258300" y="545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560973A3-4A6D-44A0-B568-6F16B9D7A3BD}"/>
            </a:ext>
          </a:extLst>
        </xdr:cNvPr>
        <xdr:cNvCxnSpPr/>
      </xdr:nvCxnSpPr>
      <xdr:spPr>
        <a:xfrm>
          <a:off x="9154160" y="5672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a:extLst>
            <a:ext uri="{FF2B5EF4-FFF2-40B4-BE49-F238E27FC236}">
              <a16:creationId xmlns:a16="http://schemas.microsoft.com/office/drawing/2014/main" id="{C5B0D37F-2573-4BDF-9C1D-6B317D80CB84}"/>
            </a:ext>
          </a:extLst>
        </xdr:cNvPr>
        <xdr:cNvSpPr txBox="1"/>
      </xdr:nvSpPr>
      <xdr:spPr>
        <a:xfrm>
          <a:off x="9258300" y="6406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72992E3E-1F10-4175-BA7F-45602ACACE4D}"/>
            </a:ext>
          </a:extLst>
        </xdr:cNvPr>
        <xdr:cNvSpPr/>
      </xdr:nvSpPr>
      <xdr:spPr>
        <a:xfrm>
          <a:off x="9192260" y="65508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3660CA3D-CCBF-4B8A-A5D1-35B326D4AB82}"/>
            </a:ext>
          </a:extLst>
        </xdr:cNvPr>
        <xdr:cNvSpPr/>
      </xdr:nvSpPr>
      <xdr:spPr>
        <a:xfrm>
          <a:off x="8445500" y="655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B2B47DD6-6B48-47AB-99B1-A472E610617F}"/>
            </a:ext>
          </a:extLst>
        </xdr:cNvPr>
        <xdr:cNvSpPr/>
      </xdr:nvSpPr>
      <xdr:spPr>
        <a:xfrm>
          <a:off x="7670800" y="65757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a:extLst>
            <a:ext uri="{FF2B5EF4-FFF2-40B4-BE49-F238E27FC236}">
              <a16:creationId xmlns:a16="http://schemas.microsoft.com/office/drawing/2014/main" id="{2D8C4A07-8BFB-45D6-A926-CFE2899EE95A}"/>
            </a:ext>
          </a:extLst>
        </xdr:cNvPr>
        <xdr:cNvSpPr/>
      </xdr:nvSpPr>
      <xdr:spPr>
        <a:xfrm>
          <a:off x="6873240" y="66244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a:extLst>
            <a:ext uri="{FF2B5EF4-FFF2-40B4-BE49-F238E27FC236}">
              <a16:creationId xmlns:a16="http://schemas.microsoft.com/office/drawing/2014/main" id="{75B8B9DE-9BE2-428A-A3F1-2502ADB9B08D}"/>
            </a:ext>
          </a:extLst>
        </xdr:cNvPr>
        <xdr:cNvSpPr/>
      </xdr:nvSpPr>
      <xdr:spPr>
        <a:xfrm>
          <a:off x="6098540" y="66301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182CF69-CC07-4983-8691-DF307DD5104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E85729D-BD2E-4BBC-9C2B-17842DB19AD9}"/>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E5FBAB7-D537-46F2-88AE-2BF27DBCCC9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41942B6-E66C-43A0-86CE-09C24265D69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7945A3B-67DC-4026-B913-12CFF7A8986C}"/>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153401</xdr:rowOff>
    </xdr:from>
    <xdr:to>
      <xdr:col>55</xdr:col>
      <xdr:colOff>50800</xdr:colOff>
      <xdr:row>41</xdr:row>
      <xdr:rowOff>83551</xdr:rowOff>
    </xdr:to>
    <xdr:sp macro="" textlink="">
      <xdr:nvSpPr>
        <xdr:cNvPr id="128" name="楕円 127">
          <a:extLst>
            <a:ext uri="{FF2B5EF4-FFF2-40B4-BE49-F238E27FC236}">
              <a16:creationId xmlns:a16="http://schemas.microsoft.com/office/drawing/2014/main" id="{41B9B8D5-401C-4D66-9AAD-9C9E9741A492}"/>
            </a:ext>
          </a:extLst>
        </xdr:cNvPr>
        <xdr:cNvSpPr/>
      </xdr:nvSpPr>
      <xdr:spPr>
        <a:xfrm>
          <a:off x="9192260" y="68590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68328</xdr:rowOff>
    </xdr:from>
    <xdr:ext cx="534377" cy="259045"/>
    <xdr:sp macro="" textlink="">
      <xdr:nvSpPr>
        <xdr:cNvPr id="129" name="【道路】&#10;一人当たり延長該当値テキスト">
          <a:extLst>
            <a:ext uri="{FF2B5EF4-FFF2-40B4-BE49-F238E27FC236}">
              <a16:creationId xmlns:a16="http://schemas.microsoft.com/office/drawing/2014/main" id="{301571FA-C5F6-4BE2-8DE8-FB420648F0E9}"/>
            </a:ext>
          </a:extLst>
        </xdr:cNvPr>
        <xdr:cNvSpPr txBox="1"/>
      </xdr:nvSpPr>
      <xdr:spPr>
        <a:xfrm>
          <a:off x="9258300" y="677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157752</xdr:rowOff>
    </xdr:from>
    <xdr:to>
      <xdr:col>50</xdr:col>
      <xdr:colOff>165100</xdr:colOff>
      <xdr:row>41</xdr:row>
      <xdr:rowOff>87902</xdr:rowOff>
    </xdr:to>
    <xdr:sp macro="" textlink="">
      <xdr:nvSpPr>
        <xdr:cNvPr id="130" name="楕円 129">
          <a:extLst>
            <a:ext uri="{FF2B5EF4-FFF2-40B4-BE49-F238E27FC236}">
              <a16:creationId xmlns:a16="http://schemas.microsoft.com/office/drawing/2014/main" id="{399D6E4D-968E-4F38-B4AD-8723A719EAFA}"/>
            </a:ext>
          </a:extLst>
        </xdr:cNvPr>
        <xdr:cNvSpPr/>
      </xdr:nvSpPr>
      <xdr:spPr>
        <a:xfrm>
          <a:off x="8445500" y="68633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32751</xdr:rowOff>
    </xdr:from>
    <xdr:to>
      <xdr:col>55</xdr:col>
      <xdr:colOff>0</xdr:colOff>
      <xdr:row>41</xdr:row>
      <xdr:rowOff>37102</xdr:rowOff>
    </xdr:to>
    <xdr:cxnSp macro="">
      <xdr:nvCxnSpPr>
        <xdr:cNvPr id="131" name="直線コネクタ 130">
          <a:extLst>
            <a:ext uri="{FF2B5EF4-FFF2-40B4-BE49-F238E27FC236}">
              <a16:creationId xmlns:a16="http://schemas.microsoft.com/office/drawing/2014/main" id="{CAD97252-29AA-451C-8557-BAAAC367CCD9}"/>
            </a:ext>
          </a:extLst>
        </xdr:cNvPr>
        <xdr:cNvCxnSpPr/>
      </xdr:nvCxnSpPr>
      <xdr:spPr>
        <a:xfrm flipV="1">
          <a:off x="8496300" y="6905991"/>
          <a:ext cx="723900" cy="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164533</xdr:rowOff>
    </xdr:from>
    <xdr:to>
      <xdr:col>46</xdr:col>
      <xdr:colOff>38100</xdr:colOff>
      <xdr:row>41</xdr:row>
      <xdr:rowOff>94683</xdr:rowOff>
    </xdr:to>
    <xdr:sp macro="" textlink="">
      <xdr:nvSpPr>
        <xdr:cNvPr id="132" name="楕円 131">
          <a:extLst>
            <a:ext uri="{FF2B5EF4-FFF2-40B4-BE49-F238E27FC236}">
              <a16:creationId xmlns:a16="http://schemas.microsoft.com/office/drawing/2014/main" id="{C77BF520-BF15-414D-B826-8C47F0C7F499}"/>
            </a:ext>
          </a:extLst>
        </xdr:cNvPr>
        <xdr:cNvSpPr/>
      </xdr:nvSpPr>
      <xdr:spPr>
        <a:xfrm>
          <a:off x="7670800" y="68701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37102</xdr:rowOff>
    </xdr:from>
    <xdr:to>
      <xdr:col>50</xdr:col>
      <xdr:colOff>114300</xdr:colOff>
      <xdr:row>41</xdr:row>
      <xdr:rowOff>43883</xdr:rowOff>
    </xdr:to>
    <xdr:cxnSp macro="">
      <xdr:nvCxnSpPr>
        <xdr:cNvPr id="133" name="直線コネクタ 132">
          <a:extLst>
            <a:ext uri="{FF2B5EF4-FFF2-40B4-BE49-F238E27FC236}">
              <a16:creationId xmlns:a16="http://schemas.microsoft.com/office/drawing/2014/main" id="{CD56D1EC-26A4-4449-96B6-79AB72F5E7A3}"/>
            </a:ext>
          </a:extLst>
        </xdr:cNvPr>
        <xdr:cNvCxnSpPr/>
      </xdr:nvCxnSpPr>
      <xdr:spPr>
        <a:xfrm flipV="1">
          <a:off x="7713980" y="6910342"/>
          <a:ext cx="78232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169387</xdr:rowOff>
    </xdr:from>
    <xdr:to>
      <xdr:col>41</xdr:col>
      <xdr:colOff>101600</xdr:colOff>
      <xdr:row>41</xdr:row>
      <xdr:rowOff>99537</xdr:rowOff>
    </xdr:to>
    <xdr:sp macro="" textlink="">
      <xdr:nvSpPr>
        <xdr:cNvPr id="134" name="楕円 133">
          <a:extLst>
            <a:ext uri="{FF2B5EF4-FFF2-40B4-BE49-F238E27FC236}">
              <a16:creationId xmlns:a16="http://schemas.microsoft.com/office/drawing/2014/main" id="{83579B06-6893-4EE3-9C8B-A44125B2BB85}"/>
            </a:ext>
          </a:extLst>
        </xdr:cNvPr>
        <xdr:cNvSpPr/>
      </xdr:nvSpPr>
      <xdr:spPr>
        <a:xfrm>
          <a:off x="6873240" y="6874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43883</xdr:rowOff>
    </xdr:from>
    <xdr:to>
      <xdr:col>45</xdr:col>
      <xdr:colOff>177800</xdr:colOff>
      <xdr:row>41</xdr:row>
      <xdr:rowOff>48737</xdr:rowOff>
    </xdr:to>
    <xdr:cxnSp macro="">
      <xdr:nvCxnSpPr>
        <xdr:cNvPr id="135" name="直線コネクタ 134">
          <a:extLst>
            <a:ext uri="{FF2B5EF4-FFF2-40B4-BE49-F238E27FC236}">
              <a16:creationId xmlns:a16="http://schemas.microsoft.com/office/drawing/2014/main" id="{D2C5C365-3224-4D20-BCB1-CB8AB6D28D57}"/>
            </a:ext>
          </a:extLst>
        </xdr:cNvPr>
        <xdr:cNvCxnSpPr/>
      </xdr:nvCxnSpPr>
      <xdr:spPr>
        <a:xfrm flipV="1">
          <a:off x="6924040" y="6917123"/>
          <a:ext cx="78994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2433</xdr:rowOff>
    </xdr:from>
    <xdr:to>
      <xdr:col>36</xdr:col>
      <xdr:colOff>165100</xdr:colOff>
      <xdr:row>41</xdr:row>
      <xdr:rowOff>104033</xdr:rowOff>
    </xdr:to>
    <xdr:sp macro="" textlink="">
      <xdr:nvSpPr>
        <xdr:cNvPr id="136" name="楕円 135">
          <a:extLst>
            <a:ext uri="{FF2B5EF4-FFF2-40B4-BE49-F238E27FC236}">
              <a16:creationId xmlns:a16="http://schemas.microsoft.com/office/drawing/2014/main" id="{02927A8C-A3E4-467E-AEDC-369931A87E6B}"/>
            </a:ext>
          </a:extLst>
        </xdr:cNvPr>
        <xdr:cNvSpPr/>
      </xdr:nvSpPr>
      <xdr:spPr>
        <a:xfrm>
          <a:off x="6098540" y="687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48737</xdr:rowOff>
    </xdr:from>
    <xdr:to>
      <xdr:col>41</xdr:col>
      <xdr:colOff>50800</xdr:colOff>
      <xdr:row>41</xdr:row>
      <xdr:rowOff>53233</xdr:rowOff>
    </xdr:to>
    <xdr:cxnSp macro="">
      <xdr:nvCxnSpPr>
        <xdr:cNvPr id="137" name="直線コネクタ 136">
          <a:extLst>
            <a:ext uri="{FF2B5EF4-FFF2-40B4-BE49-F238E27FC236}">
              <a16:creationId xmlns:a16="http://schemas.microsoft.com/office/drawing/2014/main" id="{A865D05C-08EC-4DA7-8DD4-58C6045B4707}"/>
            </a:ext>
          </a:extLst>
        </xdr:cNvPr>
        <xdr:cNvCxnSpPr/>
      </xdr:nvCxnSpPr>
      <xdr:spPr>
        <a:xfrm flipV="1">
          <a:off x="6149340" y="6921977"/>
          <a:ext cx="7747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a:extLst>
            <a:ext uri="{FF2B5EF4-FFF2-40B4-BE49-F238E27FC236}">
              <a16:creationId xmlns:a16="http://schemas.microsoft.com/office/drawing/2014/main" id="{7BE637FA-23F6-4AE9-8D29-0D13CCA73FDE}"/>
            </a:ext>
          </a:extLst>
        </xdr:cNvPr>
        <xdr:cNvSpPr txBox="1"/>
      </xdr:nvSpPr>
      <xdr:spPr>
        <a:xfrm>
          <a:off x="8239271" y="634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a:extLst>
            <a:ext uri="{FF2B5EF4-FFF2-40B4-BE49-F238E27FC236}">
              <a16:creationId xmlns:a16="http://schemas.microsoft.com/office/drawing/2014/main" id="{52E29023-98C2-458E-A3DF-3EB7D0DAC271}"/>
            </a:ext>
          </a:extLst>
        </xdr:cNvPr>
        <xdr:cNvSpPr txBox="1"/>
      </xdr:nvSpPr>
      <xdr:spPr>
        <a:xfrm>
          <a:off x="7477271" y="635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40" name="n_3aveValue【道路】&#10;一人当たり延長">
          <a:extLst>
            <a:ext uri="{FF2B5EF4-FFF2-40B4-BE49-F238E27FC236}">
              <a16:creationId xmlns:a16="http://schemas.microsoft.com/office/drawing/2014/main" id="{DE6380D7-AE9F-4497-A3E0-7EA674C9C0A6}"/>
            </a:ext>
          </a:extLst>
        </xdr:cNvPr>
        <xdr:cNvSpPr txBox="1"/>
      </xdr:nvSpPr>
      <xdr:spPr>
        <a:xfrm>
          <a:off x="6702571" y="640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38820</xdr:rowOff>
    </xdr:from>
    <xdr:ext cx="534377" cy="259045"/>
    <xdr:sp macro="" textlink="">
      <xdr:nvSpPr>
        <xdr:cNvPr id="141" name="n_4aveValue【道路】&#10;一人当たり延長">
          <a:extLst>
            <a:ext uri="{FF2B5EF4-FFF2-40B4-BE49-F238E27FC236}">
              <a16:creationId xmlns:a16="http://schemas.microsoft.com/office/drawing/2014/main" id="{9F368E88-D982-489F-B625-DA1C737EA46F}"/>
            </a:ext>
          </a:extLst>
        </xdr:cNvPr>
        <xdr:cNvSpPr txBox="1"/>
      </xdr:nvSpPr>
      <xdr:spPr>
        <a:xfrm>
          <a:off x="5905011" y="640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79029</xdr:rowOff>
    </xdr:from>
    <xdr:ext cx="534377" cy="259045"/>
    <xdr:sp macro="" textlink="">
      <xdr:nvSpPr>
        <xdr:cNvPr id="142" name="n_1mainValue【道路】&#10;一人当たり延長">
          <a:extLst>
            <a:ext uri="{FF2B5EF4-FFF2-40B4-BE49-F238E27FC236}">
              <a16:creationId xmlns:a16="http://schemas.microsoft.com/office/drawing/2014/main" id="{3DC87B88-7206-4206-9554-E24A84D33D26}"/>
            </a:ext>
          </a:extLst>
        </xdr:cNvPr>
        <xdr:cNvSpPr txBox="1"/>
      </xdr:nvSpPr>
      <xdr:spPr>
        <a:xfrm>
          <a:off x="8239271" y="695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85810</xdr:rowOff>
    </xdr:from>
    <xdr:ext cx="534377" cy="259045"/>
    <xdr:sp macro="" textlink="">
      <xdr:nvSpPr>
        <xdr:cNvPr id="143" name="n_2mainValue【道路】&#10;一人当たり延長">
          <a:extLst>
            <a:ext uri="{FF2B5EF4-FFF2-40B4-BE49-F238E27FC236}">
              <a16:creationId xmlns:a16="http://schemas.microsoft.com/office/drawing/2014/main" id="{15AC36AC-6798-482A-86A6-F06F0FA90ECE}"/>
            </a:ext>
          </a:extLst>
        </xdr:cNvPr>
        <xdr:cNvSpPr txBox="1"/>
      </xdr:nvSpPr>
      <xdr:spPr>
        <a:xfrm>
          <a:off x="7477271" y="695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90664</xdr:rowOff>
    </xdr:from>
    <xdr:ext cx="534377" cy="259045"/>
    <xdr:sp macro="" textlink="">
      <xdr:nvSpPr>
        <xdr:cNvPr id="144" name="n_3mainValue【道路】&#10;一人当たり延長">
          <a:extLst>
            <a:ext uri="{FF2B5EF4-FFF2-40B4-BE49-F238E27FC236}">
              <a16:creationId xmlns:a16="http://schemas.microsoft.com/office/drawing/2014/main" id="{F5A9A36C-3D67-40B7-8534-D06CFF66BC4C}"/>
            </a:ext>
          </a:extLst>
        </xdr:cNvPr>
        <xdr:cNvSpPr txBox="1"/>
      </xdr:nvSpPr>
      <xdr:spPr>
        <a:xfrm>
          <a:off x="6702571" y="696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95160</xdr:rowOff>
    </xdr:from>
    <xdr:ext cx="534377" cy="259045"/>
    <xdr:sp macro="" textlink="">
      <xdr:nvSpPr>
        <xdr:cNvPr id="145" name="n_4mainValue【道路】&#10;一人当たり延長">
          <a:extLst>
            <a:ext uri="{FF2B5EF4-FFF2-40B4-BE49-F238E27FC236}">
              <a16:creationId xmlns:a16="http://schemas.microsoft.com/office/drawing/2014/main" id="{096C47A2-0564-4D60-BF3F-4B2CEF21CFB8}"/>
            </a:ext>
          </a:extLst>
        </xdr:cNvPr>
        <xdr:cNvSpPr txBox="1"/>
      </xdr:nvSpPr>
      <xdr:spPr>
        <a:xfrm>
          <a:off x="5905011" y="696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B8E7FA1-D816-4891-AF53-4DE76181791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ADD9B68-0668-4C89-A64F-1EA6A1DB8B9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1CA9E5B-3593-4EBB-86F6-FEB9E8FF99B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1CA99BE-2181-4468-BE7D-27A452D4142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9FC3148-8571-4381-AE66-C0A3BA6D20CE}"/>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0A4A711-DC64-43AD-AF40-09EA05D65F0B}"/>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DF68E2F1-4E9E-4E19-830A-4C0D5173C97B}"/>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F251090-2BD6-4046-90A1-B5691533E8FA}"/>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6AFA7C4-0419-41D5-9BC0-2CF26D0112B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01070C7-2757-476C-94C5-D5510C51EAF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1B2EC6F-BAEC-4E68-A938-8475C38538D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36DF6580-7A4C-4E40-8307-0684F24B7BA2}"/>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E10A6C7F-29FB-4479-9012-642061BA0FC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AA7C69D9-4E9D-45EA-8D8A-A9DA54CF8F9E}"/>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76E736B3-83EE-4480-9D8E-F2BA1D498EAE}"/>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BF5F040-E2A9-428F-9AE9-BF897797F736}"/>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2EBF498-7401-46FA-A8CD-682877690C93}"/>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DB6ED0F3-7CC2-4608-9D3D-8FEB3D2A76A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FA1AFA4C-5EF0-4413-828C-BC4EC56B8C9D}"/>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19C3A682-8602-4937-8C94-BA9D361B6512}"/>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22A65B6-5E78-45C7-A00A-CCBA811DD91B}"/>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F7B7316-A8D2-4A35-9CA4-BE49758F88C4}"/>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36EBC5E-D02E-4126-A9D3-5969363E0E04}"/>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7B61588-AE8D-4558-99F6-3A3C2A927DE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B6FD298-EEE3-4140-9703-C69E8F25AE9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C831DC03-736E-4098-A438-A6D3EAFFD87D}"/>
            </a:ext>
          </a:extLst>
        </xdr:cNvPr>
        <xdr:cNvCxnSpPr/>
      </xdr:nvCxnSpPr>
      <xdr:spPr>
        <a:xfrm flipV="1">
          <a:off x="4086225" y="9438459"/>
          <a:ext cx="0" cy="127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7EDB856-292D-48A4-BB41-97A1D7CC7C19}"/>
            </a:ext>
          </a:extLst>
        </xdr:cNvPr>
        <xdr:cNvSpPr txBox="1"/>
      </xdr:nvSpPr>
      <xdr:spPr>
        <a:xfrm>
          <a:off x="4124960" y="1072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37F6E1DD-B362-4599-AD2A-3323670B3C48}"/>
            </a:ext>
          </a:extLst>
        </xdr:cNvPr>
        <xdr:cNvCxnSpPr/>
      </xdr:nvCxnSpPr>
      <xdr:spPr>
        <a:xfrm>
          <a:off x="4020820" y="10718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48CDF9EC-96AC-4B9A-A3C1-F12512F6B8B0}"/>
            </a:ext>
          </a:extLst>
        </xdr:cNvPr>
        <xdr:cNvSpPr txBox="1"/>
      </xdr:nvSpPr>
      <xdr:spPr>
        <a:xfrm>
          <a:off x="4124960" y="9221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AFF42780-2FCC-4A1E-9B13-4C94F4DA715D}"/>
            </a:ext>
          </a:extLst>
        </xdr:cNvPr>
        <xdr:cNvCxnSpPr/>
      </xdr:nvCxnSpPr>
      <xdr:spPr>
        <a:xfrm>
          <a:off x="4020820" y="943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6B032ED-EF7A-47FF-9C8C-86DD5D34B793}"/>
            </a:ext>
          </a:extLst>
        </xdr:cNvPr>
        <xdr:cNvSpPr txBox="1"/>
      </xdr:nvSpPr>
      <xdr:spPr>
        <a:xfrm>
          <a:off x="4124960" y="1018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8406E237-CDE0-4C53-B99F-2ED96D4801DF}"/>
            </a:ext>
          </a:extLst>
        </xdr:cNvPr>
        <xdr:cNvSpPr/>
      </xdr:nvSpPr>
      <xdr:spPr>
        <a:xfrm>
          <a:off x="4036060" y="103254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E7AA9D6D-50F7-4416-8B2A-8A46C0179F93}"/>
            </a:ext>
          </a:extLst>
        </xdr:cNvPr>
        <xdr:cNvSpPr/>
      </xdr:nvSpPr>
      <xdr:spPr>
        <a:xfrm>
          <a:off x="3312160" y="103303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C2E867F7-D8F7-4A7A-AA64-F7D8090FE18E}"/>
            </a:ext>
          </a:extLst>
        </xdr:cNvPr>
        <xdr:cNvSpPr/>
      </xdr:nvSpPr>
      <xdr:spPr>
        <a:xfrm>
          <a:off x="251460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a:extLst>
            <a:ext uri="{FF2B5EF4-FFF2-40B4-BE49-F238E27FC236}">
              <a16:creationId xmlns:a16="http://schemas.microsoft.com/office/drawing/2014/main" id="{269FBEFD-FDA3-4F1E-9FCB-E76DC5BD458F}"/>
            </a:ext>
          </a:extLst>
        </xdr:cNvPr>
        <xdr:cNvSpPr/>
      </xdr:nvSpPr>
      <xdr:spPr>
        <a:xfrm>
          <a:off x="1739900" y="1026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a:extLst>
            <a:ext uri="{FF2B5EF4-FFF2-40B4-BE49-F238E27FC236}">
              <a16:creationId xmlns:a16="http://schemas.microsoft.com/office/drawing/2014/main" id="{689CEBC9-E2FE-42B7-AED8-D477329C7FED}"/>
            </a:ext>
          </a:extLst>
        </xdr:cNvPr>
        <xdr:cNvSpPr/>
      </xdr:nvSpPr>
      <xdr:spPr>
        <a:xfrm>
          <a:off x="965200" y="102519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118223A-7D6C-4190-A75B-4A9E9DED7BC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1108627-CCFC-4CF4-8FC7-0C489A9F3DA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FE3B490-960A-4932-969E-CB8019381A8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6E1ABDC-485A-4741-9283-9DC3488B2E17}"/>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BB6EFC0-4A26-45D0-8E88-C6DFE5CD2FE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32476</xdr:rowOff>
    </xdr:from>
    <xdr:to>
      <xdr:col>24</xdr:col>
      <xdr:colOff>114300</xdr:colOff>
      <xdr:row>62</xdr:row>
      <xdr:rowOff>134076</xdr:rowOff>
    </xdr:to>
    <xdr:sp macro="" textlink="">
      <xdr:nvSpPr>
        <xdr:cNvPr id="187" name="楕円 186">
          <a:extLst>
            <a:ext uri="{FF2B5EF4-FFF2-40B4-BE49-F238E27FC236}">
              <a16:creationId xmlns:a16="http://schemas.microsoft.com/office/drawing/2014/main" id="{AB8B2ACC-84E8-499F-A7A3-CC53219AACA9}"/>
            </a:ext>
          </a:extLst>
        </xdr:cNvPr>
        <xdr:cNvSpPr/>
      </xdr:nvSpPr>
      <xdr:spPr>
        <a:xfrm>
          <a:off x="4036060" y="104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10903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7CD3A79F-18DF-4692-8C64-AC3EA2F44A37}"/>
            </a:ext>
          </a:extLst>
        </xdr:cNvPr>
        <xdr:cNvSpPr txBox="1"/>
      </xdr:nvSpPr>
      <xdr:spPr>
        <a:xfrm>
          <a:off x="4124960" y="1040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7983</xdr:rowOff>
    </xdr:from>
    <xdr:to>
      <xdr:col>20</xdr:col>
      <xdr:colOff>38100</xdr:colOff>
      <xdr:row>62</xdr:row>
      <xdr:rowOff>109583</xdr:rowOff>
    </xdr:to>
    <xdr:sp macro="" textlink="">
      <xdr:nvSpPr>
        <xdr:cNvPr id="189" name="楕円 188">
          <a:extLst>
            <a:ext uri="{FF2B5EF4-FFF2-40B4-BE49-F238E27FC236}">
              <a16:creationId xmlns:a16="http://schemas.microsoft.com/office/drawing/2014/main" id="{4579DE76-4364-4E38-A073-26579271E02C}"/>
            </a:ext>
          </a:extLst>
        </xdr:cNvPr>
        <xdr:cNvSpPr/>
      </xdr:nvSpPr>
      <xdr:spPr>
        <a:xfrm>
          <a:off x="3312160" y="104016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58783</xdr:rowOff>
    </xdr:from>
    <xdr:to>
      <xdr:col>24</xdr:col>
      <xdr:colOff>63500</xdr:colOff>
      <xdr:row>62</xdr:row>
      <xdr:rowOff>83276</xdr:rowOff>
    </xdr:to>
    <xdr:cxnSp macro="">
      <xdr:nvCxnSpPr>
        <xdr:cNvPr id="190" name="直線コネクタ 189">
          <a:extLst>
            <a:ext uri="{FF2B5EF4-FFF2-40B4-BE49-F238E27FC236}">
              <a16:creationId xmlns:a16="http://schemas.microsoft.com/office/drawing/2014/main" id="{E430ABC6-9D22-47E8-9559-94E39486483A}"/>
            </a:ext>
          </a:extLst>
        </xdr:cNvPr>
        <xdr:cNvCxnSpPr/>
      </xdr:nvCxnSpPr>
      <xdr:spPr>
        <a:xfrm>
          <a:off x="3355340" y="10452463"/>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161472</xdr:rowOff>
    </xdr:from>
    <xdr:to>
      <xdr:col>15</xdr:col>
      <xdr:colOff>101600</xdr:colOff>
      <xdr:row>62</xdr:row>
      <xdr:rowOff>91622</xdr:rowOff>
    </xdr:to>
    <xdr:sp macro="" textlink="">
      <xdr:nvSpPr>
        <xdr:cNvPr id="191" name="楕円 190">
          <a:extLst>
            <a:ext uri="{FF2B5EF4-FFF2-40B4-BE49-F238E27FC236}">
              <a16:creationId xmlns:a16="http://schemas.microsoft.com/office/drawing/2014/main" id="{6B3FA2ED-7D48-4538-ACE8-9824B86C157D}"/>
            </a:ext>
          </a:extLst>
        </xdr:cNvPr>
        <xdr:cNvSpPr/>
      </xdr:nvSpPr>
      <xdr:spPr>
        <a:xfrm>
          <a:off x="2514600" y="10387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40822</xdr:rowOff>
    </xdr:from>
    <xdr:to>
      <xdr:col>19</xdr:col>
      <xdr:colOff>177800</xdr:colOff>
      <xdr:row>62</xdr:row>
      <xdr:rowOff>58783</xdr:rowOff>
    </xdr:to>
    <xdr:cxnSp macro="">
      <xdr:nvCxnSpPr>
        <xdr:cNvPr id="192" name="直線コネクタ 191">
          <a:extLst>
            <a:ext uri="{FF2B5EF4-FFF2-40B4-BE49-F238E27FC236}">
              <a16:creationId xmlns:a16="http://schemas.microsoft.com/office/drawing/2014/main" id="{04DBEE91-7EB6-47FB-B2F6-99316673B8CB}"/>
            </a:ext>
          </a:extLst>
        </xdr:cNvPr>
        <xdr:cNvCxnSpPr/>
      </xdr:nvCxnSpPr>
      <xdr:spPr>
        <a:xfrm>
          <a:off x="2565400" y="10434502"/>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141877</xdr:rowOff>
    </xdr:from>
    <xdr:to>
      <xdr:col>10</xdr:col>
      <xdr:colOff>165100</xdr:colOff>
      <xdr:row>62</xdr:row>
      <xdr:rowOff>72027</xdr:rowOff>
    </xdr:to>
    <xdr:sp macro="" textlink="">
      <xdr:nvSpPr>
        <xdr:cNvPr id="193" name="楕円 192">
          <a:extLst>
            <a:ext uri="{FF2B5EF4-FFF2-40B4-BE49-F238E27FC236}">
              <a16:creationId xmlns:a16="http://schemas.microsoft.com/office/drawing/2014/main" id="{10FDFA9C-FC98-4B00-87F4-D9BE67164C72}"/>
            </a:ext>
          </a:extLst>
        </xdr:cNvPr>
        <xdr:cNvSpPr/>
      </xdr:nvSpPr>
      <xdr:spPr>
        <a:xfrm>
          <a:off x="1739900" y="103679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21227</xdr:rowOff>
    </xdr:from>
    <xdr:to>
      <xdr:col>15</xdr:col>
      <xdr:colOff>50800</xdr:colOff>
      <xdr:row>62</xdr:row>
      <xdr:rowOff>40822</xdr:rowOff>
    </xdr:to>
    <xdr:cxnSp macro="">
      <xdr:nvCxnSpPr>
        <xdr:cNvPr id="194" name="直線コネクタ 193">
          <a:extLst>
            <a:ext uri="{FF2B5EF4-FFF2-40B4-BE49-F238E27FC236}">
              <a16:creationId xmlns:a16="http://schemas.microsoft.com/office/drawing/2014/main" id="{44F5BD93-F894-435B-B291-A5852C118F2C}"/>
            </a:ext>
          </a:extLst>
        </xdr:cNvPr>
        <xdr:cNvCxnSpPr/>
      </xdr:nvCxnSpPr>
      <xdr:spPr>
        <a:xfrm>
          <a:off x="1790700" y="10414907"/>
          <a:ext cx="7747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143510</xdr:rowOff>
    </xdr:from>
    <xdr:to>
      <xdr:col>6</xdr:col>
      <xdr:colOff>38100</xdr:colOff>
      <xdr:row>62</xdr:row>
      <xdr:rowOff>73660</xdr:rowOff>
    </xdr:to>
    <xdr:sp macro="" textlink="">
      <xdr:nvSpPr>
        <xdr:cNvPr id="195" name="楕円 194">
          <a:extLst>
            <a:ext uri="{FF2B5EF4-FFF2-40B4-BE49-F238E27FC236}">
              <a16:creationId xmlns:a16="http://schemas.microsoft.com/office/drawing/2014/main" id="{2BF5390D-7AAE-4EB2-9A91-601B97149F06}"/>
            </a:ext>
          </a:extLst>
        </xdr:cNvPr>
        <xdr:cNvSpPr/>
      </xdr:nvSpPr>
      <xdr:spPr>
        <a:xfrm>
          <a:off x="965200" y="10369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21227</xdr:rowOff>
    </xdr:from>
    <xdr:to>
      <xdr:col>10</xdr:col>
      <xdr:colOff>114300</xdr:colOff>
      <xdr:row>62</xdr:row>
      <xdr:rowOff>22860</xdr:rowOff>
    </xdr:to>
    <xdr:cxnSp macro="">
      <xdr:nvCxnSpPr>
        <xdr:cNvPr id="196" name="直線コネクタ 195">
          <a:extLst>
            <a:ext uri="{FF2B5EF4-FFF2-40B4-BE49-F238E27FC236}">
              <a16:creationId xmlns:a16="http://schemas.microsoft.com/office/drawing/2014/main" id="{963067DA-CE2F-4C60-9FE5-5B4F1410C0D0}"/>
            </a:ext>
          </a:extLst>
        </xdr:cNvPr>
        <xdr:cNvCxnSpPr/>
      </xdr:nvCxnSpPr>
      <xdr:spPr>
        <a:xfrm flipV="1">
          <a:off x="1008380" y="10414907"/>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50999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A8BF9622-D578-4754-B047-D174D4A7E50E}"/>
            </a:ext>
          </a:extLst>
        </xdr:cNvPr>
        <xdr:cNvSpPr txBox="1"/>
      </xdr:nvSpPr>
      <xdr:spPr>
        <a:xfrm>
          <a:off x="317056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1767255-699B-487F-8E82-3E3E5A91C828}"/>
            </a:ext>
          </a:extLst>
        </xdr:cNvPr>
        <xdr:cNvSpPr txBox="1"/>
      </xdr:nvSpPr>
      <xdr:spPr>
        <a:xfrm>
          <a:off x="238570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162033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A85F09C-8AE2-4332-AB81-30C7F998B1CD}"/>
            </a:ext>
          </a:extLst>
        </xdr:cNvPr>
        <xdr:cNvSpPr txBox="1"/>
      </xdr:nvSpPr>
      <xdr:spPr>
        <a:xfrm>
          <a:off x="1611004" y="1005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144071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E33DD38-731D-43F8-B4B7-B655E908E647}"/>
            </a:ext>
          </a:extLst>
        </xdr:cNvPr>
        <xdr:cNvSpPr txBox="1"/>
      </xdr:nvSpPr>
      <xdr:spPr>
        <a:xfrm>
          <a:off x="836304" y="100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100710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EB35464-D96D-4C78-8B75-3967B637D67B}"/>
            </a:ext>
          </a:extLst>
        </xdr:cNvPr>
        <xdr:cNvSpPr txBox="1"/>
      </xdr:nvSpPr>
      <xdr:spPr>
        <a:xfrm>
          <a:off x="3170564" y="1049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82749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05E778B-1A49-4405-9E4B-5DBAD09D06C3}"/>
            </a:ext>
          </a:extLst>
        </xdr:cNvPr>
        <xdr:cNvSpPr txBox="1"/>
      </xdr:nvSpPr>
      <xdr:spPr>
        <a:xfrm>
          <a:off x="2385704" y="10476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63154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C259CFB2-7C5D-4344-9CF4-4F76DD35ED9F}"/>
            </a:ext>
          </a:extLst>
        </xdr:cNvPr>
        <xdr:cNvSpPr txBox="1"/>
      </xdr:nvSpPr>
      <xdr:spPr>
        <a:xfrm>
          <a:off x="1611004" y="1045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64787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C2B8B63-7286-4B72-B701-9E1B48591083}"/>
            </a:ext>
          </a:extLst>
        </xdr:cNvPr>
        <xdr:cNvSpPr txBox="1"/>
      </xdr:nvSpPr>
      <xdr:spPr>
        <a:xfrm>
          <a:off x="83630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496EA3C-D2E2-4850-8DB3-F389A8F2410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D051CAA1-F2A7-42AD-8195-07B99E38AFD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9F261DD-59E3-4BFF-8FCB-8B90FE30B16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6488738-51B7-45E1-B674-2DFDDD78921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9943FCE-24B1-4C8C-9831-99057E69D3B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F5A4084-381B-42E1-B23A-664FA834746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FC11C8F-1C80-474E-92C9-EF61D4F48E2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CC0EB8F-587C-4708-9F49-998F4CD59CC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9594BD1-A081-41BF-A84B-00158C1DCFF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4135619-358F-42CB-A7E9-1A1FD384FCA5}"/>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513AA574-F3A3-4CED-8BA9-4455920ABFCB}"/>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F4E24973-36DA-4AD9-A5C3-953754E0C1B9}"/>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B2EA9B75-12BE-43F8-8A9A-D2C62CC84226}"/>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B88291BF-2E42-43CF-B376-C7425B567300}"/>
            </a:ext>
          </a:extLst>
        </xdr:cNvPr>
        <xdr:cNvSpPr txBox="1"/>
      </xdr:nvSpPr>
      <xdr:spPr>
        <a:xfrm>
          <a:off x="5209768" y="1039841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F1BEEBCF-4126-4674-9D5C-E3B9E06B1FC3}"/>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DE6CC7E4-C9FA-4A2F-AC35-FDBAEEDFD3C0}"/>
            </a:ext>
          </a:extLst>
        </xdr:cNvPr>
        <xdr:cNvSpPr txBox="1"/>
      </xdr:nvSpPr>
      <xdr:spPr>
        <a:xfrm>
          <a:off x="5209768" y="100794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B3CC5115-AAE0-4986-A682-E506CB9A6ACF}"/>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50C64D58-ABEC-4E4F-9251-A07FDE293BAF}"/>
            </a:ext>
          </a:extLst>
        </xdr:cNvPr>
        <xdr:cNvSpPr txBox="1"/>
      </xdr:nvSpPr>
      <xdr:spPr>
        <a:xfrm>
          <a:off x="5209768" y="976051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EDC498C-2F43-463A-92F8-1FC39266BEB6}"/>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2A2FEB8A-3CA1-4616-90FD-E90A703C2C75}"/>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31C4FFE3-AF0D-47FA-96CC-61CE8FD85375}"/>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5DC698FF-E77C-4006-A240-609858D5A3E9}"/>
            </a:ext>
          </a:extLst>
        </xdr:cNvPr>
        <xdr:cNvSpPr txBox="1"/>
      </xdr:nvSpPr>
      <xdr:spPr>
        <a:xfrm>
          <a:off x="5168508" y="912260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98908E63-BA85-4AEB-8C90-6EA48B3EA706}"/>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6DC26E3B-8218-4059-BB90-8675A603279E}"/>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DDB51F7F-F489-4D21-8E24-336CC79F08F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6E92D328-30AF-45E9-9002-A65CE12BAC6A}"/>
            </a:ext>
          </a:extLst>
        </xdr:cNvPr>
        <xdr:cNvCxnSpPr/>
      </xdr:nvCxnSpPr>
      <xdr:spPr>
        <a:xfrm flipV="1">
          <a:off x="9219565" y="9382850"/>
          <a:ext cx="0" cy="1470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94615A47-E58A-44F9-B791-48D9352217D0}"/>
            </a:ext>
          </a:extLst>
        </xdr:cNvPr>
        <xdr:cNvSpPr txBox="1"/>
      </xdr:nvSpPr>
      <xdr:spPr>
        <a:xfrm>
          <a:off x="9258300" y="108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96251CD6-D124-483C-A8EE-ABF140FB9335}"/>
            </a:ext>
          </a:extLst>
        </xdr:cNvPr>
        <xdr:cNvCxnSpPr/>
      </xdr:nvCxnSpPr>
      <xdr:spPr>
        <a:xfrm>
          <a:off x="9154160" y="108529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180699EA-23F6-4906-9F05-1D59085C9A4C}"/>
            </a:ext>
          </a:extLst>
        </xdr:cNvPr>
        <xdr:cNvSpPr txBox="1"/>
      </xdr:nvSpPr>
      <xdr:spPr>
        <a:xfrm>
          <a:off x="9258300" y="9161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E1D7F706-FD8B-4A87-BA9B-9F787ABC317B}"/>
            </a:ext>
          </a:extLst>
        </xdr:cNvPr>
        <xdr:cNvCxnSpPr/>
      </xdr:nvCxnSpPr>
      <xdr:spPr>
        <a:xfrm>
          <a:off x="9154160" y="9382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30E87D5A-3E88-40F7-96AC-7E116BC8CB8D}"/>
            </a:ext>
          </a:extLst>
        </xdr:cNvPr>
        <xdr:cNvSpPr txBox="1"/>
      </xdr:nvSpPr>
      <xdr:spPr>
        <a:xfrm>
          <a:off x="9258300" y="1055922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DDC452C2-B43F-4B60-B027-DC30FBDE7BC8}"/>
            </a:ext>
          </a:extLst>
        </xdr:cNvPr>
        <xdr:cNvSpPr/>
      </xdr:nvSpPr>
      <xdr:spPr>
        <a:xfrm>
          <a:off x="9192260" y="105769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457A8340-A517-4005-B0FE-EBC3EB699C2B}"/>
            </a:ext>
          </a:extLst>
        </xdr:cNvPr>
        <xdr:cNvSpPr/>
      </xdr:nvSpPr>
      <xdr:spPr>
        <a:xfrm>
          <a:off x="8445500" y="1060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B2664702-8909-44B2-9AAC-BCD37FB07B00}"/>
            </a:ext>
          </a:extLst>
        </xdr:cNvPr>
        <xdr:cNvSpPr/>
      </xdr:nvSpPr>
      <xdr:spPr>
        <a:xfrm>
          <a:off x="7670800" y="106061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a:extLst>
            <a:ext uri="{FF2B5EF4-FFF2-40B4-BE49-F238E27FC236}">
              <a16:creationId xmlns:a16="http://schemas.microsoft.com/office/drawing/2014/main" id="{816CF1B9-E88A-414E-8063-F9CD61BB9BC1}"/>
            </a:ext>
          </a:extLst>
        </xdr:cNvPr>
        <xdr:cNvSpPr/>
      </xdr:nvSpPr>
      <xdr:spPr>
        <a:xfrm>
          <a:off x="6873240" y="1062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a:extLst>
            <a:ext uri="{FF2B5EF4-FFF2-40B4-BE49-F238E27FC236}">
              <a16:creationId xmlns:a16="http://schemas.microsoft.com/office/drawing/2014/main" id="{74E1B01D-60D4-4F2A-BCFD-F1CF3A2C0DC9}"/>
            </a:ext>
          </a:extLst>
        </xdr:cNvPr>
        <xdr:cNvSpPr/>
      </xdr:nvSpPr>
      <xdr:spPr>
        <a:xfrm>
          <a:off x="6098540" y="1062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5E26FA4-0A6E-4D17-9640-D829082D158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BB66CE6-7B19-4C8E-A653-E7B65930A87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44A5395-66ED-4214-8B6D-D2D4E84E0563}"/>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E499972-A822-4C76-9304-A4146CF91C9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7216ACA-42D9-456C-A486-F446C67F296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94997</xdr:rowOff>
    </xdr:from>
    <xdr:to>
      <xdr:col>55</xdr:col>
      <xdr:colOff>50800</xdr:colOff>
      <xdr:row>62</xdr:row>
      <xdr:rowOff>25147</xdr:rowOff>
    </xdr:to>
    <xdr:sp macro="" textlink="">
      <xdr:nvSpPr>
        <xdr:cNvPr id="246" name="楕円 245">
          <a:extLst>
            <a:ext uri="{FF2B5EF4-FFF2-40B4-BE49-F238E27FC236}">
              <a16:creationId xmlns:a16="http://schemas.microsoft.com/office/drawing/2014/main" id="{BF0BCF44-D7F3-4434-874F-E6F4AD9D3B23}"/>
            </a:ext>
          </a:extLst>
        </xdr:cNvPr>
        <xdr:cNvSpPr/>
      </xdr:nvSpPr>
      <xdr:spPr>
        <a:xfrm>
          <a:off x="9192260" y="103210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117874</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FC943A6D-51B8-4CB7-9419-E73C0AE7FD33}"/>
            </a:ext>
          </a:extLst>
        </xdr:cNvPr>
        <xdr:cNvSpPr txBox="1"/>
      </xdr:nvSpPr>
      <xdr:spPr>
        <a:xfrm>
          <a:off x="9258300" y="10176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107363</xdr:rowOff>
    </xdr:from>
    <xdr:to>
      <xdr:col>50</xdr:col>
      <xdr:colOff>165100</xdr:colOff>
      <xdr:row>62</xdr:row>
      <xdr:rowOff>37513</xdr:rowOff>
    </xdr:to>
    <xdr:sp macro="" textlink="">
      <xdr:nvSpPr>
        <xdr:cNvPr id="248" name="楕円 247">
          <a:extLst>
            <a:ext uri="{FF2B5EF4-FFF2-40B4-BE49-F238E27FC236}">
              <a16:creationId xmlns:a16="http://schemas.microsoft.com/office/drawing/2014/main" id="{20EC1F50-4BA8-4236-A787-B143225A8AAC}"/>
            </a:ext>
          </a:extLst>
        </xdr:cNvPr>
        <xdr:cNvSpPr/>
      </xdr:nvSpPr>
      <xdr:spPr>
        <a:xfrm>
          <a:off x="8445500" y="10333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145797</xdr:rowOff>
    </xdr:from>
    <xdr:to>
      <xdr:col>55</xdr:col>
      <xdr:colOff>0</xdr:colOff>
      <xdr:row>61</xdr:row>
      <xdr:rowOff>158163</xdr:rowOff>
    </xdr:to>
    <xdr:cxnSp macro="">
      <xdr:nvCxnSpPr>
        <xdr:cNvPr id="249" name="直線コネクタ 248">
          <a:extLst>
            <a:ext uri="{FF2B5EF4-FFF2-40B4-BE49-F238E27FC236}">
              <a16:creationId xmlns:a16="http://schemas.microsoft.com/office/drawing/2014/main" id="{66D8965E-F483-4007-B8F1-91FAA2853089}"/>
            </a:ext>
          </a:extLst>
        </xdr:cNvPr>
        <xdr:cNvCxnSpPr/>
      </xdr:nvCxnSpPr>
      <xdr:spPr>
        <a:xfrm flipV="1">
          <a:off x="8496300" y="10371837"/>
          <a:ext cx="723900" cy="1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129224</xdr:rowOff>
    </xdr:from>
    <xdr:to>
      <xdr:col>46</xdr:col>
      <xdr:colOff>38100</xdr:colOff>
      <xdr:row>62</xdr:row>
      <xdr:rowOff>59374</xdr:rowOff>
    </xdr:to>
    <xdr:sp macro="" textlink="">
      <xdr:nvSpPr>
        <xdr:cNvPr id="250" name="楕円 249">
          <a:extLst>
            <a:ext uri="{FF2B5EF4-FFF2-40B4-BE49-F238E27FC236}">
              <a16:creationId xmlns:a16="http://schemas.microsoft.com/office/drawing/2014/main" id="{0C758CB1-CC33-489A-9096-F2684EB570BD}"/>
            </a:ext>
          </a:extLst>
        </xdr:cNvPr>
        <xdr:cNvSpPr/>
      </xdr:nvSpPr>
      <xdr:spPr>
        <a:xfrm>
          <a:off x="7670800" y="103552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158163</xdr:rowOff>
    </xdr:from>
    <xdr:to>
      <xdr:col>50</xdr:col>
      <xdr:colOff>114300</xdr:colOff>
      <xdr:row>62</xdr:row>
      <xdr:rowOff>8574</xdr:rowOff>
    </xdr:to>
    <xdr:cxnSp macro="">
      <xdr:nvCxnSpPr>
        <xdr:cNvPr id="251" name="直線コネクタ 250">
          <a:extLst>
            <a:ext uri="{FF2B5EF4-FFF2-40B4-BE49-F238E27FC236}">
              <a16:creationId xmlns:a16="http://schemas.microsoft.com/office/drawing/2014/main" id="{B2EAEBBE-5C2A-4A09-8C84-4892EC389E44}"/>
            </a:ext>
          </a:extLst>
        </xdr:cNvPr>
        <xdr:cNvCxnSpPr/>
      </xdr:nvCxnSpPr>
      <xdr:spPr>
        <a:xfrm flipV="1">
          <a:off x="7713980" y="10384203"/>
          <a:ext cx="782320" cy="18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145539</xdr:rowOff>
    </xdr:from>
    <xdr:to>
      <xdr:col>41</xdr:col>
      <xdr:colOff>101600</xdr:colOff>
      <xdr:row>62</xdr:row>
      <xdr:rowOff>75689</xdr:rowOff>
    </xdr:to>
    <xdr:sp macro="" textlink="">
      <xdr:nvSpPr>
        <xdr:cNvPr id="252" name="楕円 251">
          <a:extLst>
            <a:ext uri="{FF2B5EF4-FFF2-40B4-BE49-F238E27FC236}">
              <a16:creationId xmlns:a16="http://schemas.microsoft.com/office/drawing/2014/main" id="{BA507D25-6088-4ECA-8097-F3D8E6D0DF11}"/>
            </a:ext>
          </a:extLst>
        </xdr:cNvPr>
        <xdr:cNvSpPr/>
      </xdr:nvSpPr>
      <xdr:spPr>
        <a:xfrm>
          <a:off x="6873240" y="103715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8574</xdr:rowOff>
    </xdr:from>
    <xdr:to>
      <xdr:col>45</xdr:col>
      <xdr:colOff>177800</xdr:colOff>
      <xdr:row>62</xdr:row>
      <xdr:rowOff>24889</xdr:rowOff>
    </xdr:to>
    <xdr:cxnSp macro="">
      <xdr:nvCxnSpPr>
        <xdr:cNvPr id="253" name="直線コネクタ 252">
          <a:extLst>
            <a:ext uri="{FF2B5EF4-FFF2-40B4-BE49-F238E27FC236}">
              <a16:creationId xmlns:a16="http://schemas.microsoft.com/office/drawing/2014/main" id="{539EF8AC-8ADC-42EB-86A2-5C25DA828FB7}"/>
            </a:ext>
          </a:extLst>
        </xdr:cNvPr>
        <xdr:cNvCxnSpPr/>
      </xdr:nvCxnSpPr>
      <xdr:spPr>
        <a:xfrm flipV="1">
          <a:off x="6924040" y="10402254"/>
          <a:ext cx="789940" cy="1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167604</xdr:rowOff>
    </xdr:from>
    <xdr:to>
      <xdr:col>36</xdr:col>
      <xdr:colOff>165100</xdr:colOff>
      <xdr:row>62</xdr:row>
      <xdr:rowOff>97754</xdr:rowOff>
    </xdr:to>
    <xdr:sp macro="" textlink="">
      <xdr:nvSpPr>
        <xdr:cNvPr id="254" name="楕円 253">
          <a:extLst>
            <a:ext uri="{FF2B5EF4-FFF2-40B4-BE49-F238E27FC236}">
              <a16:creationId xmlns:a16="http://schemas.microsoft.com/office/drawing/2014/main" id="{9605D5B3-3705-4EC5-9347-A58ECBEBDB7D}"/>
            </a:ext>
          </a:extLst>
        </xdr:cNvPr>
        <xdr:cNvSpPr/>
      </xdr:nvSpPr>
      <xdr:spPr>
        <a:xfrm>
          <a:off x="6098540" y="103936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24889</xdr:rowOff>
    </xdr:from>
    <xdr:to>
      <xdr:col>41</xdr:col>
      <xdr:colOff>50800</xdr:colOff>
      <xdr:row>62</xdr:row>
      <xdr:rowOff>46954</xdr:rowOff>
    </xdr:to>
    <xdr:cxnSp macro="">
      <xdr:nvCxnSpPr>
        <xdr:cNvPr id="255" name="直線コネクタ 254">
          <a:extLst>
            <a:ext uri="{FF2B5EF4-FFF2-40B4-BE49-F238E27FC236}">
              <a16:creationId xmlns:a16="http://schemas.microsoft.com/office/drawing/2014/main" id="{E50D0DB3-FF89-4D32-B715-EEBB7C987679}"/>
            </a:ext>
          </a:extLst>
        </xdr:cNvPr>
        <xdr:cNvCxnSpPr/>
      </xdr:nvCxnSpPr>
      <xdr:spPr>
        <a:xfrm flipV="1">
          <a:off x="6149340" y="10418569"/>
          <a:ext cx="774700" cy="2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138800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545975B1-1911-423D-952E-3E208052B943}"/>
            </a:ext>
          </a:extLst>
        </xdr:cNvPr>
        <xdr:cNvSpPr txBox="1"/>
      </xdr:nvSpPr>
      <xdr:spPr>
        <a:xfrm>
          <a:off x="8184225" y="107001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137570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0B79AF98-E049-498E-85C2-E75FA5076365}"/>
            </a:ext>
          </a:extLst>
        </xdr:cNvPr>
        <xdr:cNvSpPr txBox="1"/>
      </xdr:nvSpPr>
      <xdr:spPr>
        <a:xfrm>
          <a:off x="7399365" y="10698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157940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B251B505-D4EA-4379-BE65-D98BF6C955F9}"/>
            </a:ext>
          </a:extLst>
        </xdr:cNvPr>
        <xdr:cNvSpPr txBox="1"/>
      </xdr:nvSpPr>
      <xdr:spPr>
        <a:xfrm>
          <a:off x="6624665" y="10719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151610</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80BB3ACB-4D5A-4E12-BC88-76940DC49A0E}"/>
            </a:ext>
          </a:extLst>
        </xdr:cNvPr>
        <xdr:cNvSpPr txBox="1"/>
      </xdr:nvSpPr>
      <xdr:spPr>
        <a:xfrm>
          <a:off x="5849965" y="10712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54040</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15F2557E-D370-4FD9-B508-4734146A2B24}"/>
            </a:ext>
          </a:extLst>
        </xdr:cNvPr>
        <xdr:cNvSpPr txBox="1"/>
      </xdr:nvSpPr>
      <xdr:spPr>
        <a:xfrm>
          <a:off x="8184225" y="101124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75901</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93931AC5-2606-44AB-957C-1A162C31E143}"/>
            </a:ext>
          </a:extLst>
        </xdr:cNvPr>
        <xdr:cNvSpPr txBox="1"/>
      </xdr:nvSpPr>
      <xdr:spPr>
        <a:xfrm>
          <a:off x="7399365" y="10134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92216</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21B0BFC2-19AB-45E3-A771-46779DFDB8EA}"/>
            </a:ext>
          </a:extLst>
        </xdr:cNvPr>
        <xdr:cNvSpPr txBox="1"/>
      </xdr:nvSpPr>
      <xdr:spPr>
        <a:xfrm>
          <a:off x="6624665" y="101506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114281</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DED4E654-3545-421B-981D-8644C0314479}"/>
            </a:ext>
          </a:extLst>
        </xdr:cNvPr>
        <xdr:cNvSpPr txBox="1"/>
      </xdr:nvSpPr>
      <xdr:spPr>
        <a:xfrm>
          <a:off x="5849965" y="101726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57AE83F7-FD89-41EC-9171-C252A59E1C2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CF0CA5B-6091-4AB9-B3AD-6FFF3283989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25D684D9-55E7-463A-97D0-A0204809DAD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E2B5973-B251-497E-A502-DDB3AFE77D1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A73273F0-DE71-43CF-96EE-B4440935D88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B2930C6-6C4C-46E3-A94C-978BA2AEFB0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6B66B69-996D-4647-BB1C-9D0FF37E927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B6C9A9B-6327-49CD-8912-149CE1A757C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CE80589-801F-4503-9A2C-D4564F6DDEA4}"/>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3407F7A-4AFE-4C13-95EB-BE9E156B4C35}"/>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EBE72E9-39AE-4705-9D54-9AA66BFD664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D47ED1C3-AEDD-4E0F-9EFC-0254BD9EE481}"/>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FBCA5F44-E8E8-4399-9782-804DAEA3544E}"/>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D831EA0B-49F6-40BB-92B6-22DFF6CFE824}"/>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C142107A-F4F3-4459-BE30-C4F082A6695E}"/>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828C0A91-3166-4675-B88B-D68EBE306394}"/>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A8E9BEA6-E8CB-4BE1-8B88-6DA8774715A8}"/>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A739C173-731E-486D-A58E-C5BEDCE23033}"/>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730B959A-C4BF-43BD-9451-F415B71A669E}"/>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6002CB9C-E814-49DB-A131-8CAEF6E5459C}"/>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318E90B9-4154-4848-AB50-35C7B0D783FD}"/>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67C4CDC7-D447-458A-B475-5BC75DD2C0F8}"/>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E74F0F52-7C68-4BB9-B1E4-C759A80447D4}"/>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8CDBC7D2-1065-4C22-BA55-F17486AF855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8191D239-3984-4873-8492-880F91F40EE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29748E78-A4E2-4EAD-BA49-7F314372EDF0}"/>
            </a:ext>
          </a:extLst>
        </xdr:cNvPr>
        <xdr:cNvCxnSpPr/>
      </xdr:nvCxnSpPr>
      <xdr:spPr>
        <a:xfrm flipV="1">
          <a:off x="4086225" y="13105856"/>
          <a:ext cx="0" cy="1479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78114575-3DFD-4B58-8EDC-DF93C48A471F}"/>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DE54B4C9-7364-4349-9B74-9A71941CDE1D}"/>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146F3D4B-F481-4986-8227-3A793E302077}"/>
            </a:ext>
          </a:extLst>
        </xdr:cNvPr>
        <xdr:cNvSpPr txBox="1"/>
      </xdr:nvSpPr>
      <xdr:spPr>
        <a:xfrm>
          <a:off x="4124960" y="128887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FA06C5F4-B5A3-4D8E-8A69-C9CDB8781E60}"/>
            </a:ext>
          </a:extLst>
        </xdr:cNvPr>
        <xdr:cNvCxnSpPr/>
      </xdr:nvCxnSpPr>
      <xdr:spPr>
        <a:xfrm>
          <a:off x="4020820" y="131058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121211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426B1498-0229-4254-8A99-828CB36E41BB}"/>
            </a:ext>
          </a:extLst>
        </xdr:cNvPr>
        <xdr:cNvSpPr txBox="1"/>
      </xdr:nvSpPr>
      <xdr:spPr>
        <a:xfrm>
          <a:off x="4124960" y="13867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E2856EA3-C67A-430D-940B-7248DC408A05}"/>
            </a:ext>
          </a:extLst>
        </xdr:cNvPr>
        <xdr:cNvSpPr/>
      </xdr:nvSpPr>
      <xdr:spPr>
        <a:xfrm>
          <a:off x="4036060" y="140124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B31B7D2F-4B00-4740-BCBB-F92302D12B68}"/>
            </a:ext>
          </a:extLst>
        </xdr:cNvPr>
        <xdr:cNvSpPr/>
      </xdr:nvSpPr>
      <xdr:spPr>
        <a:xfrm>
          <a:off x="3312160" y="13966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644F7993-3F7B-4676-8D08-7A15536C105A}"/>
            </a:ext>
          </a:extLst>
        </xdr:cNvPr>
        <xdr:cNvSpPr/>
      </xdr:nvSpPr>
      <xdr:spPr>
        <a:xfrm>
          <a:off x="2514600" y="1395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a:extLst>
            <a:ext uri="{FF2B5EF4-FFF2-40B4-BE49-F238E27FC236}">
              <a16:creationId xmlns:a16="http://schemas.microsoft.com/office/drawing/2014/main" id="{8C524CEE-798C-4719-8C4D-526C982C7EE6}"/>
            </a:ext>
          </a:extLst>
        </xdr:cNvPr>
        <xdr:cNvSpPr/>
      </xdr:nvSpPr>
      <xdr:spPr>
        <a:xfrm>
          <a:off x="1739900" y="1393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a:extLst>
            <a:ext uri="{FF2B5EF4-FFF2-40B4-BE49-F238E27FC236}">
              <a16:creationId xmlns:a16="http://schemas.microsoft.com/office/drawing/2014/main" id="{6E39EC7C-938F-4B2C-8522-2E308038FC11}"/>
            </a:ext>
          </a:extLst>
        </xdr:cNvPr>
        <xdr:cNvSpPr/>
      </xdr:nvSpPr>
      <xdr:spPr>
        <a:xfrm>
          <a:off x="965200" y="139667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FAF03FD-7290-457D-934A-7D60BC21BF1E}"/>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075CE39-00CF-4259-86C0-7C04D5E58CA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7123667-2FAD-418B-AAEE-86D88E5F9BD1}"/>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62E6327-E99C-48FB-8FD5-8CBBB7485AB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6EAC812-EA29-4A0D-9835-EBD4D130747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67311</xdr:rowOff>
    </xdr:from>
    <xdr:to>
      <xdr:col>24</xdr:col>
      <xdr:colOff>114300</xdr:colOff>
      <xdr:row>85</xdr:row>
      <xdr:rowOff>168911</xdr:rowOff>
    </xdr:to>
    <xdr:sp macro="" textlink="">
      <xdr:nvSpPr>
        <xdr:cNvPr id="305" name="楕円 304">
          <a:extLst>
            <a:ext uri="{FF2B5EF4-FFF2-40B4-BE49-F238E27FC236}">
              <a16:creationId xmlns:a16="http://schemas.microsoft.com/office/drawing/2014/main" id="{FE555EFB-7974-4406-946C-40263A67CC32}"/>
            </a:ext>
          </a:extLst>
        </xdr:cNvPr>
        <xdr:cNvSpPr/>
      </xdr:nvSpPr>
      <xdr:spPr>
        <a:xfrm>
          <a:off x="403606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45738</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E31DDF1F-1BC0-4C65-AF55-A6412BEA1109}"/>
            </a:ext>
          </a:extLst>
        </xdr:cNvPr>
        <xdr:cNvSpPr txBox="1"/>
      </xdr:nvSpPr>
      <xdr:spPr>
        <a:xfrm>
          <a:off x="4124960"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54248</xdr:rowOff>
    </xdr:from>
    <xdr:to>
      <xdr:col>20</xdr:col>
      <xdr:colOff>38100</xdr:colOff>
      <xdr:row>85</xdr:row>
      <xdr:rowOff>155848</xdr:rowOff>
    </xdr:to>
    <xdr:sp macro="" textlink="">
      <xdr:nvSpPr>
        <xdr:cNvPr id="307" name="楕円 306">
          <a:extLst>
            <a:ext uri="{FF2B5EF4-FFF2-40B4-BE49-F238E27FC236}">
              <a16:creationId xmlns:a16="http://schemas.microsoft.com/office/drawing/2014/main" id="{0D4A22CF-5B38-428F-AE13-B55DA4736BAA}"/>
            </a:ext>
          </a:extLst>
        </xdr:cNvPr>
        <xdr:cNvSpPr/>
      </xdr:nvSpPr>
      <xdr:spPr>
        <a:xfrm>
          <a:off x="3312160" y="143036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105048</xdr:rowOff>
    </xdr:from>
    <xdr:to>
      <xdr:col>24</xdr:col>
      <xdr:colOff>63500</xdr:colOff>
      <xdr:row>85</xdr:row>
      <xdr:rowOff>118111</xdr:rowOff>
    </xdr:to>
    <xdr:cxnSp macro="">
      <xdr:nvCxnSpPr>
        <xdr:cNvPr id="308" name="直線コネクタ 307">
          <a:extLst>
            <a:ext uri="{FF2B5EF4-FFF2-40B4-BE49-F238E27FC236}">
              <a16:creationId xmlns:a16="http://schemas.microsoft.com/office/drawing/2014/main" id="{B5FD0D13-3333-4653-96B4-8043E72AB2D2}"/>
            </a:ext>
          </a:extLst>
        </xdr:cNvPr>
        <xdr:cNvCxnSpPr/>
      </xdr:nvCxnSpPr>
      <xdr:spPr>
        <a:xfrm>
          <a:off x="3355340" y="14354448"/>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39551</xdr:rowOff>
    </xdr:from>
    <xdr:to>
      <xdr:col>15</xdr:col>
      <xdr:colOff>101600</xdr:colOff>
      <xdr:row>85</xdr:row>
      <xdr:rowOff>141151</xdr:rowOff>
    </xdr:to>
    <xdr:sp macro="" textlink="">
      <xdr:nvSpPr>
        <xdr:cNvPr id="309" name="楕円 308">
          <a:extLst>
            <a:ext uri="{FF2B5EF4-FFF2-40B4-BE49-F238E27FC236}">
              <a16:creationId xmlns:a16="http://schemas.microsoft.com/office/drawing/2014/main" id="{4E25EFA0-D264-4FBC-9D44-663F0E926428}"/>
            </a:ext>
          </a:extLst>
        </xdr:cNvPr>
        <xdr:cNvSpPr/>
      </xdr:nvSpPr>
      <xdr:spPr>
        <a:xfrm>
          <a:off x="2514600" y="1428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90351</xdr:rowOff>
    </xdr:from>
    <xdr:to>
      <xdr:col>19</xdr:col>
      <xdr:colOff>177800</xdr:colOff>
      <xdr:row>85</xdr:row>
      <xdr:rowOff>105048</xdr:rowOff>
    </xdr:to>
    <xdr:cxnSp macro="">
      <xdr:nvCxnSpPr>
        <xdr:cNvPr id="310" name="直線コネクタ 309">
          <a:extLst>
            <a:ext uri="{FF2B5EF4-FFF2-40B4-BE49-F238E27FC236}">
              <a16:creationId xmlns:a16="http://schemas.microsoft.com/office/drawing/2014/main" id="{C03281B4-071D-4C4D-8DB6-0AE3411391BE}"/>
            </a:ext>
          </a:extLst>
        </xdr:cNvPr>
        <xdr:cNvCxnSpPr/>
      </xdr:nvCxnSpPr>
      <xdr:spPr>
        <a:xfrm>
          <a:off x="2565400" y="14339751"/>
          <a:ext cx="78994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26488</xdr:rowOff>
    </xdr:from>
    <xdr:to>
      <xdr:col>10</xdr:col>
      <xdr:colOff>165100</xdr:colOff>
      <xdr:row>85</xdr:row>
      <xdr:rowOff>128088</xdr:rowOff>
    </xdr:to>
    <xdr:sp macro="" textlink="">
      <xdr:nvSpPr>
        <xdr:cNvPr id="311" name="楕円 310">
          <a:extLst>
            <a:ext uri="{FF2B5EF4-FFF2-40B4-BE49-F238E27FC236}">
              <a16:creationId xmlns:a16="http://schemas.microsoft.com/office/drawing/2014/main" id="{C0FA8DD2-7A2D-47F9-97BF-5AAC9B694568}"/>
            </a:ext>
          </a:extLst>
        </xdr:cNvPr>
        <xdr:cNvSpPr/>
      </xdr:nvSpPr>
      <xdr:spPr>
        <a:xfrm>
          <a:off x="1739900" y="1427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77288</xdr:rowOff>
    </xdr:from>
    <xdr:to>
      <xdr:col>15</xdr:col>
      <xdr:colOff>50800</xdr:colOff>
      <xdr:row>85</xdr:row>
      <xdr:rowOff>90351</xdr:rowOff>
    </xdr:to>
    <xdr:cxnSp macro="">
      <xdr:nvCxnSpPr>
        <xdr:cNvPr id="312" name="直線コネクタ 311">
          <a:extLst>
            <a:ext uri="{FF2B5EF4-FFF2-40B4-BE49-F238E27FC236}">
              <a16:creationId xmlns:a16="http://schemas.microsoft.com/office/drawing/2014/main" id="{C1BCA57E-4978-4D53-9133-9D398A694043}"/>
            </a:ext>
          </a:extLst>
        </xdr:cNvPr>
        <xdr:cNvCxnSpPr/>
      </xdr:nvCxnSpPr>
      <xdr:spPr>
        <a:xfrm>
          <a:off x="1790700" y="14326688"/>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11793</xdr:rowOff>
    </xdr:from>
    <xdr:to>
      <xdr:col>6</xdr:col>
      <xdr:colOff>38100</xdr:colOff>
      <xdr:row>85</xdr:row>
      <xdr:rowOff>113393</xdr:rowOff>
    </xdr:to>
    <xdr:sp macro="" textlink="">
      <xdr:nvSpPr>
        <xdr:cNvPr id="313" name="楕円 312">
          <a:extLst>
            <a:ext uri="{FF2B5EF4-FFF2-40B4-BE49-F238E27FC236}">
              <a16:creationId xmlns:a16="http://schemas.microsoft.com/office/drawing/2014/main" id="{B06415ED-01D6-495A-A0AE-4DE64949A0F6}"/>
            </a:ext>
          </a:extLst>
        </xdr:cNvPr>
        <xdr:cNvSpPr/>
      </xdr:nvSpPr>
      <xdr:spPr>
        <a:xfrm>
          <a:off x="965200" y="142611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62593</xdr:rowOff>
    </xdr:from>
    <xdr:to>
      <xdr:col>10</xdr:col>
      <xdr:colOff>114300</xdr:colOff>
      <xdr:row>85</xdr:row>
      <xdr:rowOff>77288</xdr:rowOff>
    </xdr:to>
    <xdr:cxnSp macro="">
      <xdr:nvCxnSpPr>
        <xdr:cNvPr id="314" name="直線コネクタ 313">
          <a:extLst>
            <a:ext uri="{FF2B5EF4-FFF2-40B4-BE49-F238E27FC236}">
              <a16:creationId xmlns:a16="http://schemas.microsoft.com/office/drawing/2014/main" id="{841116FB-A24E-4FE0-94CD-F927F3563A2A}"/>
            </a:ext>
          </a:extLst>
        </xdr:cNvPr>
        <xdr:cNvCxnSpPr/>
      </xdr:nvCxnSpPr>
      <xdr:spPr>
        <a:xfrm>
          <a:off x="1008380" y="14311993"/>
          <a:ext cx="78232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5" name="n_1aveValue【公営住宅】&#10;有形固定資産減価償却率">
          <a:extLst>
            <a:ext uri="{FF2B5EF4-FFF2-40B4-BE49-F238E27FC236}">
              <a16:creationId xmlns:a16="http://schemas.microsoft.com/office/drawing/2014/main" id="{5F356D99-582C-4780-9E6E-92B8099C154D}"/>
            </a:ext>
          </a:extLst>
        </xdr:cNvPr>
        <xdr:cNvSpPr txBox="1"/>
      </xdr:nvSpPr>
      <xdr:spPr>
        <a:xfrm>
          <a:off x="3170564" y="1374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6" name="n_2aveValue【公営住宅】&#10;有形固定資産減価償却率">
          <a:extLst>
            <a:ext uri="{FF2B5EF4-FFF2-40B4-BE49-F238E27FC236}">
              <a16:creationId xmlns:a16="http://schemas.microsoft.com/office/drawing/2014/main" id="{7C0DFFD9-F7D1-4ACF-BCDC-A5042C957BE5}"/>
            </a:ext>
          </a:extLst>
        </xdr:cNvPr>
        <xdr:cNvSpPr txBox="1"/>
      </xdr:nvSpPr>
      <xdr:spPr>
        <a:xfrm>
          <a:off x="2385704" y="1373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7" name="n_3aveValue【公営住宅】&#10;有形固定資産減価償却率">
          <a:extLst>
            <a:ext uri="{FF2B5EF4-FFF2-40B4-BE49-F238E27FC236}">
              <a16:creationId xmlns:a16="http://schemas.microsoft.com/office/drawing/2014/main" id="{B401EBF0-F4BC-4CAD-B4B9-61DB1F398B37}"/>
            </a:ext>
          </a:extLst>
        </xdr:cNvPr>
        <xdr:cNvSpPr txBox="1"/>
      </xdr:nvSpPr>
      <xdr:spPr>
        <a:xfrm>
          <a:off x="1611004" y="13718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318" name="n_4aveValue【公営住宅】&#10;有形固定資産減価償却率">
          <a:extLst>
            <a:ext uri="{FF2B5EF4-FFF2-40B4-BE49-F238E27FC236}">
              <a16:creationId xmlns:a16="http://schemas.microsoft.com/office/drawing/2014/main" id="{964364A1-C099-4FF4-BBD2-14F1AF901EBE}"/>
            </a:ext>
          </a:extLst>
        </xdr:cNvPr>
        <xdr:cNvSpPr txBox="1"/>
      </xdr:nvSpPr>
      <xdr:spPr>
        <a:xfrm>
          <a:off x="836304" y="1374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146975</xdr:rowOff>
    </xdr:from>
    <xdr:ext cx="405111" cy="259045"/>
    <xdr:sp macro="" textlink="">
      <xdr:nvSpPr>
        <xdr:cNvPr id="319" name="n_1mainValue【公営住宅】&#10;有形固定資産減価償却率">
          <a:extLst>
            <a:ext uri="{FF2B5EF4-FFF2-40B4-BE49-F238E27FC236}">
              <a16:creationId xmlns:a16="http://schemas.microsoft.com/office/drawing/2014/main" id="{59433D0A-3D2C-42BB-AB09-031CBE5AB7C4}"/>
            </a:ext>
          </a:extLst>
        </xdr:cNvPr>
        <xdr:cNvSpPr txBox="1"/>
      </xdr:nvSpPr>
      <xdr:spPr>
        <a:xfrm>
          <a:off x="3170564" y="14396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132278</xdr:rowOff>
    </xdr:from>
    <xdr:ext cx="405111" cy="259045"/>
    <xdr:sp macro="" textlink="">
      <xdr:nvSpPr>
        <xdr:cNvPr id="320" name="n_2mainValue【公営住宅】&#10;有形固定資産減価償却率">
          <a:extLst>
            <a:ext uri="{FF2B5EF4-FFF2-40B4-BE49-F238E27FC236}">
              <a16:creationId xmlns:a16="http://schemas.microsoft.com/office/drawing/2014/main" id="{55F97DBA-3342-4060-84EB-28D0AF7E97E7}"/>
            </a:ext>
          </a:extLst>
        </xdr:cNvPr>
        <xdr:cNvSpPr txBox="1"/>
      </xdr:nvSpPr>
      <xdr:spPr>
        <a:xfrm>
          <a:off x="2385704" y="1438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119215</xdr:rowOff>
    </xdr:from>
    <xdr:ext cx="405111" cy="259045"/>
    <xdr:sp macro="" textlink="">
      <xdr:nvSpPr>
        <xdr:cNvPr id="321" name="n_3mainValue【公営住宅】&#10;有形固定資産減価償却率">
          <a:extLst>
            <a:ext uri="{FF2B5EF4-FFF2-40B4-BE49-F238E27FC236}">
              <a16:creationId xmlns:a16="http://schemas.microsoft.com/office/drawing/2014/main" id="{66F8B18E-7066-4629-A4C8-E73F54E5D7D5}"/>
            </a:ext>
          </a:extLst>
        </xdr:cNvPr>
        <xdr:cNvSpPr txBox="1"/>
      </xdr:nvSpPr>
      <xdr:spPr>
        <a:xfrm>
          <a:off x="1611004" y="1436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104520</xdr:rowOff>
    </xdr:from>
    <xdr:ext cx="405111" cy="259045"/>
    <xdr:sp macro="" textlink="">
      <xdr:nvSpPr>
        <xdr:cNvPr id="322" name="n_4mainValue【公営住宅】&#10;有形固定資産減価償却率">
          <a:extLst>
            <a:ext uri="{FF2B5EF4-FFF2-40B4-BE49-F238E27FC236}">
              <a16:creationId xmlns:a16="http://schemas.microsoft.com/office/drawing/2014/main" id="{301DC2FB-F5F3-4E12-AE73-1E62121398A6}"/>
            </a:ext>
          </a:extLst>
        </xdr:cNvPr>
        <xdr:cNvSpPr txBox="1"/>
      </xdr:nvSpPr>
      <xdr:spPr>
        <a:xfrm>
          <a:off x="836304" y="14353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325A340C-FF32-4DF8-8603-A266E8A497B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EF234877-6B7B-4673-8A55-84E1A2E6352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2B7E4888-6324-400D-ACA3-BFD0DF613EBF}"/>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1CC4D6EF-F385-4E27-949B-A8162CA9DB1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FAD50B5-5DC3-4FC3-9FDA-F7D183F836A3}"/>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40B32E63-7F4F-4E0B-A8A0-C13B3840F0C8}"/>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FD359D6C-D9DF-4A7B-9F4E-7E6896C9847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0E696C2-C400-44CB-AD95-CAA0BE1FFE8C}"/>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B204DEF7-633A-4E80-900F-427BC946501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25E99170-74A2-4A99-A173-6C755024EEED}"/>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9B632677-759F-4910-8385-5D41FE052FE5}"/>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4FB1F913-DC11-4EF4-9E8B-4F95166B4985}"/>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D15EB5E5-87A2-49A8-9A69-2CDE91FD6EEE}"/>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5E8EEBFC-81CA-4E24-BDAD-1A3A8978C803}"/>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B8D20EE9-DDBB-420B-A94B-771646BD99B9}"/>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84FA3195-F7DA-497C-9B89-54626DA281CC}"/>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2384FA58-F847-49BF-8171-17107B396AD3}"/>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F42A20FB-2BA4-41A0-A6AE-8578DA4A7A0C}"/>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29F869C7-BCD4-48C3-9AEF-D5EF863D41B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FCC7A337-67F4-47A4-9FA2-B48F8EC43289}"/>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3680E7D7-3CEA-4398-A336-DA93C6481645}"/>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83DF890B-445B-4E15-A070-55D0286A6C44}"/>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35830BDD-7503-4567-AE22-0B354485DCEB}"/>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C9B2E31E-314F-4F87-9DFD-7504CCDCD0B6}"/>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42C4C206-1E49-455D-A58C-43B8F9EB9929}"/>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CCAA0F04-C940-47C8-AB93-3233F1BF0F2E}"/>
            </a:ext>
          </a:extLst>
        </xdr:cNvPr>
        <xdr:cNvCxnSpPr/>
      </xdr:nvCxnSpPr>
      <xdr:spPr>
        <a:xfrm flipV="1">
          <a:off x="9219565" y="13144282"/>
          <a:ext cx="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190C5971-2017-47FC-8460-47D5342FC71D}"/>
            </a:ext>
          </a:extLst>
        </xdr:cNvPr>
        <xdr:cNvSpPr txBox="1"/>
      </xdr:nvSpPr>
      <xdr:spPr>
        <a:xfrm>
          <a:off x="9258300" y="1452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F1668FF7-0C72-4753-9868-D1A2DF1E9AA5}"/>
            </a:ext>
          </a:extLst>
        </xdr:cNvPr>
        <xdr:cNvCxnSpPr/>
      </xdr:nvCxnSpPr>
      <xdr:spPr>
        <a:xfrm>
          <a:off x="9154160" y="14523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405571ED-42CB-4ACD-B644-EC052DFBB095}"/>
            </a:ext>
          </a:extLst>
        </xdr:cNvPr>
        <xdr:cNvSpPr txBox="1"/>
      </xdr:nvSpPr>
      <xdr:spPr>
        <a:xfrm>
          <a:off x="9258300" y="1292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209F13CE-54FB-4CD2-B242-59CCF1A472EB}"/>
            </a:ext>
          </a:extLst>
        </xdr:cNvPr>
        <xdr:cNvCxnSpPr/>
      </xdr:nvCxnSpPr>
      <xdr:spPr>
        <a:xfrm>
          <a:off x="9154160" y="131442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53" name="【公営住宅】&#10;一人当たり面積平均値テキスト">
          <a:extLst>
            <a:ext uri="{FF2B5EF4-FFF2-40B4-BE49-F238E27FC236}">
              <a16:creationId xmlns:a16="http://schemas.microsoft.com/office/drawing/2014/main" id="{0368D028-E230-4D56-989D-73F626873461}"/>
            </a:ext>
          </a:extLst>
        </xdr:cNvPr>
        <xdr:cNvSpPr txBox="1"/>
      </xdr:nvSpPr>
      <xdr:spPr>
        <a:xfrm>
          <a:off x="9258300" y="14092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96BE7952-D195-4327-815E-4F9CE6AD8CEF}"/>
            </a:ext>
          </a:extLst>
        </xdr:cNvPr>
        <xdr:cNvSpPr/>
      </xdr:nvSpPr>
      <xdr:spPr>
        <a:xfrm>
          <a:off x="9192260" y="142412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F50D0FC8-CABE-4AFB-A59E-BFB0108E7BD0}"/>
            </a:ext>
          </a:extLst>
        </xdr:cNvPr>
        <xdr:cNvSpPr/>
      </xdr:nvSpPr>
      <xdr:spPr>
        <a:xfrm>
          <a:off x="8445500" y="1427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61500FFB-833C-48DF-89B6-8FB822EEAD57}"/>
            </a:ext>
          </a:extLst>
        </xdr:cNvPr>
        <xdr:cNvSpPr/>
      </xdr:nvSpPr>
      <xdr:spPr>
        <a:xfrm>
          <a:off x="7670800" y="14308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a:extLst>
            <a:ext uri="{FF2B5EF4-FFF2-40B4-BE49-F238E27FC236}">
              <a16:creationId xmlns:a16="http://schemas.microsoft.com/office/drawing/2014/main" id="{FE3EE885-AC61-42C8-8D62-A977C089A1C3}"/>
            </a:ext>
          </a:extLst>
        </xdr:cNvPr>
        <xdr:cNvSpPr/>
      </xdr:nvSpPr>
      <xdr:spPr>
        <a:xfrm>
          <a:off x="6873240" y="1426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a:extLst>
            <a:ext uri="{FF2B5EF4-FFF2-40B4-BE49-F238E27FC236}">
              <a16:creationId xmlns:a16="http://schemas.microsoft.com/office/drawing/2014/main" id="{05AD8BAB-0257-4177-ABCD-B4156F531B9F}"/>
            </a:ext>
          </a:extLst>
        </xdr:cNvPr>
        <xdr:cNvSpPr/>
      </xdr:nvSpPr>
      <xdr:spPr>
        <a:xfrm>
          <a:off x="6098540" y="14249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654B247F-1CD7-4741-8B04-489EE8119E6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8233FA4-A6DE-4448-BA0E-F3C7CEF31586}"/>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AA55D53-62A3-4DF9-95FC-5BD28F0901B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103F587F-96AE-4295-9A46-83D414B9F04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6869DC43-9AED-41A2-BAA2-73BAFFF1268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159838</xdr:rowOff>
    </xdr:from>
    <xdr:to>
      <xdr:col>55</xdr:col>
      <xdr:colOff>50800</xdr:colOff>
      <xdr:row>86</xdr:row>
      <xdr:rowOff>89988</xdr:rowOff>
    </xdr:to>
    <xdr:sp macro="" textlink="">
      <xdr:nvSpPr>
        <xdr:cNvPr id="364" name="楕円 363">
          <a:extLst>
            <a:ext uri="{FF2B5EF4-FFF2-40B4-BE49-F238E27FC236}">
              <a16:creationId xmlns:a16="http://schemas.microsoft.com/office/drawing/2014/main" id="{B9F2E539-242A-4F02-9B69-B6DCE78E7652}"/>
            </a:ext>
          </a:extLst>
        </xdr:cNvPr>
        <xdr:cNvSpPr/>
      </xdr:nvSpPr>
      <xdr:spPr>
        <a:xfrm>
          <a:off x="9192260" y="144092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74765</xdr:rowOff>
    </xdr:from>
    <xdr:ext cx="469744" cy="259045"/>
    <xdr:sp macro="" textlink="">
      <xdr:nvSpPr>
        <xdr:cNvPr id="365" name="【公営住宅】&#10;一人当たり面積該当値テキスト">
          <a:extLst>
            <a:ext uri="{FF2B5EF4-FFF2-40B4-BE49-F238E27FC236}">
              <a16:creationId xmlns:a16="http://schemas.microsoft.com/office/drawing/2014/main" id="{A8DE4170-C9A4-4BAA-A526-8803537D9D8F}"/>
            </a:ext>
          </a:extLst>
        </xdr:cNvPr>
        <xdr:cNvSpPr txBox="1"/>
      </xdr:nvSpPr>
      <xdr:spPr>
        <a:xfrm>
          <a:off x="9258300" y="1432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162995</xdr:rowOff>
    </xdr:from>
    <xdr:to>
      <xdr:col>50</xdr:col>
      <xdr:colOff>165100</xdr:colOff>
      <xdr:row>86</xdr:row>
      <xdr:rowOff>93145</xdr:rowOff>
    </xdr:to>
    <xdr:sp macro="" textlink="">
      <xdr:nvSpPr>
        <xdr:cNvPr id="366" name="楕円 365">
          <a:extLst>
            <a:ext uri="{FF2B5EF4-FFF2-40B4-BE49-F238E27FC236}">
              <a16:creationId xmlns:a16="http://schemas.microsoft.com/office/drawing/2014/main" id="{E0E0E52D-BFA2-45C0-98D2-D52FC4075FEF}"/>
            </a:ext>
          </a:extLst>
        </xdr:cNvPr>
        <xdr:cNvSpPr/>
      </xdr:nvSpPr>
      <xdr:spPr>
        <a:xfrm>
          <a:off x="8445500" y="1441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39188</xdr:rowOff>
    </xdr:from>
    <xdr:to>
      <xdr:col>55</xdr:col>
      <xdr:colOff>0</xdr:colOff>
      <xdr:row>86</xdr:row>
      <xdr:rowOff>42345</xdr:rowOff>
    </xdr:to>
    <xdr:cxnSp macro="">
      <xdr:nvCxnSpPr>
        <xdr:cNvPr id="367" name="直線コネクタ 366">
          <a:extLst>
            <a:ext uri="{FF2B5EF4-FFF2-40B4-BE49-F238E27FC236}">
              <a16:creationId xmlns:a16="http://schemas.microsoft.com/office/drawing/2014/main" id="{ED8C48F8-66F8-4F20-9D47-7D4741F9F756}"/>
            </a:ext>
          </a:extLst>
        </xdr:cNvPr>
        <xdr:cNvCxnSpPr/>
      </xdr:nvCxnSpPr>
      <xdr:spPr>
        <a:xfrm flipV="1">
          <a:off x="8496300" y="14456228"/>
          <a:ext cx="723900" cy="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168002</xdr:rowOff>
    </xdr:from>
    <xdr:to>
      <xdr:col>46</xdr:col>
      <xdr:colOff>38100</xdr:colOff>
      <xdr:row>86</xdr:row>
      <xdr:rowOff>98152</xdr:rowOff>
    </xdr:to>
    <xdr:sp macro="" textlink="">
      <xdr:nvSpPr>
        <xdr:cNvPr id="368" name="楕円 367">
          <a:extLst>
            <a:ext uri="{FF2B5EF4-FFF2-40B4-BE49-F238E27FC236}">
              <a16:creationId xmlns:a16="http://schemas.microsoft.com/office/drawing/2014/main" id="{624EF845-875A-45A6-A1A9-0DC6D6F26590}"/>
            </a:ext>
          </a:extLst>
        </xdr:cNvPr>
        <xdr:cNvSpPr/>
      </xdr:nvSpPr>
      <xdr:spPr>
        <a:xfrm>
          <a:off x="7670800" y="144174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42345</xdr:rowOff>
    </xdr:from>
    <xdr:to>
      <xdr:col>50</xdr:col>
      <xdr:colOff>114300</xdr:colOff>
      <xdr:row>86</xdr:row>
      <xdr:rowOff>47352</xdr:rowOff>
    </xdr:to>
    <xdr:cxnSp macro="">
      <xdr:nvCxnSpPr>
        <xdr:cNvPr id="369" name="直線コネクタ 368">
          <a:extLst>
            <a:ext uri="{FF2B5EF4-FFF2-40B4-BE49-F238E27FC236}">
              <a16:creationId xmlns:a16="http://schemas.microsoft.com/office/drawing/2014/main" id="{E174C480-3C0A-4523-AB23-AC5895ABB6FD}"/>
            </a:ext>
          </a:extLst>
        </xdr:cNvPr>
        <xdr:cNvCxnSpPr/>
      </xdr:nvCxnSpPr>
      <xdr:spPr>
        <a:xfrm flipV="1">
          <a:off x="7713980" y="14459385"/>
          <a:ext cx="782320" cy="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146</xdr:rowOff>
    </xdr:from>
    <xdr:to>
      <xdr:col>41</xdr:col>
      <xdr:colOff>101600</xdr:colOff>
      <xdr:row>86</xdr:row>
      <xdr:rowOff>101746</xdr:rowOff>
    </xdr:to>
    <xdr:sp macro="" textlink="">
      <xdr:nvSpPr>
        <xdr:cNvPr id="370" name="楕円 369">
          <a:extLst>
            <a:ext uri="{FF2B5EF4-FFF2-40B4-BE49-F238E27FC236}">
              <a16:creationId xmlns:a16="http://schemas.microsoft.com/office/drawing/2014/main" id="{6045DC0F-BC53-469E-9EAE-6A0994A0D7A9}"/>
            </a:ext>
          </a:extLst>
        </xdr:cNvPr>
        <xdr:cNvSpPr/>
      </xdr:nvSpPr>
      <xdr:spPr>
        <a:xfrm>
          <a:off x="6873240" y="1441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47352</xdr:rowOff>
    </xdr:from>
    <xdr:to>
      <xdr:col>45</xdr:col>
      <xdr:colOff>177800</xdr:colOff>
      <xdr:row>86</xdr:row>
      <xdr:rowOff>50946</xdr:rowOff>
    </xdr:to>
    <xdr:cxnSp macro="">
      <xdr:nvCxnSpPr>
        <xdr:cNvPr id="371" name="直線コネクタ 370">
          <a:extLst>
            <a:ext uri="{FF2B5EF4-FFF2-40B4-BE49-F238E27FC236}">
              <a16:creationId xmlns:a16="http://schemas.microsoft.com/office/drawing/2014/main" id="{7E4C24C8-A042-4DFC-9CFC-C5CCCD5CC4A5}"/>
            </a:ext>
          </a:extLst>
        </xdr:cNvPr>
        <xdr:cNvCxnSpPr/>
      </xdr:nvCxnSpPr>
      <xdr:spPr>
        <a:xfrm flipV="1">
          <a:off x="6924040" y="14464392"/>
          <a:ext cx="789940" cy="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3411</xdr:rowOff>
    </xdr:from>
    <xdr:to>
      <xdr:col>36</xdr:col>
      <xdr:colOff>165100</xdr:colOff>
      <xdr:row>86</xdr:row>
      <xdr:rowOff>105011</xdr:rowOff>
    </xdr:to>
    <xdr:sp macro="" textlink="">
      <xdr:nvSpPr>
        <xdr:cNvPr id="372" name="楕円 371">
          <a:extLst>
            <a:ext uri="{FF2B5EF4-FFF2-40B4-BE49-F238E27FC236}">
              <a16:creationId xmlns:a16="http://schemas.microsoft.com/office/drawing/2014/main" id="{09DE1794-F7EA-4618-B11E-3CDA064A44A9}"/>
            </a:ext>
          </a:extLst>
        </xdr:cNvPr>
        <xdr:cNvSpPr/>
      </xdr:nvSpPr>
      <xdr:spPr>
        <a:xfrm>
          <a:off x="6098540" y="144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50946</xdr:rowOff>
    </xdr:from>
    <xdr:to>
      <xdr:col>41</xdr:col>
      <xdr:colOff>50800</xdr:colOff>
      <xdr:row>86</xdr:row>
      <xdr:rowOff>54211</xdr:rowOff>
    </xdr:to>
    <xdr:cxnSp macro="">
      <xdr:nvCxnSpPr>
        <xdr:cNvPr id="373" name="直線コネクタ 372">
          <a:extLst>
            <a:ext uri="{FF2B5EF4-FFF2-40B4-BE49-F238E27FC236}">
              <a16:creationId xmlns:a16="http://schemas.microsoft.com/office/drawing/2014/main" id="{38E98C54-49DC-4E68-A6C6-1E8C6510C36F}"/>
            </a:ext>
          </a:extLst>
        </xdr:cNvPr>
        <xdr:cNvCxnSpPr/>
      </xdr:nvCxnSpPr>
      <xdr:spPr>
        <a:xfrm flipV="1">
          <a:off x="6149340" y="14467986"/>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142874</xdr:rowOff>
    </xdr:from>
    <xdr:ext cx="469744" cy="259045"/>
    <xdr:sp macro="" textlink="">
      <xdr:nvSpPr>
        <xdr:cNvPr id="374" name="n_1aveValue【公営住宅】&#10;一人当たり面積">
          <a:extLst>
            <a:ext uri="{FF2B5EF4-FFF2-40B4-BE49-F238E27FC236}">
              <a16:creationId xmlns:a16="http://schemas.microsoft.com/office/drawing/2014/main" id="{BC2AF923-DE13-491C-8CF1-26BE5FEE2CF0}"/>
            </a:ext>
          </a:extLst>
        </xdr:cNvPr>
        <xdr:cNvSpPr txBox="1"/>
      </xdr:nvSpPr>
      <xdr:spPr>
        <a:xfrm>
          <a:off x="8271587" y="1405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5278</xdr:rowOff>
    </xdr:from>
    <xdr:ext cx="469744" cy="259045"/>
    <xdr:sp macro="" textlink="">
      <xdr:nvSpPr>
        <xdr:cNvPr id="375" name="n_2aveValue【公営住宅】&#10;一人当たり面積">
          <a:extLst>
            <a:ext uri="{FF2B5EF4-FFF2-40B4-BE49-F238E27FC236}">
              <a16:creationId xmlns:a16="http://schemas.microsoft.com/office/drawing/2014/main" id="{60E96D58-CA57-402A-988A-E2AB62E81594}"/>
            </a:ext>
          </a:extLst>
        </xdr:cNvPr>
        <xdr:cNvSpPr txBox="1"/>
      </xdr:nvSpPr>
      <xdr:spPr>
        <a:xfrm>
          <a:off x="7509587" y="1408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76" name="n_3aveValue【公営住宅】&#10;一人当たり面積">
          <a:extLst>
            <a:ext uri="{FF2B5EF4-FFF2-40B4-BE49-F238E27FC236}">
              <a16:creationId xmlns:a16="http://schemas.microsoft.com/office/drawing/2014/main" id="{1C4E803B-6C44-4C87-8225-20AD6619E81A}"/>
            </a:ext>
          </a:extLst>
        </xdr:cNvPr>
        <xdr:cNvSpPr txBox="1"/>
      </xdr:nvSpPr>
      <xdr:spPr>
        <a:xfrm>
          <a:off x="6712027" y="140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114571</xdr:rowOff>
    </xdr:from>
    <xdr:ext cx="469744" cy="259045"/>
    <xdr:sp macro="" textlink="">
      <xdr:nvSpPr>
        <xdr:cNvPr id="377" name="n_4aveValue【公営住宅】&#10;一人当たり面積">
          <a:extLst>
            <a:ext uri="{FF2B5EF4-FFF2-40B4-BE49-F238E27FC236}">
              <a16:creationId xmlns:a16="http://schemas.microsoft.com/office/drawing/2014/main" id="{618247C3-4B8B-4E39-BA17-FF38B219353C}"/>
            </a:ext>
          </a:extLst>
        </xdr:cNvPr>
        <xdr:cNvSpPr txBox="1"/>
      </xdr:nvSpPr>
      <xdr:spPr>
        <a:xfrm>
          <a:off x="5937327" y="1402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84272</xdr:rowOff>
    </xdr:from>
    <xdr:ext cx="469744" cy="259045"/>
    <xdr:sp macro="" textlink="">
      <xdr:nvSpPr>
        <xdr:cNvPr id="378" name="n_1mainValue【公営住宅】&#10;一人当たり面積">
          <a:extLst>
            <a:ext uri="{FF2B5EF4-FFF2-40B4-BE49-F238E27FC236}">
              <a16:creationId xmlns:a16="http://schemas.microsoft.com/office/drawing/2014/main" id="{BB7C13CC-4021-441D-8B41-2E74B4ACF31C}"/>
            </a:ext>
          </a:extLst>
        </xdr:cNvPr>
        <xdr:cNvSpPr txBox="1"/>
      </xdr:nvSpPr>
      <xdr:spPr>
        <a:xfrm>
          <a:off x="8271587" y="145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89279</xdr:rowOff>
    </xdr:from>
    <xdr:ext cx="469744" cy="259045"/>
    <xdr:sp macro="" textlink="">
      <xdr:nvSpPr>
        <xdr:cNvPr id="379" name="n_2mainValue【公営住宅】&#10;一人当たり面積">
          <a:extLst>
            <a:ext uri="{FF2B5EF4-FFF2-40B4-BE49-F238E27FC236}">
              <a16:creationId xmlns:a16="http://schemas.microsoft.com/office/drawing/2014/main" id="{55D389F9-F9E7-4F94-B746-53A3F949B753}"/>
            </a:ext>
          </a:extLst>
        </xdr:cNvPr>
        <xdr:cNvSpPr txBox="1"/>
      </xdr:nvSpPr>
      <xdr:spPr>
        <a:xfrm>
          <a:off x="7509587" y="1450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92873</xdr:rowOff>
    </xdr:from>
    <xdr:ext cx="469744" cy="259045"/>
    <xdr:sp macro="" textlink="">
      <xdr:nvSpPr>
        <xdr:cNvPr id="380" name="n_3mainValue【公営住宅】&#10;一人当たり面積">
          <a:extLst>
            <a:ext uri="{FF2B5EF4-FFF2-40B4-BE49-F238E27FC236}">
              <a16:creationId xmlns:a16="http://schemas.microsoft.com/office/drawing/2014/main" id="{96628437-53ED-401A-BCC7-B3E8FDB1F874}"/>
            </a:ext>
          </a:extLst>
        </xdr:cNvPr>
        <xdr:cNvSpPr txBox="1"/>
      </xdr:nvSpPr>
      <xdr:spPr>
        <a:xfrm>
          <a:off x="6712027" y="1450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96138</xdr:rowOff>
    </xdr:from>
    <xdr:ext cx="469744" cy="259045"/>
    <xdr:sp macro="" textlink="">
      <xdr:nvSpPr>
        <xdr:cNvPr id="381" name="n_4mainValue【公営住宅】&#10;一人当たり面積">
          <a:extLst>
            <a:ext uri="{FF2B5EF4-FFF2-40B4-BE49-F238E27FC236}">
              <a16:creationId xmlns:a16="http://schemas.microsoft.com/office/drawing/2014/main" id="{208123C5-5F88-4385-A159-22E5313D9A59}"/>
            </a:ext>
          </a:extLst>
        </xdr:cNvPr>
        <xdr:cNvSpPr txBox="1"/>
      </xdr:nvSpPr>
      <xdr:spPr>
        <a:xfrm>
          <a:off x="5937327" y="1451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606E46A0-9086-48F6-A94F-14DCF52A305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BFD722A1-C4A4-487F-BAC3-93AC6ED1B27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7A9A74CC-63F7-44C2-9447-65179EF3495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BBEA0027-758F-4EDE-BDBB-6D5D17AB4516}"/>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D77BD86-B02D-4391-8777-1ACBE2B9F0F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15D2C7B-D191-4CF9-AB45-C105E3E9AA0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5A871880-CAE5-4286-A91C-FA33CAC28061}"/>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56F5FCCB-6A66-4DC2-8871-D5D23D6A194B}"/>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8A6AF25A-16B1-4565-990A-9632305CCFB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3ECBFC2E-CD6E-45F1-A7C7-A97E351EA575}"/>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CD484A76-3B8A-4C70-AA99-4C961C2602B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6F8777E0-6C35-4276-9599-77C6791A86FE}"/>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D94404D4-88E5-412F-89DD-96B5BE8EB24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EEF78309-A76E-49AD-9976-2A497DD4445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F3BBCE44-F7A6-4F9E-B7DF-0E6CC7D1BE2A}"/>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20B98AAF-81ED-4246-AA6B-85C02B992057}"/>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EB156154-BC0E-43EC-B2CB-DB083A2600B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B6452AF3-D8E4-401F-8EA3-57965293592D}"/>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10934A75-E497-4834-BE5E-D7F2B828722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70A7D49B-EC05-4520-BE2B-655485951A2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EF60461D-BC85-416A-92AD-282D75AC6021}"/>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E16C584D-A809-4A9A-9511-88106751D8A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4E0634B1-E09D-4181-820E-CCFEE00C3F6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8A49D50A-5925-4EE5-88C8-6F5B8D7F448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886097EA-9251-4FB7-8118-AC2D1161236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D46D01BC-8B7A-4462-8B59-81AB67F9CAA6}"/>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D26CF574-D523-49AE-AD53-2ED1758FC69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B5FC935F-7BFF-45D2-B5DA-88A4D9F8758C}"/>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74F7A6BD-FCE8-43C6-8D80-B4E00F7DB9AC}"/>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B34226F5-41A7-42CD-A0F4-B787E724723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82C38B8C-68F4-4462-B7B6-F8CF858A7465}"/>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5F9DB1FE-FDFF-4DC4-A6B6-DAD13E53BC4F}"/>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F9F14333-228D-472E-8BAE-8B589D98C7CE}"/>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6FBDAC49-4A9B-48FA-B88B-9EE91F4E3E02}"/>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0A28C92F-8804-4C56-BDCC-03FAD059623C}"/>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80643C46-45F6-49E9-B276-F63D9EA9986B}"/>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9A5AE245-ADF7-4C8E-B4A6-F37763BA7A3A}"/>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1060CBBA-A846-4AAD-A3FE-B376C69EA683}"/>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B10B91FB-7D64-47B0-80AE-294296A1AD85}"/>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5D2DA4C5-A265-412B-B762-A4AB08456C9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B06346C1-6AB8-4B09-AEDC-AE99074C00A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3" name="直線コネクタ 422">
          <a:extLst>
            <a:ext uri="{FF2B5EF4-FFF2-40B4-BE49-F238E27FC236}">
              <a16:creationId xmlns:a16="http://schemas.microsoft.com/office/drawing/2014/main" id="{AC6BD7F0-41FD-4BB6-9B36-B833C6660E24}"/>
            </a:ext>
          </a:extLst>
        </xdr:cNvPr>
        <xdr:cNvCxnSpPr/>
      </xdr:nvCxnSpPr>
      <xdr:spPr>
        <a:xfrm flipV="1">
          <a:off x="14375764" y="564914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79A2BB92-97A2-483A-8273-24EB3A52747F}"/>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a:extLst>
            <a:ext uri="{FF2B5EF4-FFF2-40B4-BE49-F238E27FC236}">
              <a16:creationId xmlns:a16="http://schemas.microsoft.com/office/drawing/2014/main" id="{CB45F87D-C864-490A-A44A-CB2991B03C82}"/>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6" name="【認定こども園・幼稚園・保育所】&#10;有形固定資産減価償却率最大値テキスト">
          <a:extLst>
            <a:ext uri="{FF2B5EF4-FFF2-40B4-BE49-F238E27FC236}">
              <a16:creationId xmlns:a16="http://schemas.microsoft.com/office/drawing/2014/main" id="{78140199-3AAD-4A02-9ADB-C39F6498AC5E}"/>
            </a:ext>
          </a:extLst>
        </xdr:cNvPr>
        <xdr:cNvSpPr txBox="1"/>
      </xdr:nvSpPr>
      <xdr:spPr>
        <a:xfrm>
          <a:off x="14414500" y="54281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7" name="直線コネクタ 426">
          <a:extLst>
            <a:ext uri="{FF2B5EF4-FFF2-40B4-BE49-F238E27FC236}">
              <a16:creationId xmlns:a16="http://schemas.microsoft.com/office/drawing/2014/main" id="{45690ABB-B745-47FB-BE74-998A7C97498C}"/>
            </a:ext>
          </a:extLst>
        </xdr:cNvPr>
        <xdr:cNvCxnSpPr/>
      </xdr:nvCxnSpPr>
      <xdr:spPr>
        <a:xfrm>
          <a:off x="14287500" y="5649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62973</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80CA1D46-9CC0-4D1F-A594-90436495850C}"/>
            </a:ext>
          </a:extLst>
        </xdr:cNvPr>
        <xdr:cNvSpPr txBox="1"/>
      </xdr:nvSpPr>
      <xdr:spPr>
        <a:xfrm>
          <a:off x="14414500" y="62656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429" name="フローチャート: 判断 428">
          <a:extLst>
            <a:ext uri="{FF2B5EF4-FFF2-40B4-BE49-F238E27FC236}">
              <a16:creationId xmlns:a16="http://schemas.microsoft.com/office/drawing/2014/main" id="{DDF1C021-4247-4B8C-AFCF-9FE7A9031283}"/>
            </a:ext>
          </a:extLst>
        </xdr:cNvPr>
        <xdr:cNvSpPr/>
      </xdr:nvSpPr>
      <xdr:spPr>
        <a:xfrm>
          <a:off x="14325600" y="641041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30" name="フローチャート: 判断 429">
          <a:extLst>
            <a:ext uri="{FF2B5EF4-FFF2-40B4-BE49-F238E27FC236}">
              <a16:creationId xmlns:a16="http://schemas.microsoft.com/office/drawing/2014/main" id="{199D9D7C-B426-4172-98B8-3E7110E398CF}"/>
            </a:ext>
          </a:extLst>
        </xdr:cNvPr>
        <xdr:cNvSpPr/>
      </xdr:nvSpPr>
      <xdr:spPr>
        <a:xfrm>
          <a:off x="13578840" y="643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431" name="フローチャート: 判断 430">
          <a:extLst>
            <a:ext uri="{FF2B5EF4-FFF2-40B4-BE49-F238E27FC236}">
              <a16:creationId xmlns:a16="http://schemas.microsoft.com/office/drawing/2014/main" id="{988729FB-B861-446B-9E6B-E000B21FDF3C}"/>
            </a:ext>
          </a:extLst>
        </xdr:cNvPr>
        <xdr:cNvSpPr/>
      </xdr:nvSpPr>
      <xdr:spPr>
        <a:xfrm>
          <a:off x="12804140" y="64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2" name="フローチャート: 判断 431">
          <a:extLst>
            <a:ext uri="{FF2B5EF4-FFF2-40B4-BE49-F238E27FC236}">
              <a16:creationId xmlns:a16="http://schemas.microsoft.com/office/drawing/2014/main" id="{E62E1291-E291-42D6-9E12-493C7168D146}"/>
            </a:ext>
          </a:extLst>
        </xdr:cNvPr>
        <xdr:cNvSpPr/>
      </xdr:nvSpPr>
      <xdr:spPr>
        <a:xfrm>
          <a:off x="12029440" y="63810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3" name="フローチャート: 判断 432">
          <a:extLst>
            <a:ext uri="{FF2B5EF4-FFF2-40B4-BE49-F238E27FC236}">
              <a16:creationId xmlns:a16="http://schemas.microsoft.com/office/drawing/2014/main" id="{72678343-4D5C-46D7-8F24-48694F1ED9E5}"/>
            </a:ext>
          </a:extLst>
        </xdr:cNvPr>
        <xdr:cNvSpPr/>
      </xdr:nvSpPr>
      <xdr:spPr>
        <a:xfrm>
          <a:off x="11231880" y="639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0B229AC-7259-4796-AD1D-5F6F2E3935C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264EB34-8C67-4599-85A2-BB3E6297F65E}"/>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281FD37-6C2A-49D6-B247-CAF6C5E55CA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610EFBAD-54EC-4190-B167-DE354968A18A}"/>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FC823399-DADD-44A0-8A35-F2E7FFD369A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67854</xdr:rowOff>
    </xdr:from>
    <xdr:to>
      <xdr:col>85</xdr:col>
      <xdr:colOff>177800</xdr:colOff>
      <xdr:row>40</xdr:row>
      <xdr:rowOff>169454</xdr:rowOff>
    </xdr:to>
    <xdr:sp macro="" textlink="">
      <xdr:nvSpPr>
        <xdr:cNvPr id="439" name="楕円 438">
          <a:extLst>
            <a:ext uri="{FF2B5EF4-FFF2-40B4-BE49-F238E27FC236}">
              <a16:creationId xmlns:a16="http://schemas.microsoft.com/office/drawing/2014/main" id="{4D15740C-39EB-4DB8-9AAD-FB713685325F}"/>
            </a:ext>
          </a:extLst>
        </xdr:cNvPr>
        <xdr:cNvSpPr/>
      </xdr:nvSpPr>
      <xdr:spPr>
        <a:xfrm>
          <a:off x="14325600" y="677345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46281</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142D65E6-F144-4E37-B013-C4E1468C2BB0}"/>
            </a:ext>
          </a:extLst>
        </xdr:cNvPr>
        <xdr:cNvSpPr txBox="1"/>
      </xdr:nvSpPr>
      <xdr:spPr>
        <a:xfrm>
          <a:off x="14414500" y="675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33565</xdr:rowOff>
    </xdr:from>
    <xdr:to>
      <xdr:col>81</xdr:col>
      <xdr:colOff>101600</xdr:colOff>
      <xdr:row>40</xdr:row>
      <xdr:rowOff>135165</xdr:rowOff>
    </xdr:to>
    <xdr:sp macro="" textlink="">
      <xdr:nvSpPr>
        <xdr:cNvPr id="441" name="楕円 440">
          <a:extLst>
            <a:ext uri="{FF2B5EF4-FFF2-40B4-BE49-F238E27FC236}">
              <a16:creationId xmlns:a16="http://schemas.microsoft.com/office/drawing/2014/main" id="{A4B146FD-F0B6-4529-9831-251234B65510}"/>
            </a:ext>
          </a:extLst>
        </xdr:cNvPr>
        <xdr:cNvSpPr/>
      </xdr:nvSpPr>
      <xdr:spPr>
        <a:xfrm>
          <a:off x="13578840" y="673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84365</xdr:rowOff>
    </xdr:from>
    <xdr:to>
      <xdr:col>85</xdr:col>
      <xdr:colOff>127000</xdr:colOff>
      <xdr:row>40</xdr:row>
      <xdr:rowOff>118654</xdr:rowOff>
    </xdr:to>
    <xdr:cxnSp macro="">
      <xdr:nvCxnSpPr>
        <xdr:cNvPr id="442" name="直線コネクタ 441">
          <a:extLst>
            <a:ext uri="{FF2B5EF4-FFF2-40B4-BE49-F238E27FC236}">
              <a16:creationId xmlns:a16="http://schemas.microsoft.com/office/drawing/2014/main" id="{4404B03E-8323-468F-A928-C4C006DC5BBE}"/>
            </a:ext>
          </a:extLst>
        </xdr:cNvPr>
        <xdr:cNvCxnSpPr/>
      </xdr:nvCxnSpPr>
      <xdr:spPr>
        <a:xfrm>
          <a:off x="13629640" y="6789965"/>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169091</xdr:rowOff>
    </xdr:from>
    <xdr:to>
      <xdr:col>76</xdr:col>
      <xdr:colOff>165100</xdr:colOff>
      <xdr:row>40</xdr:row>
      <xdr:rowOff>99241</xdr:rowOff>
    </xdr:to>
    <xdr:sp macro="" textlink="">
      <xdr:nvSpPr>
        <xdr:cNvPr id="443" name="楕円 442">
          <a:extLst>
            <a:ext uri="{FF2B5EF4-FFF2-40B4-BE49-F238E27FC236}">
              <a16:creationId xmlns:a16="http://schemas.microsoft.com/office/drawing/2014/main" id="{FE3D75A7-DA13-4918-84D5-2BD54C4BD069}"/>
            </a:ext>
          </a:extLst>
        </xdr:cNvPr>
        <xdr:cNvSpPr/>
      </xdr:nvSpPr>
      <xdr:spPr>
        <a:xfrm>
          <a:off x="12804140" y="67070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48441</xdr:rowOff>
    </xdr:from>
    <xdr:to>
      <xdr:col>81</xdr:col>
      <xdr:colOff>50800</xdr:colOff>
      <xdr:row>40</xdr:row>
      <xdr:rowOff>84365</xdr:rowOff>
    </xdr:to>
    <xdr:cxnSp macro="">
      <xdr:nvCxnSpPr>
        <xdr:cNvPr id="444" name="直線コネクタ 443">
          <a:extLst>
            <a:ext uri="{FF2B5EF4-FFF2-40B4-BE49-F238E27FC236}">
              <a16:creationId xmlns:a16="http://schemas.microsoft.com/office/drawing/2014/main" id="{3D5A111F-4169-48F4-8725-DC28B2A2FD93}"/>
            </a:ext>
          </a:extLst>
        </xdr:cNvPr>
        <xdr:cNvCxnSpPr/>
      </xdr:nvCxnSpPr>
      <xdr:spPr>
        <a:xfrm>
          <a:off x="12854940" y="6754041"/>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141333</xdr:rowOff>
    </xdr:from>
    <xdr:to>
      <xdr:col>72</xdr:col>
      <xdr:colOff>38100</xdr:colOff>
      <xdr:row>40</xdr:row>
      <xdr:rowOff>71483</xdr:rowOff>
    </xdr:to>
    <xdr:sp macro="" textlink="">
      <xdr:nvSpPr>
        <xdr:cNvPr id="445" name="楕円 444">
          <a:extLst>
            <a:ext uri="{FF2B5EF4-FFF2-40B4-BE49-F238E27FC236}">
              <a16:creationId xmlns:a16="http://schemas.microsoft.com/office/drawing/2014/main" id="{A3450541-7159-43AF-A6A3-4D5AFE6BE821}"/>
            </a:ext>
          </a:extLst>
        </xdr:cNvPr>
        <xdr:cNvSpPr/>
      </xdr:nvSpPr>
      <xdr:spPr>
        <a:xfrm>
          <a:off x="12029440" y="66792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20683</xdr:rowOff>
    </xdr:from>
    <xdr:to>
      <xdr:col>76</xdr:col>
      <xdr:colOff>114300</xdr:colOff>
      <xdr:row>40</xdr:row>
      <xdr:rowOff>48441</xdr:rowOff>
    </xdr:to>
    <xdr:cxnSp macro="">
      <xdr:nvCxnSpPr>
        <xdr:cNvPr id="446" name="直線コネクタ 445">
          <a:extLst>
            <a:ext uri="{FF2B5EF4-FFF2-40B4-BE49-F238E27FC236}">
              <a16:creationId xmlns:a16="http://schemas.microsoft.com/office/drawing/2014/main" id="{CA7745FD-3C8A-4482-B8C5-2876B0094769}"/>
            </a:ext>
          </a:extLst>
        </xdr:cNvPr>
        <xdr:cNvCxnSpPr/>
      </xdr:nvCxnSpPr>
      <xdr:spPr>
        <a:xfrm>
          <a:off x="12072620" y="6726283"/>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151130</xdr:rowOff>
    </xdr:from>
    <xdr:to>
      <xdr:col>67</xdr:col>
      <xdr:colOff>101600</xdr:colOff>
      <xdr:row>40</xdr:row>
      <xdr:rowOff>81280</xdr:rowOff>
    </xdr:to>
    <xdr:sp macro="" textlink="">
      <xdr:nvSpPr>
        <xdr:cNvPr id="447" name="楕円 446">
          <a:extLst>
            <a:ext uri="{FF2B5EF4-FFF2-40B4-BE49-F238E27FC236}">
              <a16:creationId xmlns:a16="http://schemas.microsoft.com/office/drawing/2014/main" id="{0302ECF0-A6F0-4032-BC54-75104969DA67}"/>
            </a:ext>
          </a:extLst>
        </xdr:cNvPr>
        <xdr:cNvSpPr/>
      </xdr:nvSpPr>
      <xdr:spPr>
        <a:xfrm>
          <a:off x="11231880" y="6689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20683</xdr:rowOff>
    </xdr:from>
    <xdr:to>
      <xdr:col>71</xdr:col>
      <xdr:colOff>177800</xdr:colOff>
      <xdr:row>40</xdr:row>
      <xdr:rowOff>30480</xdr:rowOff>
    </xdr:to>
    <xdr:cxnSp macro="">
      <xdr:nvCxnSpPr>
        <xdr:cNvPr id="448" name="直線コネクタ 447">
          <a:extLst>
            <a:ext uri="{FF2B5EF4-FFF2-40B4-BE49-F238E27FC236}">
              <a16:creationId xmlns:a16="http://schemas.microsoft.com/office/drawing/2014/main" id="{13C8D451-3715-4ACA-B2B0-107F05A5B74A}"/>
            </a:ext>
          </a:extLst>
        </xdr:cNvPr>
        <xdr:cNvCxnSpPr/>
      </xdr:nvCxnSpPr>
      <xdr:spPr>
        <a:xfrm flipV="1">
          <a:off x="11282680" y="6726283"/>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C1E13374-EDBC-4535-873C-7E9792DE467F}"/>
            </a:ext>
          </a:extLst>
        </xdr:cNvPr>
        <xdr:cNvSpPr txBox="1"/>
      </xdr:nvSpPr>
      <xdr:spPr>
        <a:xfrm>
          <a:off x="13437244" y="621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1469</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33506A16-E769-4AB7-851D-0ED608FAE504}"/>
            </a:ext>
          </a:extLst>
        </xdr:cNvPr>
        <xdr:cNvSpPr txBox="1"/>
      </xdr:nvSpPr>
      <xdr:spPr>
        <a:xfrm>
          <a:off x="12675244" y="6204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CD99C29F-79EA-484C-A3A6-74DC13777669}"/>
            </a:ext>
          </a:extLst>
        </xdr:cNvPr>
        <xdr:cNvSpPr txBox="1"/>
      </xdr:nvSpPr>
      <xdr:spPr>
        <a:xfrm>
          <a:off x="119005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DBCC0369-C9DC-4FE5-B618-1A9CDA5AAC3C}"/>
            </a:ext>
          </a:extLst>
        </xdr:cNvPr>
        <xdr:cNvSpPr txBox="1"/>
      </xdr:nvSpPr>
      <xdr:spPr>
        <a:xfrm>
          <a:off x="1110298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126292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4B890858-FF88-4AF5-9DA5-08069C2F4F9E}"/>
            </a:ext>
          </a:extLst>
        </xdr:cNvPr>
        <xdr:cNvSpPr txBox="1"/>
      </xdr:nvSpPr>
      <xdr:spPr>
        <a:xfrm>
          <a:off x="13437244" y="683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90368</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CB341FC5-AAB8-4924-9D03-5ADC72C21F70}"/>
            </a:ext>
          </a:extLst>
        </xdr:cNvPr>
        <xdr:cNvSpPr txBox="1"/>
      </xdr:nvSpPr>
      <xdr:spPr>
        <a:xfrm>
          <a:off x="12675244" y="6795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62610</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55EC108E-589E-4555-9F4A-BCC9F66D8B5C}"/>
            </a:ext>
          </a:extLst>
        </xdr:cNvPr>
        <xdr:cNvSpPr txBox="1"/>
      </xdr:nvSpPr>
      <xdr:spPr>
        <a:xfrm>
          <a:off x="11900544" y="6768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72407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EDB97573-9792-44C7-8099-2A83655E5EC2}"/>
            </a:ext>
          </a:extLst>
        </xdr:cNvPr>
        <xdr:cNvSpPr txBox="1"/>
      </xdr:nvSpPr>
      <xdr:spPr>
        <a:xfrm>
          <a:off x="11102984" y="677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773AC672-AE50-4850-8C7A-192219EC3B8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548EF323-8EF4-4B6D-A73C-A1A18E9F033B}"/>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3C22EE0A-DB6F-4C44-9E89-DBCEC567171A}"/>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485CC851-1437-4465-83B0-BACFFA59A00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7D5DBAD1-C339-4129-9CE0-1E1A054A31A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6DCFB4CD-C0FB-4A1C-9BCD-058ADBBCA0B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67C08D78-D74E-4224-ACFE-BE83663CED5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A573A4D7-C735-4285-8972-CA6F26F9F781}"/>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ADB79300-CF61-460E-AEE3-182CCBCEC0A6}"/>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5C0B2408-D8C5-4C1F-AB79-FD9BA6B53D5D}"/>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a:extLst>
            <a:ext uri="{FF2B5EF4-FFF2-40B4-BE49-F238E27FC236}">
              <a16:creationId xmlns:a16="http://schemas.microsoft.com/office/drawing/2014/main" id="{DDA16F97-CA32-40FD-BC90-3ABD5283827E}"/>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8" name="テキスト ボックス 467">
          <a:extLst>
            <a:ext uri="{FF2B5EF4-FFF2-40B4-BE49-F238E27FC236}">
              <a16:creationId xmlns:a16="http://schemas.microsoft.com/office/drawing/2014/main" id="{30C1F481-F565-4962-B140-59A2FCE8B6F4}"/>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a:extLst>
            <a:ext uri="{FF2B5EF4-FFF2-40B4-BE49-F238E27FC236}">
              <a16:creationId xmlns:a16="http://schemas.microsoft.com/office/drawing/2014/main" id="{ECCB0A53-2123-44E8-9E1B-0A4DE64EAEEB}"/>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0" name="テキスト ボックス 469">
          <a:extLst>
            <a:ext uri="{FF2B5EF4-FFF2-40B4-BE49-F238E27FC236}">
              <a16:creationId xmlns:a16="http://schemas.microsoft.com/office/drawing/2014/main" id="{61AD714F-F826-4425-B4C0-F07A87BEF862}"/>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a:extLst>
            <a:ext uri="{FF2B5EF4-FFF2-40B4-BE49-F238E27FC236}">
              <a16:creationId xmlns:a16="http://schemas.microsoft.com/office/drawing/2014/main" id="{4EDBEE0F-C437-4E2A-A8F8-E9DC4E3077F1}"/>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2" name="テキスト ボックス 471">
          <a:extLst>
            <a:ext uri="{FF2B5EF4-FFF2-40B4-BE49-F238E27FC236}">
              <a16:creationId xmlns:a16="http://schemas.microsoft.com/office/drawing/2014/main" id="{561EF6CC-9828-4BFB-9AFA-846B371B60E4}"/>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a:extLst>
            <a:ext uri="{FF2B5EF4-FFF2-40B4-BE49-F238E27FC236}">
              <a16:creationId xmlns:a16="http://schemas.microsoft.com/office/drawing/2014/main" id="{4A853974-8EEE-4F96-8BA5-1883420A19FF}"/>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4" name="テキスト ボックス 473">
          <a:extLst>
            <a:ext uri="{FF2B5EF4-FFF2-40B4-BE49-F238E27FC236}">
              <a16:creationId xmlns:a16="http://schemas.microsoft.com/office/drawing/2014/main" id="{B8BF028A-F18F-4B8B-B80F-C1A0D763D202}"/>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a:extLst>
            <a:ext uri="{FF2B5EF4-FFF2-40B4-BE49-F238E27FC236}">
              <a16:creationId xmlns:a16="http://schemas.microsoft.com/office/drawing/2014/main" id="{82AE583F-9FA0-449D-B3D9-75B804EA309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6" name="テキスト ボックス 475">
          <a:extLst>
            <a:ext uri="{FF2B5EF4-FFF2-40B4-BE49-F238E27FC236}">
              <a16:creationId xmlns:a16="http://schemas.microsoft.com/office/drawing/2014/main" id="{7E2C6F2C-E6CF-4BCF-A27A-1D809C51D9FB}"/>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a:extLst>
            <a:ext uri="{FF2B5EF4-FFF2-40B4-BE49-F238E27FC236}">
              <a16:creationId xmlns:a16="http://schemas.microsoft.com/office/drawing/2014/main" id="{D9E7A40A-E296-47A5-BDCB-154EB5203BA9}"/>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8" name="テキスト ボックス 477">
          <a:extLst>
            <a:ext uri="{FF2B5EF4-FFF2-40B4-BE49-F238E27FC236}">
              <a16:creationId xmlns:a16="http://schemas.microsoft.com/office/drawing/2014/main" id="{DA078940-868A-4A64-B559-BC644A565C1F}"/>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a:extLst>
            <a:ext uri="{FF2B5EF4-FFF2-40B4-BE49-F238E27FC236}">
              <a16:creationId xmlns:a16="http://schemas.microsoft.com/office/drawing/2014/main" id="{0A774AA1-1C75-4A70-83F7-BE13599E338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a:extLst>
            <a:ext uri="{FF2B5EF4-FFF2-40B4-BE49-F238E27FC236}">
              <a16:creationId xmlns:a16="http://schemas.microsoft.com/office/drawing/2014/main" id="{334CD23C-9D97-415C-9202-8C69F721AEEB}"/>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a:extLst>
            <a:ext uri="{FF2B5EF4-FFF2-40B4-BE49-F238E27FC236}">
              <a16:creationId xmlns:a16="http://schemas.microsoft.com/office/drawing/2014/main" id="{FB5899C1-751B-4404-A6F0-9D8C2612B89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482" name="直線コネクタ 481">
          <a:extLst>
            <a:ext uri="{FF2B5EF4-FFF2-40B4-BE49-F238E27FC236}">
              <a16:creationId xmlns:a16="http://schemas.microsoft.com/office/drawing/2014/main" id="{1B5A80E1-6465-4099-BDA7-CE56161AAF7A}"/>
            </a:ext>
          </a:extLst>
        </xdr:cNvPr>
        <xdr:cNvCxnSpPr/>
      </xdr:nvCxnSpPr>
      <xdr:spPr>
        <a:xfrm flipV="1">
          <a:off x="19509104" y="5717177"/>
          <a:ext cx="0" cy="132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83" name="【認定こども園・幼稚園・保育所】&#10;一人当たり面積最小値テキスト">
          <a:extLst>
            <a:ext uri="{FF2B5EF4-FFF2-40B4-BE49-F238E27FC236}">
              <a16:creationId xmlns:a16="http://schemas.microsoft.com/office/drawing/2014/main" id="{C94E0AE4-7C90-4771-80DF-25DE62B32ED1}"/>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84" name="直線コネクタ 483">
          <a:extLst>
            <a:ext uri="{FF2B5EF4-FFF2-40B4-BE49-F238E27FC236}">
              <a16:creationId xmlns:a16="http://schemas.microsoft.com/office/drawing/2014/main" id="{2D18878E-23B6-4634-9599-DFFD7150D51D}"/>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85" name="【認定こども園・幼稚園・保育所】&#10;一人当たり面積最大値テキスト">
          <a:extLst>
            <a:ext uri="{FF2B5EF4-FFF2-40B4-BE49-F238E27FC236}">
              <a16:creationId xmlns:a16="http://schemas.microsoft.com/office/drawing/2014/main" id="{C02442CB-3B6B-486B-822C-CE79D59FD9D6}"/>
            </a:ext>
          </a:extLst>
        </xdr:cNvPr>
        <xdr:cNvSpPr txBox="1"/>
      </xdr:nvSpPr>
      <xdr:spPr>
        <a:xfrm>
          <a:off x="19547840" y="550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86" name="直線コネクタ 485">
          <a:extLst>
            <a:ext uri="{FF2B5EF4-FFF2-40B4-BE49-F238E27FC236}">
              <a16:creationId xmlns:a16="http://schemas.microsoft.com/office/drawing/2014/main" id="{2A63A763-5692-459C-8DB2-BF3F4983ABAD}"/>
            </a:ext>
          </a:extLst>
        </xdr:cNvPr>
        <xdr:cNvCxnSpPr/>
      </xdr:nvCxnSpPr>
      <xdr:spPr>
        <a:xfrm>
          <a:off x="19443700" y="5717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487" name="【認定こども園・幼稚園・保育所】&#10;一人当たり面積平均値テキスト">
          <a:extLst>
            <a:ext uri="{FF2B5EF4-FFF2-40B4-BE49-F238E27FC236}">
              <a16:creationId xmlns:a16="http://schemas.microsoft.com/office/drawing/2014/main" id="{E5321799-B88E-446B-AF70-7551CD4867D0}"/>
            </a:ext>
          </a:extLst>
        </xdr:cNvPr>
        <xdr:cNvSpPr txBox="1"/>
      </xdr:nvSpPr>
      <xdr:spPr>
        <a:xfrm>
          <a:off x="19547840" y="6543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8" name="フローチャート: 判断 487">
          <a:extLst>
            <a:ext uri="{FF2B5EF4-FFF2-40B4-BE49-F238E27FC236}">
              <a16:creationId xmlns:a16="http://schemas.microsoft.com/office/drawing/2014/main" id="{990BA6A9-5E22-43EE-A35A-9BDA4075E5E5}"/>
            </a:ext>
          </a:extLst>
        </xdr:cNvPr>
        <xdr:cNvSpPr/>
      </xdr:nvSpPr>
      <xdr:spPr>
        <a:xfrm>
          <a:off x="1945894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89" name="フローチャート: 判断 488">
          <a:extLst>
            <a:ext uri="{FF2B5EF4-FFF2-40B4-BE49-F238E27FC236}">
              <a16:creationId xmlns:a16="http://schemas.microsoft.com/office/drawing/2014/main" id="{CDC2A5BE-A5D9-4166-97B1-AE30A8F670B4}"/>
            </a:ext>
          </a:extLst>
        </xdr:cNvPr>
        <xdr:cNvSpPr/>
      </xdr:nvSpPr>
      <xdr:spPr>
        <a:xfrm>
          <a:off x="18735040" y="66335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90" name="フローチャート: 判断 489">
          <a:extLst>
            <a:ext uri="{FF2B5EF4-FFF2-40B4-BE49-F238E27FC236}">
              <a16:creationId xmlns:a16="http://schemas.microsoft.com/office/drawing/2014/main" id="{65008F69-55D9-48F9-9E98-1A8505B09CAB}"/>
            </a:ext>
          </a:extLst>
        </xdr:cNvPr>
        <xdr:cNvSpPr/>
      </xdr:nvSpPr>
      <xdr:spPr>
        <a:xfrm>
          <a:off x="17937480" y="66596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491" name="フローチャート: 判断 490">
          <a:extLst>
            <a:ext uri="{FF2B5EF4-FFF2-40B4-BE49-F238E27FC236}">
              <a16:creationId xmlns:a16="http://schemas.microsoft.com/office/drawing/2014/main" id="{97293F94-92C8-4A14-AA2F-C6291976C087}"/>
            </a:ext>
          </a:extLst>
        </xdr:cNvPr>
        <xdr:cNvSpPr/>
      </xdr:nvSpPr>
      <xdr:spPr>
        <a:xfrm>
          <a:off x="17162780" y="66259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76019</xdr:rowOff>
    </xdr:from>
    <xdr:to>
      <xdr:col>98</xdr:col>
      <xdr:colOff>38100</xdr:colOff>
      <xdr:row>40</xdr:row>
      <xdr:rowOff>6169</xdr:rowOff>
    </xdr:to>
    <xdr:sp macro="" textlink="">
      <xdr:nvSpPr>
        <xdr:cNvPr id="492" name="フローチャート: 判断 491">
          <a:extLst>
            <a:ext uri="{FF2B5EF4-FFF2-40B4-BE49-F238E27FC236}">
              <a16:creationId xmlns:a16="http://schemas.microsoft.com/office/drawing/2014/main" id="{6F3E8194-8935-4D62-9989-63FAE7D06FA2}"/>
            </a:ext>
          </a:extLst>
        </xdr:cNvPr>
        <xdr:cNvSpPr/>
      </xdr:nvSpPr>
      <xdr:spPr>
        <a:xfrm>
          <a:off x="16388080" y="66139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CCF09AF6-58EF-43DA-A46B-055220D2AC4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B2215DE2-E16C-4973-A064-27D9EC3D028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CB44668-57A9-4EF3-84A4-37BB6F0AA58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927FB431-D628-44DD-814C-D1EC705FFE5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FAA57533-59E0-42A4-A1EB-B8EC8687AF9F}"/>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123372</xdr:rowOff>
    </xdr:from>
    <xdr:to>
      <xdr:col>116</xdr:col>
      <xdr:colOff>114300</xdr:colOff>
      <xdr:row>39</xdr:row>
      <xdr:rowOff>53522</xdr:rowOff>
    </xdr:to>
    <xdr:sp macro="" textlink="">
      <xdr:nvSpPr>
        <xdr:cNvPr id="498" name="楕円 497">
          <a:extLst>
            <a:ext uri="{FF2B5EF4-FFF2-40B4-BE49-F238E27FC236}">
              <a16:creationId xmlns:a16="http://schemas.microsoft.com/office/drawing/2014/main" id="{BE30AB07-4D3F-42D2-A71C-BD98C6A09D86}"/>
            </a:ext>
          </a:extLst>
        </xdr:cNvPr>
        <xdr:cNvSpPr/>
      </xdr:nvSpPr>
      <xdr:spPr>
        <a:xfrm>
          <a:off x="19458940" y="6493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146249</xdr:rowOff>
    </xdr:from>
    <xdr:ext cx="469744" cy="259045"/>
    <xdr:sp macro="" textlink="">
      <xdr:nvSpPr>
        <xdr:cNvPr id="499" name="【認定こども園・幼稚園・保育所】&#10;一人当たり面積該当値テキスト">
          <a:extLst>
            <a:ext uri="{FF2B5EF4-FFF2-40B4-BE49-F238E27FC236}">
              <a16:creationId xmlns:a16="http://schemas.microsoft.com/office/drawing/2014/main" id="{544ED23E-3C16-4DE0-B9F3-BCAD250C59A2}"/>
            </a:ext>
          </a:extLst>
        </xdr:cNvPr>
        <xdr:cNvSpPr txBox="1"/>
      </xdr:nvSpPr>
      <xdr:spPr>
        <a:xfrm>
          <a:off x="19547840" y="634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138612</xdr:rowOff>
    </xdr:from>
    <xdr:to>
      <xdr:col>112</xdr:col>
      <xdr:colOff>38100</xdr:colOff>
      <xdr:row>39</xdr:row>
      <xdr:rowOff>68762</xdr:rowOff>
    </xdr:to>
    <xdr:sp macro="" textlink="">
      <xdr:nvSpPr>
        <xdr:cNvPr id="500" name="楕円 499">
          <a:extLst>
            <a:ext uri="{FF2B5EF4-FFF2-40B4-BE49-F238E27FC236}">
              <a16:creationId xmlns:a16="http://schemas.microsoft.com/office/drawing/2014/main" id="{6423A4A8-328A-4AFB-82D2-CF6B0AE3B874}"/>
            </a:ext>
          </a:extLst>
        </xdr:cNvPr>
        <xdr:cNvSpPr/>
      </xdr:nvSpPr>
      <xdr:spPr>
        <a:xfrm>
          <a:off x="18735040" y="65089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2722</xdr:rowOff>
    </xdr:from>
    <xdr:to>
      <xdr:col>116</xdr:col>
      <xdr:colOff>63500</xdr:colOff>
      <xdr:row>39</xdr:row>
      <xdr:rowOff>17962</xdr:rowOff>
    </xdr:to>
    <xdr:cxnSp macro="">
      <xdr:nvCxnSpPr>
        <xdr:cNvPr id="501" name="直線コネクタ 500">
          <a:extLst>
            <a:ext uri="{FF2B5EF4-FFF2-40B4-BE49-F238E27FC236}">
              <a16:creationId xmlns:a16="http://schemas.microsoft.com/office/drawing/2014/main" id="{ECCA529D-C602-4CEA-9AA9-8CE6C0C1AD40}"/>
            </a:ext>
          </a:extLst>
        </xdr:cNvPr>
        <xdr:cNvCxnSpPr/>
      </xdr:nvCxnSpPr>
      <xdr:spPr>
        <a:xfrm flipV="1">
          <a:off x="18778220" y="6540682"/>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161472</xdr:rowOff>
    </xdr:from>
    <xdr:to>
      <xdr:col>107</xdr:col>
      <xdr:colOff>101600</xdr:colOff>
      <xdr:row>39</xdr:row>
      <xdr:rowOff>91622</xdr:rowOff>
    </xdr:to>
    <xdr:sp macro="" textlink="">
      <xdr:nvSpPr>
        <xdr:cNvPr id="502" name="楕円 501">
          <a:extLst>
            <a:ext uri="{FF2B5EF4-FFF2-40B4-BE49-F238E27FC236}">
              <a16:creationId xmlns:a16="http://schemas.microsoft.com/office/drawing/2014/main" id="{19A3CAF2-A952-4A6A-9A9D-DF427EAF967E}"/>
            </a:ext>
          </a:extLst>
        </xdr:cNvPr>
        <xdr:cNvSpPr/>
      </xdr:nvSpPr>
      <xdr:spPr>
        <a:xfrm>
          <a:off x="17937480" y="65317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17962</xdr:rowOff>
    </xdr:from>
    <xdr:to>
      <xdr:col>111</xdr:col>
      <xdr:colOff>177800</xdr:colOff>
      <xdr:row>39</xdr:row>
      <xdr:rowOff>40822</xdr:rowOff>
    </xdr:to>
    <xdr:cxnSp macro="">
      <xdr:nvCxnSpPr>
        <xdr:cNvPr id="503" name="直線コネクタ 502">
          <a:extLst>
            <a:ext uri="{FF2B5EF4-FFF2-40B4-BE49-F238E27FC236}">
              <a16:creationId xmlns:a16="http://schemas.microsoft.com/office/drawing/2014/main" id="{32D21C00-88DD-442E-8797-5F9AF7B4C60B}"/>
            </a:ext>
          </a:extLst>
        </xdr:cNvPr>
        <xdr:cNvCxnSpPr/>
      </xdr:nvCxnSpPr>
      <xdr:spPr>
        <a:xfrm flipV="1">
          <a:off x="17988280" y="6555922"/>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6350</xdr:rowOff>
    </xdr:from>
    <xdr:to>
      <xdr:col>102</xdr:col>
      <xdr:colOff>165100</xdr:colOff>
      <xdr:row>39</xdr:row>
      <xdr:rowOff>107950</xdr:rowOff>
    </xdr:to>
    <xdr:sp macro="" textlink="">
      <xdr:nvSpPr>
        <xdr:cNvPr id="504" name="楕円 503">
          <a:extLst>
            <a:ext uri="{FF2B5EF4-FFF2-40B4-BE49-F238E27FC236}">
              <a16:creationId xmlns:a16="http://schemas.microsoft.com/office/drawing/2014/main" id="{38DED06F-2714-4B5E-8789-6B96267F7DD1}"/>
            </a:ext>
          </a:extLst>
        </xdr:cNvPr>
        <xdr:cNvSpPr/>
      </xdr:nvSpPr>
      <xdr:spPr>
        <a:xfrm>
          <a:off x="1716278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40822</xdr:rowOff>
    </xdr:from>
    <xdr:to>
      <xdr:col>107</xdr:col>
      <xdr:colOff>50800</xdr:colOff>
      <xdr:row>39</xdr:row>
      <xdr:rowOff>57150</xdr:rowOff>
    </xdr:to>
    <xdr:cxnSp macro="">
      <xdr:nvCxnSpPr>
        <xdr:cNvPr id="505" name="直線コネクタ 504">
          <a:extLst>
            <a:ext uri="{FF2B5EF4-FFF2-40B4-BE49-F238E27FC236}">
              <a16:creationId xmlns:a16="http://schemas.microsoft.com/office/drawing/2014/main" id="{99162534-071F-4864-86DA-EF28BE15DC75}"/>
            </a:ext>
          </a:extLst>
        </xdr:cNvPr>
        <xdr:cNvCxnSpPr/>
      </xdr:nvCxnSpPr>
      <xdr:spPr>
        <a:xfrm flipV="1">
          <a:off x="17213580" y="6578782"/>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22678</xdr:rowOff>
    </xdr:from>
    <xdr:to>
      <xdr:col>98</xdr:col>
      <xdr:colOff>38100</xdr:colOff>
      <xdr:row>39</xdr:row>
      <xdr:rowOff>124278</xdr:rowOff>
    </xdr:to>
    <xdr:sp macro="" textlink="">
      <xdr:nvSpPr>
        <xdr:cNvPr id="506" name="楕円 505">
          <a:extLst>
            <a:ext uri="{FF2B5EF4-FFF2-40B4-BE49-F238E27FC236}">
              <a16:creationId xmlns:a16="http://schemas.microsoft.com/office/drawing/2014/main" id="{E24775EC-E984-4D48-A97A-46F4760CF00C}"/>
            </a:ext>
          </a:extLst>
        </xdr:cNvPr>
        <xdr:cNvSpPr/>
      </xdr:nvSpPr>
      <xdr:spPr>
        <a:xfrm>
          <a:off x="16388080" y="656063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57150</xdr:rowOff>
    </xdr:from>
    <xdr:to>
      <xdr:col>102</xdr:col>
      <xdr:colOff>114300</xdr:colOff>
      <xdr:row>39</xdr:row>
      <xdr:rowOff>73478</xdr:rowOff>
    </xdr:to>
    <xdr:cxnSp macro="">
      <xdr:nvCxnSpPr>
        <xdr:cNvPr id="507" name="直線コネクタ 506">
          <a:extLst>
            <a:ext uri="{FF2B5EF4-FFF2-40B4-BE49-F238E27FC236}">
              <a16:creationId xmlns:a16="http://schemas.microsoft.com/office/drawing/2014/main" id="{DB655089-A7E2-411E-8DB9-E98993CAF85B}"/>
            </a:ext>
          </a:extLst>
        </xdr:cNvPr>
        <xdr:cNvCxnSpPr/>
      </xdr:nvCxnSpPr>
      <xdr:spPr>
        <a:xfrm flipV="1">
          <a:off x="16431260" y="6595110"/>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16890</xdr:rowOff>
    </xdr:from>
    <xdr:ext cx="469744" cy="259045"/>
    <xdr:sp macro="" textlink="">
      <xdr:nvSpPr>
        <xdr:cNvPr id="508" name="n_1aveValue【認定こども園・幼稚園・保育所】&#10;一人当たり面積">
          <a:extLst>
            <a:ext uri="{FF2B5EF4-FFF2-40B4-BE49-F238E27FC236}">
              <a16:creationId xmlns:a16="http://schemas.microsoft.com/office/drawing/2014/main" id="{E197E3D2-92EA-4AE0-BA7A-092A5FAB590F}"/>
            </a:ext>
          </a:extLst>
        </xdr:cNvPr>
        <xdr:cNvSpPr txBox="1"/>
      </xdr:nvSpPr>
      <xdr:spPr>
        <a:xfrm>
          <a:off x="18561127" y="67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43015</xdr:rowOff>
    </xdr:from>
    <xdr:ext cx="469744" cy="259045"/>
    <xdr:sp macro="" textlink="">
      <xdr:nvSpPr>
        <xdr:cNvPr id="509" name="n_2aveValue【認定こども園・幼稚園・保育所】&#10;一人当たり面積">
          <a:extLst>
            <a:ext uri="{FF2B5EF4-FFF2-40B4-BE49-F238E27FC236}">
              <a16:creationId xmlns:a16="http://schemas.microsoft.com/office/drawing/2014/main" id="{17DD78B8-A03F-4022-B566-319734A87B8F}"/>
            </a:ext>
          </a:extLst>
        </xdr:cNvPr>
        <xdr:cNvSpPr txBox="1"/>
      </xdr:nvSpPr>
      <xdr:spPr>
        <a:xfrm>
          <a:off x="17776267" y="674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9270</xdr:rowOff>
    </xdr:from>
    <xdr:ext cx="469744" cy="259045"/>
    <xdr:sp macro="" textlink="">
      <xdr:nvSpPr>
        <xdr:cNvPr id="510" name="n_3aveValue【認定こども園・幼稚園・保育所】&#10;一人当たり面積">
          <a:extLst>
            <a:ext uri="{FF2B5EF4-FFF2-40B4-BE49-F238E27FC236}">
              <a16:creationId xmlns:a16="http://schemas.microsoft.com/office/drawing/2014/main" id="{0ACBE759-4F7D-4301-9A15-EC98694A42C8}"/>
            </a:ext>
          </a:extLst>
        </xdr:cNvPr>
        <xdr:cNvSpPr txBox="1"/>
      </xdr:nvSpPr>
      <xdr:spPr>
        <a:xfrm>
          <a:off x="1700156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168746</xdr:rowOff>
    </xdr:from>
    <xdr:ext cx="469744" cy="259045"/>
    <xdr:sp macro="" textlink="">
      <xdr:nvSpPr>
        <xdr:cNvPr id="511" name="n_4aveValue【認定こども園・幼稚園・保育所】&#10;一人当たり面積">
          <a:extLst>
            <a:ext uri="{FF2B5EF4-FFF2-40B4-BE49-F238E27FC236}">
              <a16:creationId xmlns:a16="http://schemas.microsoft.com/office/drawing/2014/main" id="{DE4D7119-AFFB-49BE-A87B-FEC3B45CA803}"/>
            </a:ext>
          </a:extLst>
        </xdr:cNvPr>
        <xdr:cNvSpPr txBox="1"/>
      </xdr:nvSpPr>
      <xdr:spPr>
        <a:xfrm>
          <a:off x="16226867" y="670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85288</xdr:rowOff>
    </xdr:from>
    <xdr:ext cx="469744" cy="259045"/>
    <xdr:sp macro="" textlink="">
      <xdr:nvSpPr>
        <xdr:cNvPr id="512" name="n_1mainValue【認定こども園・幼稚園・保育所】&#10;一人当たり面積">
          <a:extLst>
            <a:ext uri="{FF2B5EF4-FFF2-40B4-BE49-F238E27FC236}">
              <a16:creationId xmlns:a16="http://schemas.microsoft.com/office/drawing/2014/main" id="{F3B98530-4B46-4EBC-855F-405AF1795C1E}"/>
            </a:ext>
          </a:extLst>
        </xdr:cNvPr>
        <xdr:cNvSpPr txBox="1"/>
      </xdr:nvSpPr>
      <xdr:spPr>
        <a:xfrm>
          <a:off x="18561127" y="628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108149</xdr:rowOff>
    </xdr:from>
    <xdr:ext cx="469744" cy="259045"/>
    <xdr:sp macro="" textlink="">
      <xdr:nvSpPr>
        <xdr:cNvPr id="513" name="n_2mainValue【認定こども園・幼稚園・保育所】&#10;一人当たり面積">
          <a:extLst>
            <a:ext uri="{FF2B5EF4-FFF2-40B4-BE49-F238E27FC236}">
              <a16:creationId xmlns:a16="http://schemas.microsoft.com/office/drawing/2014/main" id="{84B23628-8AE8-4747-8EE8-EB7362F4C523}"/>
            </a:ext>
          </a:extLst>
        </xdr:cNvPr>
        <xdr:cNvSpPr txBox="1"/>
      </xdr:nvSpPr>
      <xdr:spPr>
        <a:xfrm>
          <a:off x="17776267" y="631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124477</xdr:rowOff>
    </xdr:from>
    <xdr:ext cx="469744" cy="259045"/>
    <xdr:sp macro="" textlink="">
      <xdr:nvSpPr>
        <xdr:cNvPr id="514" name="n_3mainValue【認定こども園・幼稚園・保育所】&#10;一人当たり面積">
          <a:extLst>
            <a:ext uri="{FF2B5EF4-FFF2-40B4-BE49-F238E27FC236}">
              <a16:creationId xmlns:a16="http://schemas.microsoft.com/office/drawing/2014/main" id="{22A90ABB-BB6E-45BB-BE53-02C0C1CD47CC}"/>
            </a:ext>
          </a:extLst>
        </xdr:cNvPr>
        <xdr:cNvSpPr txBox="1"/>
      </xdr:nvSpPr>
      <xdr:spPr>
        <a:xfrm>
          <a:off x="17001567"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140805</xdr:rowOff>
    </xdr:from>
    <xdr:ext cx="469744" cy="259045"/>
    <xdr:sp macro="" textlink="">
      <xdr:nvSpPr>
        <xdr:cNvPr id="515" name="n_4mainValue【認定こども園・幼稚園・保育所】&#10;一人当たり面積">
          <a:extLst>
            <a:ext uri="{FF2B5EF4-FFF2-40B4-BE49-F238E27FC236}">
              <a16:creationId xmlns:a16="http://schemas.microsoft.com/office/drawing/2014/main" id="{B4F678F1-8D31-4D47-8582-4EF46F2EEBA1}"/>
            </a:ext>
          </a:extLst>
        </xdr:cNvPr>
        <xdr:cNvSpPr txBox="1"/>
      </xdr:nvSpPr>
      <xdr:spPr>
        <a:xfrm>
          <a:off x="16226867" y="634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7A884DAB-72DC-448D-8E1C-6972BAF0791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4DAD300B-031B-44F7-8926-8EF4C7CBADE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AE511FEE-686F-4FAB-BCAC-2D2613A29D6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890DB6EA-5F1E-49AA-B847-828E77BC82F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A787EDBB-6AFB-4A6A-BE59-CF85C096ACD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796C2B96-E8AA-4AC6-9F7C-62580E4F187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7D40F1AC-9F60-40AB-9C0E-749FE2F0DEE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F3B77E81-B5D7-4028-B3EA-47C32551D85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EED53661-D33E-4F9B-824D-2EC4D030A83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A60D150B-4986-4896-9915-8F36967DAC2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DEB11C68-ED52-4A82-9A4D-284BE4B44429}"/>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F4F8E258-CFEE-4914-B89E-E9E323787224}"/>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94D60366-8A47-4264-9DAE-B874B5F26547}"/>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004C8188-7FA7-4EC7-AD74-6A73702B30EF}"/>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1129D005-50B4-444A-8348-A525DC38F588}"/>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2E1D147A-BAF6-47C4-9F04-062368EBEB4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94327149-32C5-4DAE-B68D-161E327C8859}"/>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88061755-F634-4AFB-9CB4-2CD83BAAF4AF}"/>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E7C6BD0F-B0A6-4631-930F-ADC2F110CF19}"/>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1CF35A31-D186-4D2A-B40A-1BA4EC66CA3F}"/>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0E877EAE-97DC-4716-B0DA-C6C418EB637B}"/>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1D95F81B-35F5-45B5-9A52-4C4172D40A4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76A6C78F-877A-447F-892A-C756479CD047}"/>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a:extLst>
            <a:ext uri="{FF2B5EF4-FFF2-40B4-BE49-F238E27FC236}">
              <a16:creationId xmlns:a16="http://schemas.microsoft.com/office/drawing/2014/main" id="{0322A84D-C111-477D-BDB7-95F9A16B6E1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540" name="直線コネクタ 539">
          <a:extLst>
            <a:ext uri="{FF2B5EF4-FFF2-40B4-BE49-F238E27FC236}">
              <a16:creationId xmlns:a16="http://schemas.microsoft.com/office/drawing/2014/main" id="{FA3CC699-7C32-4611-B04D-B4B14FE9C615}"/>
            </a:ext>
          </a:extLst>
        </xdr:cNvPr>
        <xdr:cNvCxnSpPr/>
      </xdr:nvCxnSpPr>
      <xdr:spPr>
        <a:xfrm flipV="1">
          <a:off x="14375764" y="94849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41" name="【学校施設】&#10;有形固定資産減価償却率最小値テキスト">
          <a:extLst>
            <a:ext uri="{FF2B5EF4-FFF2-40B4-BE49-F238E27FC236}">
              <a16:creationId xmlns:a16="http://schemas.microsoft.com/office/drawing/2014/main" id="{B6A6E754-1D7A-4393-8172-0F6FA41D1CF4}"/>
            </a:ext>
          </a:extLst>
        </xdr:cNvPr>
        <xdr:cNvSpPr txBox="1"/>
      </xdr:nvSpPr>
      <xdr:spPr>
        <a:xfrm>
          <a:off x="1441450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42" name="直線コネクタ 541">
          <a:extLst>
            <a:ext uri="{FF2B5EF4-FFF2-40B4-BE49-F238E27FC236}">
              <a16:creationId xmlns:a16="http://schemas.microsoft.com/office/drawing/2014/main" id="{4E9795D0-9A55-412F-B4E4-7086E3AD9F2D}"/>
            </a:ext>
          </a:extLst>
        </xdr:cNvPr>
        <xdr:cNvCxnSpPr/>
      </xdr:nvCxnSpPr>
      <xdr:spPr>
        <a:xfrm>
          <a:off x="14287500" y="1080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43" name="【学校施設】&#10;有形固定資産減価償却率最大値テキスト">
          <a:extLst>
            <a:ext uri="{FF2B5EF4-FFF2-40B4-BE49-F238E27FC236}">
              <a16:creationId xmlns:a16="http://schemas.microsoft.com/office/drawing/2014/main" id="{2E8B2EE1-0946-4E57-8E46-784E9659837B}"/>
            </a:ext>
          </a:extLst>
        </xdr:cNvPr>
        <xdr:cNvSpPr txBox="1"/>
      </xdr:nvSpPr>
      <xdr:spPr>
        <a:xfrm>
          <a:off x="14414500" y="926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44" name="直線コネクタ 543">
          <a:extLst>
            <a:ext uri="{FF2B5EF4-FFF2-40B4-BE49-F238E27FC236}">
              <a16:creationId xmlns:a16="http://schemas.microsoft.com/office/drawing/2014/main" id="{98754B18-1082-44EC-A2CE-CE2037E09163}"/>
            </a:ext>
          </a:extLst>
        </xdr:cNvPr>
        <xdr:cNvCxnSpPr/>
      </xdr:nvCxnSpPr>
      <xdr:spPr>
        <a:xfrm>
          <a:off x="14287500" y="948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545" name="【学校施設】&#10;有形固定資産減価償却率平均値テキスト">
          <a:extLst>
            <a:ext uri="{FF2B5EF4-FFF2-40B4-BE49-F238E27FC236}">
              <a16:creationId xmlns:a16="http://schemas.microsoft.com/office/drawing/2014/main" id="{E878B51D-E9CD-4083-909E-86EA4176C84E}"/>
            </a:ext>
          </a:extLst>
        </xdr:cNvPr>
        <xdr:cNvSpPr txBox="1"/>
      </xdr:nvSpPr>
      <xdr:spPr>
        <a:xfrm>
          <a:off x="14414500" y="9975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46" name="フローチャート: 判断 545">
          <a:extLst>
            <a:ext uri="{FF2B5EF4-FFF2-40B4-BE49-F238E27FC236}">
              <a16:creationId xmlns:a16="http://schemas.microsoft.com/office/drawing/2014/main" id="{05912F59-6AD8-44E5-AFCF-38A2A7B4B8DE}"/>
            </a:ext>
          </a:extLst>
        </xdr:cNvPr>
        <xdr:cNvSpPr/>
      </xdr:nvSpPr>
      <xdr:spPr>
        <a:xfrm>
          <a:off x="14325600" y="1011999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47" name="フローチャート: 判断 546">
          <a:extLst>
            <a:ext uri="{FF2B5EF4-FFF2-40B4-BE49-F238E27FC236}">
              <a16:creationId xmlns:a16="http://schemas.microsoft.com/office/drawing/2014/main" id="{3B7B957D-26F2-400A-AEC7-09ACC70B9675}"/>
            </a:ext>
          </a:extLst>
        </xdr:cNvPr>
        <xdr:cNvSpPr/>
      </xdr:nvSpPr>
      <xdr:spPr>
        <a:xfrm>
          <a:off x="13578840" y="1013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48" name="フローチャート: 判断 547">
          <a:extLst>
            <a:ext uri="{FF2B5EF4-FFF2-40B4-BE49-F238E27FC236}">
              <a16:creationId xmlns:a16="http://schemas.microsoft.com/office/drawing/2014/main" id="{65AA094A-3324-4D5C-A8C2-85785B38E2B8}"/>
            </a:ext>
          </a:extLst>
        </xdr:cNvPr>
        <xdr:cNvSpPr/>
      </xdr:nvSpPr>
      <xdr:spPr>
        <a:xfrm>
          <a:off x="1280414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549" name="フローチャート: 判断 548">
          <a:extLst>
            <a:ext uri="{FF2B5EF4-FFF2-40B4-BE49-F238E27FC236}">
              <a16:creationId xmlns:a16="http://schemas.microsoft.com/office/drawing/2014/main" id="{E62F4222-8E01-4913-BA51-F6E7BE37B3A5}"/>
            </a:ext>
          </a:extLst>
        </xdr:cNvPr>
        <xdr:cNvSpPr/>
      </xdr:nvSpPr>
      <xdr:spPr>
        <a:xfrm>
          <a:off x="12029440" y="1006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50" name="フローチャート: 判断 549">
          <a:extLst>
            <a:ext uri="{FF2B5EF4-FFF2-40B4-BE49-F238E27FC236}">
              <a16:creationId xmlns:a16="http://schemas.microsoft.com/office/drawing/2014/main" id="{A363D824-B7AB-4FA8-8390-CA07E551EE4F}"/>
            </a:ext>
          </a:extLst>
        </xdr:cNvPr>
        <xdr:cNvSpPr/>
      </xdr:nvSpPr>
      <xdr:spPr>
        <a:xfrm>
          <a:off x="11231880" y="100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9EC82BE1-ADDC-4AC4-9982-9524E99CAD3E}"/>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178A7407-D937-408A-9CC7-93154F7B45E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E6E35F6-00D1-4FC3-8505-1A13DD057D9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63DF004F-46A9-4481-9BBE-CB2F5EB49FB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ABAE589D-A599-4081-9C21-3CBC78AB058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8255</xdr:rowOff>
    </xdr:from>
    <xdr:to>
      <xdr:col>85</xdr:col>
      <xdr:colOff>177800</xdr:colOff>
      <xdr:row>62</xdr:row>
      <xdr:rowOff>109855</xdr:rowOff>
    </xdr:to>
    <xdr:sp macro="" textlink="">
      <xdr:nvSpPr>
        <xdr:cNvPr id="556" name="楕円 555">
          <a:extLst>
            <a:ext uri="{FF2B5EF4-FFF2-40B4-BE49-F238E27FC236}">
              <a16:creationId xmlns:a16="http://schemas.microsoft.com/office/drawing/2014/main" id="{F29B4E54-F2FC-4BFB-9503-EC4F6DC97B3B}"/>
            </a:ext>
          </a:extLst>
        </xdr:cNvPr>
        <xdr:cNvSpPr/>
      </xdr:nvSpPr>
      <xdr:spPr>
        <a:xfrm>
          <a:off x="14325600" y="104019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158132</xdr:rowOff>
    </xdr:from>
    <xdr:ext cx="405111" cy="259045"/>
    <xdr:sp macro="" textlink="">
      <xdr:nvSpPr>
        <xdr:cNvPr id="557" name="【学校施設】&#10;有形固定資産減価償却率該当値テキスト">
          <a:extLst>
            <a:ext uri="{FF2B5EF4-FFF2-40B4-BE49-F238E27FC236}">
              <a16:creationId xmlns:a16="http://schemas.microsoft.com/office/drawing/2014/main" id="{42A66716-8478-4884-8198-F7B63F01B7DA}"/>
            </a:ext>
          </a:extLst>
        </xdr:cNvPr>
        <xdr:cNvSpPr txBox="1"/>
      </xdr:nvSpPr>
      <xdr:spPr>
        <a:xfrm>
          <a:off x="14414500"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149225</xdr:rowOff>
    </xdr:from>
    <xdr:to>
      <xdr:col>81</xdr:col>
      <xdr:colOff>101600</xdr:colOff>
      <xdr:row>62</xdr:row>
      <xdr:rowOff>79375</xdr:rowOff>
    </xdr:to>
    <xdr:sp macro="" textlink="">
      <xdr:nvSpPr>
        <xdr:cNvPr id="558" name="楕円 557">
          <a:extLst>
            <a:ext uri="{FF2B5EF4-FFF2-40B4-BE49-F238E27FC236}">
              <a16:creationId xmlns:a16="http://schemas.microsoft.com/office/drawing/2014/main" id="{5535F63E-32CB-444F-A36F-1F584B6A62A2}"/>
            </a:ext>
          </a:extLst>
        </xdr:cNvPr>
        <xdr:cNvSpPr/>
      </xdr:nvSpPr>
      <xdr:spPr>
        <a:xfrm>
          <a:off x="13578840" y="10375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28575</xdr:rowOff>
    </xdr:from>
    <xdr:to>
      <xdr:col>85</xdr:col>
      <xdr:colOff>127000</xdr:colOff>
      <xdr:row>62</xdr:row>
      <xdr:rowOff>59055</xdr:rowOff>
    </xdr:to>
    <xdr:cxnSp macro="">
      <xdr:nvCxnSpPr>
        <xdr:cNvPr id="559" name="直線コネクタ 558">
          <a:extLst>
            <a:ext uri="{FF2B5EF4-FFF2-40B4-BE49-F238E27FC236}">
              <a16:creationId xmlns:a16="http://schemas.microsoft.com/office/drawing/2014/main" id="{7A58FF37-6477-4C53-AA01-23069849ACAD}"/>
            </a:ext>
          </a:extLst>
        </xdr:cNvPr>
        <xdr:cNvCxnSpPr/>
      </xdr:nvCxnSpPr>
      <xdr:spPr>
        <a:xfrm>
          <a:off x="13629640" y="10422255"/>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60" name="楕円 559">
          <a:extLst>
            <a:ext uri="{FF2B5EF4-FFF2-40B4-BE49-F238E27FC236}">
              <a16:creationId xmlns:a16="http://schemas.microsoft.com/office/drawing/2014/main" id="{9A19EEC5-0F74-49FE-8C3E-3312096A0C4F}"/>
            </a:ext>
          </a:extLst>
        </xdr:cNvPr>
        <xdr:cNvSpPr/>
      </xdr:nvSpPr>
      <xdr:spPr>
        <a:xfrm>
          <a:off x="12804140" y="1033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160020</xdr:rowOff>
    </xdr:from>
    <xdr:to>
      <xdr:col>81</xdr:col>
      <xdr:colOff>50800</xdr:colOff>
      <xdr:row>62</xdr:row>
      <xdr:rowOff>28575</xdr:rowOff>
    </xdr:to>
    <xdr:cxnSp macro="">
      <xdr:nvCxnSpPr>
        <xdr:cNvPr id="561" name="直線コネクタ 560">
          <a:extLst>
            <a:ext uri="{FF2B5EF4-FFF2-40B4-BE49-F238E27FC236}">
              <a16:creationId xmlns:a16="http://schemas.microsoft.com/office/drawing/2014/main" id="{57E9D367-F989-4384-9961-E6AD7719F72F}"/>
            </a:ext>
          </a:extLst>
        </xdr:cNvPr>
        <xdr:cNvCxnSpPr/>
      </xdr:nvCxnSpPr>
      <xdr:spPr>
        <a:xfrm>
          <a:off x="12854940" y="10386060"/>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74930</xdr:rowOff>
    </xdr:from>
    <xdr:to>
      <xdr:col>72</xdr:col>
      <xdr:colOff>38100</xdr:colOff>
      <xdr:row>62</xdr:row>
      <xdr:rowOff>5080</xdr:rowOff>
    </xdr:to>
    <xdr:sp macro="" textlink="">
      <xdr:nvSpPr>
        <xdr:cNvPr id="562" name="楕円 561">
          <a:extLst>
            <a:ext uri="{FF2B5EF4-FFF2-40B4-BE49-F238E27FC236}">
              <a16:creationId xmlns:a16="http://schemas.microsoft.com/office/drawing/2014/main" id="{299F1B32-01C3-4E30-B5D7-DD1A33CDA16C}"/>
            </a:ext>
          </a:extLst>
        </xdr:cNvPr>
        <xdr:cNvSpPr/>
      </xdr:nvSpPr>
      <xdr:spPr>
        <a:xfrm>
          <a:off x="12029440" y="10300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125730</xdr:rowOff>
    </xdr:from>
    <xdr:to>
      <xdr:col>76</xdr:col>
      <xdr:colOff>114300</xdr:colOff>
      <xdr:row>61</xdr:row>
      <xdr:rowOff>160020</xdr:rowOff>
    </xdr:to>
    <xdr:cxnSp macro="">
      <xdr:nvCxnSpPr>
        <xdr:cNvPr id="563" name="直線コネクタ 562">
          <a:extLst>
            <a:ext uri="{FF2B5EF4-FFF2-40B4-BE49-F238E27FC236}">
              <a16:creationId xmlns:a16="http://schemas.microsoft.com/office/drawing/2014/main" id="{8834E71D-C106-487B-85A3-D42CF491A253}"/>
            </a:ext>
          </a:extLst>
        </xdr:cNvPr>
        <xdr:cNvCxnSpPr/>
      </xdr:nvCxnSpPr>
      <xdr:spPr>
        <a:xfrm>
          <a:off x="12072620" y="1035177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44450</xdr:rowOff>
    </xdr:from>
    <xdr:to>
      <xdr:col>67</xdr:col>
      <xdr:colOff>101600</xdr:colOff>
      <xdr:row>61</xdr:row>
      <xdr:rowOff>146050</xdr:rowOff>
    </xdr:to>
    <xdr:sp macro="" textlink="">
      <xdr:nvSpPr>
        <xdr:cNvPr id="564" name="楕円 563">
          <a:extLst>
            <a:ext uri="{FF2B5EF4-FFF2-40B4-BE49-F238E27FC236}">
              <a16:creationId xmlns:a16="http://schemas.microsoft.com/office/drawing/2014/main" id="{FE98DF85-2868-4E92-BEA8-C37229937A36}"/>
            </a:ext>
          </a:extLst>
        </xdr:cNvPr>
        <xdr:cNvSpPr/>
      </xdr:nvSpPr>
      <xdr:spPr>
        <a:xfrm>
          <a:off x="1123188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95250</xdr:rowOff>
    </xdr:from>
    <xdr:to>
      <xdr:col>71</xdr:col>
      <xdr:colOff>177800</xdr:colOff>
      <xdr:row>61</xdr:row>
      <xdr:rowOff>125730</xdr:rowOff>
    </xdr:to>
    <xdr:cxnSp macro="">
      <xdr:nvCxnSpPr>
        <xdr:cNvPr id="565" name="直線コネクタ 564">
          <a:extLst>
            <a:ext uri="{FF2B5EF4-FFF2-40B4-BE49-F238E27FC236}">
              <a16:creationId xmlns:a16="http://schemas.microsoft.com/office/drawing/2014/main" id="{228AEB15-3613-449D-B3D1-8C4C0064203B}"/>
            </a:ext>
          </a:extLst>
        </xdr:cNvPr>
        <xdr:cNvCxnSpPr/>
      </xdr:nvCxnSpPr>
      <xdr:spPr>
        <a:xfrm>
          <a:off x="11282680" y="1032129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566" name="n_1aveValue【学校施設】&#10;有形固定資産減価償却率">
          <a:extLst>
            <a:ext uri="{FF2B5EF4-FFF2-40B4-BE49-F238E27FC236}">
              <a16:creationId xmlns:a16="http://schemas.microsoft.com/office/drawing/2014/main" id="{84F539A4-CB35-4AA4-89B4-492ED907543C}"/>
            </a:ext>
          </a:extLst>
        </xdr:cNvPr>
        <xdr:cNvSpPr txBox="1"/>
      </xdr:nvSpPr>
      <xdr:spPr>
        <a:xfrm>
          <a:off x="134372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567" name="n_2aveValue【学校施設】&#10;有形固定資産減価償却率">
          <a:extLst>
            <a:ext uri="{FF2B5EF4-FFF2-40B4-BE49-F238E27FC236}">
              <a16:creationId xmlns:a16="http://schemas.microsoft.com/office/drawing/2014/main" id="{BC8B1406-C34A-4385-9C1A-F4C9C4ADDC14}"/>
            </a:ext>
          </a:extLst>
        </xdr:cNvPr>
        <xdr:cNvSpPr txBox="1"/>
      </xdr:nvSpPr>
      <xdr:spPr>
        <a:xfrm>
          <a:off x="126752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568" name="n_3aveValue【学校施設】&#10;有形固定資産減価償却率">
          <a:extLst>
            <a:ext uri="{FF2B5EF4-FFF2-40B4-BE49-F238E27FC236}">
              <a16:creationId xmlns:a16="http://schemas.microsoft.com/office/drawing/2014/main" id="{CF114F43-B292-495D-92AD-1D063CA1757E}"/>
            </a:ext>
          </a:extLst>
        </xdr:cNvPr>
        <xdr:cNvSpPr txBox="1"/>
      </xdr:nvSpPr>
      <xdr:spPr>
        <a:xfrm>
          <a:off x="119005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569" name="n_4aveValue【学校施設】&#10;有形固定資産減価償却率">
          <a:extLst>
            <a:ext uri="{FF2B5EF4-FFF2-40B4-BE49-F238E27FC236}">
              <a16:creationId xmlns:a16="http://schemas.microsoft.com/office/drawing/2014/main" id="{6E788FA5-71A9-4931-839C-827B4D6EAF60}"/>
            </a:ext>
          </a:extLst>
        </xdr:cNvPr>
        <xdr:cNvSpPr txBox="1"/>
      </xdr:nvSpPr>
      <xdr:spPr>
        <a:xfrm>
          <a:off x="1110298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70502</xdr:rowOff>
    </xdr:from>
    <xdr:ext cx="405111" cy="259045"/>
    <xdr:sp macro="" textlink="">
      <xdr:nvSpPr>
        <xdr:cNvPr id="570" name="n_1mainValue【学校施設】&#10;有形固定資産減価償却率">
          <a:extLst>
            <a:ext uri="{FF2B5EF4-FFF2-40B4-BE49-F238E27FC236}">
              <a16:creationId xmlns:a16="http://schemas.microsoft.com/office/drawing/2014/main" id="{2C15CE57-66D1-4009-B3C5-A18D936AD88D}"/>
            </a:ext>
          </a:extLst>
        </xdr:cNvPr>
        <xdr:cNvSpPr txBox="1"/>
      </xdr:nvSpPr>
      <xdr:spPr>
        <a:xfrm>
          <a:off x="134372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571" name="n_2mainValue【学校施設】&#10;有形固定資産減価償却率">
          <a:extLst>
            <a:ext uri="{FF2B5EF4-FFF2-40B4-BE49-F238E27FC236}">
              <a16:creationId xmlns:a16="http://schemas.microsoft.com/office/drawing/2014/main" id="{CCE96668-2251-42F2-B90B-028FF6DB7B40}"/>
            </a:ext>
          </a:extLst>
        </xdr:cNvPr>
        <xdr:cNvSpPr txBox="1"/>
      </xdr:nvSpPr>
      <xdr:spPr>
        <a:xfrm>
          <a:off x="126752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167657</xdr:rowOff>
    </xdr:from>
    <xdr:ext cx="405111" cy="259045"/>
    <xdr:sp macro="" textlink="">
      <xdr:nvSpPr>
        <xdr:cNvPr id="572" name="n_3mainValue【学校施設】&#10;有形固定資産減価償却率">
          <a:extLst>
            <a:ext uri="{FF2B5EF4-FFF2-40B4-BE49-F238E27FC236}">
              <a16:creationId xmlns:a16="http://schemas.microsoft.com/office/drawing/2014/main" id="{40FD30CD-BFE7-4E37-9CA9-EC80AB184DFD}"/>
            </a:ext>
          </a:extLst>
        </xdr:cNvPr>
        <xdr:cNvSpPr txBox="1"/>
      </xdr:nvSpPr>
      <xdr:spPr>
        <a:xfrm>
          <a:off x="119005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137177</xdr:rowOff>
    </xdr:from>
    <xdr:ext cx="405111" cy="259045"/>
    <xdr:sp macro="" textlink="">
      <xdr:nvSpPr>
        <xdr:cNvPr id="573" name="n_4mainValue【学校施設】&#10;有形固定資産減価償却率">
          <a:extLst>
            <a:ext uri="{FF2B5EF4-FFF2-40B4-BE49-F238E27FC236}">
              <a16:creationId xmlns:a16="http://schemas.microsoft.com/office/drawing/2014/main" id="{179569BD-DA68-41E1-8CB9-401C25C4EE21}"/>
            </a:ext>
          </a:extLst>
        </xdr:cNvPr>
        <xdr:cNvSpPr txBox="1"/>
      </xdr:nvSpPr>
      <xdr:spPr>
        <a:xfrm>
          <a:off x="1110298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77BE42E6-1D07-4879-B893-29E779236DC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5B85F938-6A24-4BF9-B971-A9E8D167F06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155761EF-FA8F-4477-AE1C-AC84CBB51FA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BCE2124E-8867-4F56-B893-E0357A09898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5AC1D244-7B59-422C-8317-E02F65379B7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2ECD91F4-8BF2-423B-B3D8-80F986F3307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486505AD-232C-4384-B401-52629A7BE04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921AE163-8D10-4B17-AFCF-936B43D6682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69603F2C-DB6B-426B-A1A6-DB9D2F4F11A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3D7B9BCD-EBFF-436B-A590-EF9E464DFDE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403358CC-F482-4368-A805-061D446F9C7E}"/>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B03688AB-9E27-452F-B955-26E6AF298345}"/>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485FF0D3-E882-4FA7-B997-DD01E729816D}"/>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DACD83D3-F6E6-40AF-816C-53A7D3B045E3}"/>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C0E7DEA5-78C9-4AD4-B20F-D2566EEF4919}"/>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68828FDF-C76B-4E45-8F76-0EFEC5DED87B}"/>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B797623C-F052-405C-AA0C-B1D465FE067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E49453EF-721E-4D99-BDA0-03E2AFE2725D}"/>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C69DEA6C-6409-450A-8F56-9E291CF2D61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3" name="テキスト ボックス 592">
          <a:extLst>
            <a:ext uri="{FF2B5EF4-FFF2-40B4-BE49-F238E27FC236}">
              <a16:creationId xmlns:a16="http://schemas.microsoft.com/office/drawing/2014/main" id="{69EB1F5C-9B98-40A3-B61E-2B34E4850015}"/>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EBCE3F94-65AA-432D-BE81-A355A1C75337}"/>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5" name="テキスト ボックス 594">
          <a:extLst>
            <a:ext uri="{FF2B5EF4-FFF2-40B4-BE49-F238E27FC236}">
              <a16:creationId xmlns:a16="http://schemas.microsoft.com/office/drawing/2014/main" id="{657FEB4C-2962-46B2-864F-28E7658CFBB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63AF9EBF-05E8-49D6-AE70-47CA6FC398A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97" name="直線コネクタ 596">
          <a:extLst>
            <a:ext uri="{FF2B5EF4-FFF2-40B4-BE49-F238E27FC236}">
              <a16:creationId xmlns:a16="http://schemas.microsoft.com/office/drawing/2014/main" id="{50EDA7D3-5DE3-40E0-8A16-E30F0E7CC7CE}"/>
            </a:ext>
          </a:extLst>
        </xdr:cNvPr>
        <xdr:cNvCxnSpPr/>
      </xdr:nvCxnSpPr>
      <xdr:spPr>
        <a:xfrm flipV="1">
          <a:off x="19509104" y="9427337"/>
          <a:ext cx="0" cy="128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98" name="【学校施設】&#10;一人当たり面積最小値テキスト">
          <a:extLst>
            <a:ext uri="{FF2B5EF4-FFF2-40B4-BE49-F238E27FC236}">
              <a16:creationId xmlns:a16="http://schemas.microsoft.com/office/drawing/2014/main" id="{677D3697-5B31-46EE-9A14-AC40B3FEBF73}"/>
            </a:ext>
          </a:extLst>
        </xdr:cNvPr>
        <xdr:cNvSpPr txBox="1"/>
      </xdr:nvSpPr>
      <xdr:spPr>
        <a:xfrm>
          <a:off x="19547840" y="1072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99" name="直線コネクタ 598">
          <a:extLst>
            <a:ext uri="{FF2B5EF4-FFF2-40B4-BE49-F238E27FC236}">
              <a16:creationId xmlns:a16="http://schemas.microsoft.com/office/drawing/2014/main" id="{B0244779-B525-4DC8-85E2-6B98A7947A23}"/>
            </a:ext>
          </a:extLst>
        </xdr:cNvPr>
        <xdr:cNvCxnSpPr/>
      </xdr:nvCxnSpPr>
      <xdr:spPr>
        <a:xfrm>
          <a:off x="19443700" y="107163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600" name="【学校施設】&#10;一人当たり面積最大値テキスト">
          <a:extLst>
            <a:ext uri="{FF2B5EF4-FFF2-40B4-BE49-F238E27FC236}">
              <a16:creationId xmlns:a16="http://schemas.microsoft.com/office/drawing/2014/main" id="{911D336E-CD30-4F0C-B728-2F3AE52ACF45}"/>
            </a:ext>
          </a:extLst>
        </xdr:cNvPr>
        <xdr:cNvSpPr txBox="1"/>
      </xdr:nvSpPr>
      <xdr:spPr>
        <a:xfrm>
          <a:off x="19547840" y="921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601" name="直線コネクタ 600">
          <a:extLst>
            <a:ext uri="{FF2B5EF4-FFF2-40B4-BE49-F238E27FC236}">
              <a16:creationId xmlns:a16="http://schemas.microsoft.com/office/drawing/2014/main" id="{6B9E14AD-6B0F-4821-BE7A-D4FCE17FFEC2}"/>
            </a:ext>
          </a:extLst>
        </xdr:cNvPr>
        <xdr:cNvCxnSpPr/>
      </xdr:nvCxnSpPr>
      <xdr:spPr>
        <a:xfrm>
          <a:off x="19443700" y="9427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602" name="【学校施設】&#10;一人当たり面積平均値テキスト">
          <a:extLst>
            <a:ext uri="{FF2B5EF4-FFF2-40B4-BE49-F238E27FC236}">
              <a16:creationId xmlns:a16="http://schemas.microsoft.com/office/drawing/2014/main" id="{3AAD2D95-9EFE-47A6-A5E4-C18C4533EBB5}"/>
            </a:ext>
          </a:extLst>
        </xdr:cNvPr>
        <xdr:cNvSpPr txBox="1"/>
      </xdr:nvSpPr>
      <xdr:spPr>
        <a:xfrm>
          <a:off x="19547840" y="10248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a:extLst>
            <a:ext uri="{FF2B5EF4-FFF2-40B4-BE49-F238E27FC236}">
              <a16:creationId xmlns:a16="http://schemas.microsoft.com/office/drawing/2014/main" id="{099EB918-C8B9-4088-ADD8-4988A5041E9C}"/>
            </a:ext>
          </a:extLst>
        </xdr:cNvPr>
        <xdr:cNvSpPr/>
      </xdr:nvSpPr>
      <xdr:spPr>
        <a:xfrm>
          <a:off x="1945894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604" name="フローチャート: 判断 603">
          <a:extLst>
            <a:ext uri="{FF2B5EF4-FFF2-40B4-BE49-F238E27FC236}">
              <a16:creationId xmlns:a16="http://schemas.microsoft.com/office/drawing/2014/main" id="{633FC051-4795-4114-8AF3-6EF2AFFAD744}"/>
            </a:ext>
          </a:extLst>
        </xdr:cNvPr>
        <xdr:cNvSpPr/>
      </xdr:nvSpPr>
      <xdr:spPr>
        <a:xfrm>
          <a:off x="18735040" y="103306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605" name="フローチャート: 判断 604">
          <a:extLst>
            <a:ext uri="{FF2B5EF4-FFF2-40B4-BE49-F238E27FC236}">
              <a16:creationId xmlns:a16="http://schemas.microsoft.com/office/drawing/2014/main" id="{0D43E971-CA97-4EA8-ADE7-74B004C0DF2D}"/>
            </a:ext>
          </a:extLst>
        </xdr:cNvPr>
        <xdr:cNvSpPr/>
      </xdr:nvSpPr>
      <xdr:spPr>
        <a:xfrm>
          <a:off x="17937480" y="10344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6" name="フローチャート: 判断 605">
          <a:extLst>
            <a:ext uri="{FF2B5EF4-FFF2-40B4-BE49-F238E27FC236}">
              <a16:creationId xmlns:a16="http://schemas.microsoft.com/office/drawing/2014/main" id="{10B3D67D-A8AE-4A48-A396-69045C9DC811}"/>
            </a:ext>
          </a:extLst>
        </xdr:cNvPr>
        <xdr:cNvSpPr/>
      </xdr:nvSpPr>
      <xdr:spPr>
        <a:xfrm>
          <a:off x="17162780" y="103127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607" name="フローチャート: 判断 606">
          <a:extLst>
            <a:ext uri="{FF2B5EF4-FFF2-40B4-BE49-F238E27FC236}">
              <a16:creationId xmlns:a16="http://schemas.microsoft.com/office/drawing/2014/main" id="{C15B55E5-BF37-4629-93C0-05A864D63373}"/>
            </a:ext>
          </a:extLst>
        </xdr:cNvPr>
        <xdr:cNvSpPr/>
      </xdr:nvSpPr>
      <xdr:spPr>
        <a:xfrm>
          <a:off x="16388080" y="102972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910705B-8319-4A14-A368-328863BD60E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2CA0A7B6-524A-4813-A7AE-EC141FFC82A2}"/>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8A6FE068-C8FF-4761-85BD-DD8B214F161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42D280DD-266A-4D78-9FE7-BBFE7A152BF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4A01C3C9-6EB9-40A3-B4E5-3E12C82C2BC1}"/>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144907</xdr:rowOff>
    </xdr:from>
    <xdr:to>
      <xdr:col>116</xdr:col>
      <xdr:colOff>114300</xdr:colOff>
      <xdr:row>61</xdr:row>
      <xdr:rowOff>75057</xdr:rowOff>
    </xdr:to>
    <xdr:sp macro="" textlink="">
      <xdr:nvSpPr>
        <xdr:cNvPr id="613" name="楕円 612">
          <a:extLst>
            <a:ext uri="{FF2B5EF4-FFF2-40B4-BE49-F238E27FC236}">
              <a16:creationId xmlns:a16="http://schemas.microsoft.com/office/drawing/2014/main" id="{9E76C2D7-57C4-433E-B7A0-F14D8313422C}"/>
            </a:ext>
          </a:extLst>
        </xdr:cNvPr>
        <xdr:cNvSpPr/>
      </xdr:nvSpPr>
      <xdr:spPr>
        <a:xfrm>
          <a:off x="19458940" y="102033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167784</xdr:rowOff>
    </xdr:from>
    <xdr:ext cx="469744" cy="259045"/>
    <xdr:sp macro="" textlink="">
      <xdr:nvSpPr>
        <xdr:cNvPr id="614" name="【学校施設】&#10;一人当たり面積該当値テキスト">
          <a:extLst>
            <a:ext uri="{FF2B5EF4-FFF2-40B4-BE49-F238E27FC236}">
              <a16:creationId xmlns:a16="http://schemas.microsoft.com/office/drawing/2014/main" id="{2ABA68CC-5085-41D7-8677-341FE132B39F}"/>
            </a:ext>
          </a:extLst>
        </xdr:cNvPr>
        <xdr:cNvSpPr txBox="1"/>
      </xdr:nvSpPr>
      <xdr:spPr>
        <a:xfrm>
          <a:off x="19547840" y="1005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158877</xdr:rowOff>
    </xdr:from>
    <xdr:to>
      <xdr:col>112</xdr:col>
      <xdr:colOff>38100</xdr:colOff>
      <xdr:row>61</xdr:row>
      <xdr:rowOff>89027</xdr:rowOff>
    </xdr:to>
    <xdr:sp macro="" textlink="">
      <xdr:nvSpPr>
        <xdr:cNvPr id="615" name="楕円 614">
          <a:extLst>
            <a:ext uri="{FF2B5EF4-FFF2-40B4-BE49-F238E27FC236}">
              <a16:creationId xmlns:a16="http://schemas.microsoft.com/office/drawing/2014/main" id="{0D3F81F5-E46C-4893-91F1-54B9D8F926F5}"/>
            </a:ext>
          </a:extLst>
        </xdr:cNvPr>
        <xdr:cNvSpPr/>
      </xdr:nvSpPr>
      <xdr:spPr>
        <a:xfrm>
          <a:off x="18735040" y="102172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24257</xdr:rowOff>
    </xdr:from>
    <xdr:to>
      <xdr:col>116</xdr:col>
      <xdr:colOff>63500</xdr:colOff>
      <xdr:row>61</xdr:row>
      <xdr:rowOff>38227</xdr:rowOff>
    </xdr:to>
    <xdr:cxnSp macro="">
      <xdr:nvCxnSpPr>
        <xdr:cNvPr id="616" name="直線コネクタ 615">
          <a:extLst>
            <a:ext uri="{FF2B5EF4-FFF2-40B4-BE49-F238E27FC236}">
              <a16:creationId xmlns:a16="http://schemas.microsoft.com/office/drawing/2014/main" id="{D0B1AEFE-9BA7-45A2-9575-544B99C6C399}"/>
            </a:ext>
          </a:extLst>
        </xdr:cNvPr>
        <xdr:cNvCxnSpPr/>
      </xdr:nvCxnSpPr>
      <xdr:spPr>
        <a:xfrm flipV="1">
          <a:off x="18778220" y="10250297"/>
          <a:ext cx="73152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9144</xdr:rowOff>
    </xdr:from>
    <xdr:to>
      <xdr:col>107</xdr:col>
      <xdr:colOff>101600</xdr:colOff>
      <xdr:row>61</xdr:row>
      <xdr:rowOff>110744</xdr:rowOff>
    </xdr:to>
    <xdr:sp macro="" textlink="">
      <xdr:nvSpPr>
        <xdr:cNvPr id="617" name="楕円 616">
          <a:extLst>
            <a:ext uri="{FF2B5EF4-FFF2-40B4-BE49-F238E27FC236}">
              <a16:creationId xmlns:a16="http://schemas.microsoft.com/office/drawing/2014/main" id="{7571A1E0-CB65-46A4-87EE-4CF806850CCB}"/>
            </a:ext>
          </a:extLst>
        </xdr:cNvPr>
        <xdr:cNvSpPr/>
      </xdr:nvSpPr>
      <xdr:spPr>
        <a:xfrm>
          <a:off x="17937480" y="1023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38227</xdr:rowOff>
    </xdr:from>
    <xdr:to>
      <xdr:col>111</xdr:col>
      <xdr:colOff>177800</xdr:colOff>
      <xdr:row>61</xdr:row>
      <xdr:rowOff>59944</xdr:rowOff>
    </xdr:to>
    <xdr:cxnSp macro="">
      <xdr:nvCxnSpPr>
        <xdr:cNvPr id="618" name="直線コネクタ 617">
          <a:extLst>
            <a:ext uri="{FF2B5EF4-FFF2-40B4-BE49-F238E27FC236}">
              <a16:creationId xmlns:a16="http://schemas.microsoft.com/office/drawing/2014/main" id="{617DD44E-BAD2-411E-8ED2-3FC3C5BB3D4C}"/>
            </a:ext>
          </a:extLst>
        </xdr:cNvPr>
        <xdr:cNvCxnSpPr/>
      </xdr:nvCxnSpPr>
      <xdr:spPr>
        <a:xfrm flipV="1">
          <a:off x="17988280" y="10264267"/>
          <a:ext cx="78994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24638</xdr:rowOff>
    </xdr:from>
    <xdr:to>
      <xdr:col>102</xdr:col>
      <xdr:colOff>165100</xdr:colOff>
      <xdr:row>61</xdr:row>
      <xdr:rowOff>126238</xdr:rowOff>
    </xdr:to>
    <xdr:sp macro="" textlink="">
      <xdr:nvSpPr>
        <xdr:cNvPr id="619" name="楕円 618">
          <a:extLst>
            <a:ext uri="{FF2B5EF4-FFF2-40B4-BE49-F238E27FC236}">
              <a16:creationId xmlns:a16="http://schemas.microsoft.com/office/drawing/2014/main" id="{53FE9BD5-230E-4F85-9092-FA6C9F7D2328}"/>
            </a:ext>
          </a:extLst>
        </xdr:cNvPr>
        <xdr:cNvSpPr/>
      </xdr:nvSpPr>
      <xdr:spPr>
        <a:xfrm>
          <a:off x="17162780" y="1025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59944</xdr:rowOff>
    </xdr:from>
    <xdr:to>
      <xdr:col>107</xdr:col>
      <xdr:colOff>50800</xdr:colOff>
      <xdr:row>61</xdr:row>
      <xdr:rowOff>75438</xdr:rowOff>
    </xdr:to>
    <xdr:cxnSp macro="">
      <xdr:nvCxnSpPr>
        <xdr:cNvPr id="620" name="直線コネクタ 619">
          <a:extLst>
            <a:ext uri="{FF2B5EF4-FFF2-40B4-BE49-F238E27FC236}">
              <a16:creationId xmlns:a16="http://schemas.microsoft.com/office/drawing/2014/main" id="{B7A7C252-303D-4577-B932-0431F7A64AA6}"/>
            </a:ext>
          </a:extLst>
        </xdr:cNvPr>
        <xdr:cNvCxnSpPr/>
      </xdr:nvCxnSpPr>
      <xdr:spPr>
        <a:xfrm flipV="1">
          <a:off x="17213580" y="10285984"/>
          <a:ext cx="7747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39116</xdr:rowOff>
    </xdr:from>
    <xdr:to>
      <xdr:col>98</xdr:col>
      <xdr:colOff>38100</xdr:colOff>
      <xdr:row>61</xdr:row>
      <xdr:rowOff>140716</xdr:rowOff>
    </xdr:to>
    <xdr:sp macro="" textlink="">
      <xdr:nvSpPr>
        <xdr:cNvPr id="621" name="楕円 620">
          <a:extLst>
            <a:ext uri="{FF2B5EF4-FFF2-40B4-BE49-F238E27FC236}">
              <a16:creationId xmlns:a16="http://schemas.microsoft.com/office/drawing/2014/main" id="{DD4F2D4E-46A3-4F03-A9E4-2968FCF6CFFF}"/>
            </a:ext>
          </a:extLst>
        </xdr:cNvPr>
        <xdr:cNvSpPr/>
      </xdr:nvSpPr>
      <xdr:spPr>
        <a:xfrm>
          <a:off x="16388080" y="102651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75438</xdr:rowOff>
    </xdr:from>
    <xdr:to>
      <xdr:col>102</xdr:col>
      <xdr:colOff>114300</xdr:colOff>
      <xdr:row>61</xdr:row>
      <xdr:rowOff>89916</xdr:rowOff>
    </xdr:to>
    <xdr:cxnSp macro="">
      <xdr:nvCxnSpPr>
        <xdr:cNvPr id="622" name="直線コネクタ 621">
          <a:extLst>
            <a:ext uri="{FF2B5EF4-FFF2-40B4-BE49-F238E27FC236}">
              <a16:creationId xmlns:a16="http://schemas.microsoft.com/office/drawing/2014/main" id="{FADF5EA7-2D56-4D10-AF63-A6182217B106}"/>
            </a:ext>
          </a:extLst>
        </xdr:cNvPr>
        <xdr:cNvCxnSpPr/>
      </xdr:nvCxnSpPr>
      <xdr:spPr>
        <a:xfrm flipV="1">
          <a:off x="16431260" y="10301478"/>
          <a:ext cx="78232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623" name="n_1aveValue【学校施設】&#10;一人当たり面積">
          <a:extLst>
            <a:ext uri="{FF2B5EF4-FFF2-40B4-BE49-F238E27FC236}">
              <a16:creationId xmlns:a16="http://schemas.microsoft.com/office/drawing/2014/main" id="{4FF5E1FC-04E7-4920-A61C-5DFF7963333F}"/>
            </a:ext>
          </a:extLst>
        </xdr:cNvPr>
        <xdr:cNvSpPr txBox="1"/>
      </xdr:nvSpPr>
      <xdr:spPr>
        <a:xfrm>
          <a:off x="18561127" y="1041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39514</xdr:rowOff>
    </xdr:from>
    <xdr:ext cx="469744" cy="259045"/>
    <xdr:sp macro="" textlink="">
      <xdr:nvSpPr>
        <xdr:cNvPr id="624" name="n_2aveValue【学校施設】&#10;一人当たり面積">
          <a:extLst>
            <a:ext uri="{FF2B5EF4-FFF2-40B4-BE49-F238E27FC236}">
              <a16:creationId xmlns:a16="http://schemas.microsoft.com/office/drawing/2014/main" id="{D2883C5E-7CE8-4965-A174-DF3A92A2E4F1}"/>
            </a:ext>
          </a:extLst>
        </xdr:cNvPr>
        <xdr:cNvSpPr txBox="1"/>
      </xdr:nvSpPr>
      <xdr:spPr>
        <a:xfrm>
          <a:off x="17776267" y="10433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625" name="n_3aveValue【学校施設】&#10;一人当たり面積">
          <a:extLst>
            <a:ext uri="{FF2B5EF4-FFF2-40B4-BE49-F238E27FC236}">
              <a16:creationId xmlns:a16="http://schemas.microsoft.com/office/drawing/2014/main" id="{2BC9D826-9E83-45B1-8FD0-CD47D410E76D}"/>
            </a:ext>
          </a:extLst>
        </xdr:cNvPr>
        <xdr:cNvSpPr txBox="1"/>
      </xdr:nvSpPr>
      <xdr:spPr>
        <a:xfrm>
          <a:off x="17001567" y="1040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163974</xdr:rowOff>
    </xdr:from>
    <xdr:ext cx="469744" cy="259045"/>
    <xdr:sp macro="" textlink="">
      <xdr:nvSpPr>
        <xdr:cNvPr id="626" name="n_4aveValue【学校施設】&#10;一人当たり面積">
          <a:extLst>
            <a:ext uri="{FF2B5EF4-FFF2-40B4-BE49-F238E27FC236}">
              <a16:creationId xmlns:a16="http://schemas.microsoft.com/office/drawing/2014/main" id="{345D856A-0DB9-47AF-A428-6429514FA535}"/>
            </a:ext>
          </a:extLst>
        </xdr:cNvPr>
        <xdr:cNvSpPr txBox="1"/>
      </xdr:nvSpPr>
      <xdr:spPr>
        <a:xfrm>
          <a:off x="16226867" y="1039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105554</xdr:rowOff>
    </xdr:from>
    <xdr:ext cx="469744" cy="259045"/>
    <xdr:sp macro="" textlink="">
      <xdr:nvSpPr>
        <xdr:cNvPr id="627" name="n_1mainValue【学校施設】&#10;一人当たり面積">
          <a:extLst>
            <a:ext uri="{FF2B5EF4-FFF2-40B4-BE49-F238E27FC236}">
              <a16:creationId xmlns:a16="http://schemas.microsoft.com/office/drawing/2014/main" id="{118E6F58-3A06-4B16-AFC4-9D8DD3447E8B}"/>
            </a:ext>
          </a:extLst>
        </xdr:cNvPr>
        <xdr:cNvSpPr txBox="1"/>
      </xdr:nvSpPr>
      <xdr:spPr>
        <a:xfrm>
          <a:off x="18561127" y="999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127271</xdr:rowOff>
    </xdr:from>
    <xdr:ext cx="469744" cy="259045"/>
    <xdr:sp macro="" textlink="">
      <xdr:nvSpPr>
        <xdr:cNvPr id="628" name="n_2mainValue【学校施設】&#10;一人当たり面積">
          <a:extLst>
            <a:ext uri="{FF2B5EF4-FFF2-40B4-BE49-F238E27FC236}">
              <a16:creationId xmlns:a16="http://schemas.microsoft.com/office/drawing/2014/main" id="{30E86E05-2899-40D7-99C3-72EF469A2698}"/>
            </a:ext>
          </a:extLst>
        </xdr:cNvPr>
        <xdr:cNvSpPr txBox="1"/>
      </xdr:nvSpPr>
      <xdr:spPr>
        <a:xfrm>
          <a:off x="17776267" y="1001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142765</xdr:rowOff>
    </xdr:from>
    <xdr:ext cx="469744" cy="259045"/>
    <xdr:sp macro="" textlink="">
      <xdr:nvSpPr>
        <xdr:cNvPr id="629" name="n_3mainValue【学校施設】&#10;一人当たり面積">
          <a:extLst>
            <a:ext uri="{FF2B5EF4-FFF2-40B4-BE49-F238E27FC236}">
              <a16:creationId xmlns:a16="http://schemas.microsoft.com/office/drawing/2014/main" id="{5FAA0203-000E-4921-9517-359796A5E96C}"/>
            </a:ext>
          </a:extLst>
        </xdr:cNvPr>
        <xdr:cNvSpPr txBox="1"/>
      </xdr:nvSpPr>
      <xdr:spPr>
        <a:xfrm>
          <a:off x="17001567" y="1003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157243</xdr:rowOff>
    </xdr:from>
    <xdr:ext cx="469744" cy="259045"/>
    <xdr:sp macro="" textlink="">
      <xdr:nvSpPr>
        <xdr:cNvPr id="630" name="n_4mainValue【学校施設】&#10;一人当たり面積">
          <a:extLst>
            <a:ext uri="{FF2B5EF4-FFF2-40B4-BE49-F238E27FC236}">
              <a16:creationId xmlns:a16="http://schemas.microsoft.com/office/drawing/2014/main" id="{AF2CDBEA-72E8-401F-99E2-F6EF324FD96E}"/>
            </a:ext>
          </a:extLst>
        </xdr:cNvPr>
        <xdr:cNvSpPr txBox="1"/>
      </xdr:nvSpPr>
      <xdr:spPr>
        <a:xfrm>
          <a:off x="16226867" y="10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F7975805-DA95-48D8-94D0-D8DCA39E883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D2F1FEAD-767B-4A4D-83D8-84AE6600305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9DC28054-563E-4701-9A4A-72A07411D99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7D995C4D-4E90-4A72-933C-150565DEE91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9879F5D4-E081-4097-84C9-F6274A4D336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B33A0B50-524C-4702-9463-E65CC346584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32295D54-1F18-4B82-A5D6-CC12BFC3F5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523CF63A-C5ED-4378-9552-0F47CDE36D35}"/>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52EA162A-8503-4753-847E-43A57F892425}"/>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E815C332-EBAC-4864-B475-6E9EAE0A642A}"/>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A6F2C338-C8F6-40CA-946C-694E373DB6B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07CA0987-8DF0-46FD-9D4D-07BFA4A7522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02D53E14-E489-463C-9FA5-A4FBCE49F33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6F3ABE01-49AA-494A-9800-D3D350C17F2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1E63E122-D41C-458D-8B15-2424554C1B1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2E5FEDA5-6E44-42D5-A143-C45482E8B28A}"/>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2CB541EA-5BFF-4AB7-9F34-CD5FFD5E1FE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36AB7F3C-1600-43C0-B6E6-84F0954B2E1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50F1CD44-6C36-4B42-A7C5-3BA89AA4910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E42B166A-4B34-4CB6-BA72-00279427554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BD16462B-8C06-4095-B3AC-10C7E2B0FAF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7C626AA2-901B-4555-800C-CB5F3C8892DD}"/>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D4BD63DC-99F6-4ED5-AF03-415DBDD141F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B0F50A4A-0BA1-495A-AE04-D0DECA6BB8C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B4092469-09B4-4234-A8FB-8139F33F9EC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ED121D2E-FADF-4208-A130-0B3C80A52E1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3D143335-AA7F-45F8-8C30-1AE1946F58F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a:extLst>
            <a:ext uri="{FF2B5EF4-FFF2-40B4-BE49-F238E27FC236}">
              <a16:creationId xmlns:a16="http://schemas.microsoft.com/office/drawing/2014/main" id="{3702A14B-B3DA-48B9-B30D-87553AA8FC52}"/>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9" name="テキスト ボックス 658">
          <a:extLst>
            <a:ext uri="{FF2B5EF4-FFF2-40B4-BE49-F238E27FC236}">
              <a16:creationId xmlns:a16="http://schemas.microsoft.com/office/drawing/2014/main" id="{FB0270B4-CD1C-4768-B6A9-0BFB0713810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a:extLst>
            <a:ext uri="{FF2B5EF4-FFF2-40B4-BE49-F238E27FC236}">
              <a16:creationId xmlns:a16="http://schemas.microsoft.com/office/drawing/2014/main" id="{0885540E-001C-4400-B943-F4032138AA67}"/>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a:extLst>
            <a:ext uri="{FF2B5EF4-FFF2-40B4-BE49-F238E27FC236}">
              <a16:creationId xmlns:a16="http://schemas.microsoft.com/office/drawing/2014/main" id="{D1BB2712-827E-4DD6-B423-BC2A93704BB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a:extLst>
            <a:ext uri="{FF2B5EF4-FFF2-40B4-BE49-F238E27FC236}">
              <a16:creationId xmlns:a16="http://schemas.microsoft.com/office/drawing/2014/main" id="{45ED5240-6858-483E-9AB2-4FBFE134329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a:extLst>
            <a:ext uri="{FF2B5EF4-FFF2-40B4-BE49-F238E27FC236}">
              <a16:creationId xmlns:a16="http://schemas.microsoft.com/office/drawing/2014/main" id="{61F36134-A3A7-4FC2-804B-B539C13ACE01}"/>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a:extLst>
            <a:ext uri="{FF2B5EF4-FFF2-40B4-BE49-F238E27FC236}">
              <a16:creationId xmlns:a16="http://schemas.microsoft.com/office/drawing/2014/main" id="{81F5B46B-BFF2-4786-AE9B-640BE36DC779}"/>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a:extLst>
            <a:ext uri="{FF2B5EF4-FFF2-40B4-BE49-F238E27FC236}">
              <a16:creationId xmlns:a16="http://schemas.microsoft.com/office/drawing/2014/main" id="{861A00C3-4ED8-46BB-8D3F-339371184DF4}"/>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a:extLst>
            <a:ext uri="{FF2B5EF4-FFF2-40B4-BE49-F238E27FC236}">
              <a16:creationId xmlns:a16="http://schemas.microsoft.com/office/drawing/2014/main" id="{BAE69915-7A5E-4F65-A5DE-A28132A547F3}"/>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a:extLst>
            <a:ext uri="{FF2B5EF4-FFF2-40B4-BE49-F238E27FC236}">
              <a16:creationId xmlns:a16="http://schemas.microsoft.com/office/drawing/2014/main" id="{FE607D4F-7DF9-4209-9D4A-12A3198BDBAE}"/>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a:extLst>
            <a:ext uri="{FF2B5EF4-FFF2-40B4-BE49-F238E27FC236}">
              <a16:creationId xmlns:a16="http://schemas.microsoft.com/office/drawing/2014/main" id="{99FFEF31-0083-4764-92CC-FED142E6CC5B}"/>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9" name="テキスト ボックス 668">
          <a:extLst>
            <a:ext uri="{FF2B5EF4-FFF2-40B4-BE49-F238E27FC236}">
              <a16:creationId xmlns:a16="http://schemas.microsoft.com/office/drawing/2014/main" id="{562D9B46-B4E8-463B-9477-1DF663F942C7}"/>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a:extLst>
            <a:ext uri="{FF2B5EF4-FFF2-40B4-BE49-F238E27FC236}">
              <a16:creationId xmlns:a16="http://schemas.microsoft.com/office/drawing/2014/main" id="{AFCA6450-1B19-4B45-95BC-3268EA1BD293}"/>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FC9BF0F1-FE2D-4136-A0B6-D2547CC2695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672" name="直線コネクタ 671">
          <a:extLst>
            <a:ext uri="{FF2B5EF4-FFF2-40B4-BE49-F238E27FC236}">
              <a16:creationId xmlns:a16="http://schemas.microsoft.com/office/drawing/2014/main" id="{48256FD9-22CD-49B7-8ACE-D518A970EEEC}"/>
            </a:ext>
          </a:extLst>
        </xdr:cNvPr>
        <xdr:cNvCxnSpPr/>
      </xdr:nvCxnSpPr>
      <xdr:spPr>
        <a:xfrm flipV="1">
          <a:off x="14375764" y="1683693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3" name="【公民館】&#10;有形固定資産減価償却率最小値テキスト">
          <a:extLst>
            <a:ext uri="{FF2B5EF4-FFF2-40B4-BE49-F238E27FC236}">
              <a16:creationId xmlns:a16="http://schemas.microsoft.com/office/drawing/2014/main" id="{4141492E-E06A-4B57-B951-E1336CFE46EA}"/>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4" name="直線コネクタ 673">
          <a:extLst>
            <a:ext uri="{FF2B5EF4-FFF2-40B4-BE49-F238E27FC236}">
              <a16:creationId xmlns:a16="http://schemas.microsoft.com/office/drawing/2014/main" id="{2E3C4128-EEAB-4B7E-BA23-8CDCD6F34243}"/>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675" name="【公民館】&#10;有形固定資産減価償却率最大値テキスト">
          <a:extLst>
            <a:ext uri="{FF2B5EF4-FFF2-40B4-BE49-F238E27FC236}">
              <a16:creationId xmlns:a16="http://schemas.microsoft.com/office/drawing/2014/main" id="{F459EB0F-03F3-40B8-8C00-3CBBCDE1D87C}"/>
            </a:ext>
          </a:extLst>
        </xdr:cNvPr>
        <xdr:cNvSpPr txBox="1"/>
      </xdr:nvSpPr>
      <xdr:spPr>
        <a:xfrm>
          <a:off x="14414500" y="166159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676" name="直線コネクタ 675">
          <a:extLst>
            <a:ext uri="{FF2B5EF4-FFF2-40B4-BE49-F238E27FC236}">
              <a16:creationId xmlns:a16="http://schemas.microsoft.com/office/drawing/2014/main" id="{6D772283-2109-48A2-9A95-4D55EDF43625}"/>
            </a:ext>
          </a:extLst>
        </xdr:cNvPr>
        <xdr:cNvCxnSpPr/>
      </xdr:nvCxnSpPr>
      <xdr:spPr>
        <a:xfrm>
          <a:off x="14287500" y="168369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20156</xdr:rowOff>
    </xdr:from>
    <xdr:ext cx="405111" cy="259045"/>
    <xdr:sp macro="" textlink="">
      <xdr:nvSpPr>
        <xdr:cNvPr id="677" name="【公民館】&#10;有形固定資産減価償却率平均値テキスト">
          <a:extLst>
            <a:ext uri="{FF2B5EF4-FFF2-40B4-BE49-F238E27FC236}">
              <a16:creationId xmlns:a16="http://schemas.microsoft.com/office/drawing/2014/main" id="{B7A4E703-FD15-48CA-A273-A251D2DEA7D0}"/>
            </a:ext>
          </a:extLst>
        </xdr:cNvPr>
        <xdr:cNvSpPr txBox="1"/>
      </xdr:nvSpPr>
      <xdr:spPr>
        <a:xfrm>
          <a:off x="14414500" y="17789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678" name="フローチャート: 判断 677">
          <a:extLst>
            <a:ext uri="{FF2B5EF4-FFF2-40B4-BE49-F238E27FC236}">
              <a16:creationId xmlns:a16="http://schemas.microsoft.com/office/drawing/2014/main" id="{6498F363-10F9-44DC-AEC1-18C8238DA4B2}"/>
            </a:ext>
          </a:extLst>
        </xdr:cNvPr>
        <xdr:cNvSpPr/>
      </xdr:nvSpPr>
      <xdr:spPr>
        <a:xfrm>
          <a:off x="14325600" y="1781156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679" name="フローチャート: 判断 678">
          <a:extLst>
            <a:ext uri="{FF2B5EF4-FFF2-40B4-BE49-F238E27FC236}">
              <a16:creationId xmlns:a16="http://schemas.microsoft.com/office/drawing/2014/main" id="{7A8AE076-C06E-41C2-AF78-10DEE62EDC6C}"/>
            </a:ext>
          </a:extLst>
        </xdr:cNvPr>
        <xdr:cNvSpPr/>
      </xdr:nvSpPr>
      <xdr:spPr>
        <a:xfrm>
          <a:off x="13578840" y="177484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680" name="フローチャート: 判断 679">
          <a:extLst>
            <a:ext uri="{FF2B5EF4-FFF2-40B4-BE49-F238E27FC236}">
              <a16:creationId xmlns:a16="http://schemas.microsoft.com/office/drawing/2014/main" id="{E66A0AF6-7A38-44C1-A5DA-87B6D4887479}"/>
            </a:ext>
          </a:extLst>
        </xdr:cNvPr>
        <xdr:cNvSpPr/>
      </xdr:nvSpPr>
      <xdr:spPr>
        <a:xfrm>
          <a:off x="12804140" y="1778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681" name="フローチャート: 判断 680">
          <a:extLst>
            <a:ext uri="{FF2B5EF4-FFF2-40B4-BE49-F238E27FC236}">
              <a16:creationId xmlns:a16="http://schemas.microsoft.com/office/drawing/2014/main" id="{800FD85B-5758-4AC3-9A76-DA8E34D3C68E}"/>
            </a:ext>
          </a:extLst>
        </xdr:cNvPr>
        <xdr:cNvSpPr/>
      </xdr:nvSpPr>
      <xdr:spPr>
        <a:xfrm>
          <a:off x="12029440" y="1779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682" name="フローチャート: 判断 681">
          <a:extLst>
            <a:ext uri="{FF2B5EF4-FFF2-40B4-BE49-F238E27FC236}">
              <a16:creationId xmlns:a16="http://schemas.microsoft.com/office/drawing/2014/main" id="{11A5680B-4971-4AA6-9E35-37661A177C35}"/>
            </a:ext>
          </a:extLst>
        </xdr:cNvPr>
        <xdr:cNvSpPr/>
      </xdr:nvSpPr>
      <xdr:spPr>
        <a:xfrm>
          <a:off x="1123188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AB12CDE5-92CF-4558-9503-5F0EC4FFE87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364849A6-6B2A-43BD-8E68-B6E9B4A383D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2D4DB952-E4BE-4166-BF88-AD7945CA65E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DC7DD70A-8B09-40B8-9E73-A7BFA425C90F}"/>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59EBC377-5AFD-44E5-8EA6-D0328BE338A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20501</xdr:rowOff>
    </xdr:from>
    <xdr:to>
      <xdr:col>85</xdr:col>
      <xdr:colOff>177800</xdr:colOff>
      <xdr:row>105</xdr:row>
      <xdr:rowOff>122101</xdr:rowOff>
    </xdr:to>
    <xdr:sp macro="" textlink="">
      <xdr:nvSpPr>
        <xdr:cNvPr id="688" name="楕円 687">
          <a:extLst>
            <a:ext uri="{FF2B5EF4-FFF2-40B4-BE49-F238E27FC236}">
              <a16:creationId xmlns:a16="http://schemas.microsoft.com/office/drawing/2014/main" id="{FD8739AE-D293-45BF-A96E-F9B63E049AD2}"/>
            </a:ext>
          </a:extLst>
        </xdr:cNvPr>
        <xdr:cNvSpPr/>
      </xdr:nvSpPr>
      <xdr:spPr>
        <a:xfrm>
          <a:off x="14325600" y="1762270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43378</xdr:rowOff>
    </xdr:from>
    <xdr:ext cx="405111" cy="259045"/>
    <xdr:sp macro="" textlink="">
      <xdr:nvSpPr>
        <xdr:cNvPr id="689" name="【公民館】&#10;有形固定資産減価償却率該当値テキスト">
          <a:extLst>
            <a:ext uri="{FF2B5EF4-FFF2-40B4-BE49-F238E27FC236}">
              <a16:creationId xmlns:a16="http://schemas.microsoft.com/office/drawing/2014/main" id="{B6208F3D-AA40-476D-87AD-06EDC2B75E36}"/>
            </a:ext>
          </a:extLst>
        </xdr:cNvPr>
        <xdr:cNvSpPr txBox="1"/>
      </xdr:nvSpPr>
      <xdr:spPr>
        <a:xfrm>
          <a:off x="14414500" y="1747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159294</xdr:rowOff>
    </xdr:from>
    <xdr:to>
      <xdr:col>81</xdr:col>
      <xdr:colOff>101600</xdr:colOff>
      <xdr:row>105</xdr:row>
      <xdr:rowOff>89444</xdr:rowOff>
    </xdr:to>
    <xdr:sp macro="" textlink="">
      <xdr:nvSpPr>
        <xdr:cNvPr id="690" name="楕円 689">
          <a:extLst>
            <a:ext uri="{FF2B5EF4-FFF2-40B4-BE49-F238E27FC236}">
              <a16:creationId xmlns:a16="http://schemas.microsoft.com/office/drawing/2014/main" id="{BFF7D1C8-8791-4807-B33B-2729C41DD6EA}"/>
            </a:ext>
          </a:extLst>
        </xdr:cNvPr>
        <xdr:cNvSpPr/>
      </xdr:nvSpPr>
      <xdr:spPr>
        <a:xfrm>
          <a:off x="13578840" y="175938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38644</xdr:rowOff>
    </xdr:from>
    <xdr:to>
      <xdr:col>85</xdr:col>
      <xdr:colOff>127000</xdr:colOff>
      <xdr:row>105</xdr:row>
      <xdr:rowOff>71301</xdr:rowOff>
    </xdr:to>
    <xdr:cxnSp macro="">
      <xdr:nvCxnSpPr>
        <xdr:cNvPr id="691" name="直線コネクタ 690">
          <a:extLst>
            <a:ext uri="{FF2B5EF4-FFF2-40B4-BE49-F238E27FC236}">
              <a16:creationId xmlns:a16="http://schemas.microsoft.com/office/drawing/2014/main" id="{EA31AE01-7DFE-432E-BFCC-AE3945271E70}"/>
            </a:ext>
          </a:extLst>
        </xdr:cNvPr>
        <xdr:cNvCxnSpPr/>
      </xdr:nvCxnSpPr>
      <xdr:spPr>
        <a:xfrm>
          <a:off x="13629640" y="17640844"/>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141332</xdr:rowOff>
    </xdr:from>
    <xdr:to>
      <xdr:col>76</xdr:col>
      <xdr:colOff>165100</xdr:colOff>
      <xdr:row>106</xdr:row>
      <xdr:rowOff>71482</xdr:rowOff>
    </xdr:to>
    <xdr:sp macro="" textlink="">
      <xdr:nvSpPr>
        <xdr:cNvPr id="692" name="楕円 691">
          <a:extLst>
            <a:ext uri="{FF2B5EF4-FFF2-40B4-BE49-F238E27FC236}">
              <a16:creationId xmlns:a16="http://schemas.microsoft.com/office/drawing/2014/main" id="{5A57530B-48F8-4933-A9D4-0C8293495D67}"/>
            </a:ext>
          </a:extLst>
        </xdr:cNvPr>
        <xdr:cNvSpPr/>
      </xdr:nvSpPr>
      <xdr:spPr>
        <a:xfrm>
          <a:off x="12804140" y="17743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38644</xdr:rowOff>
    </xdr:from>
    <xdr:to>
      <xdr:col>81</xdr:col>
      <xdr:colOff>50800</xdr:colOff>
      <xdr:row>106</xdr:row>
      <xdr:rowOff>20682</xdr:rowOff>
    </xdr:to>
    <xdr:cxnSp macro="">
      <xdr:nvCxnSpPr>
        <xdr:cNvPr id="693" name="直線コネクタ 692">
          <a:extLst>
            <a:ext uri="{FF2B5EF4-FFF2-40B4-BE49-F238E27FC236}">
              <a16:creationId xmlns:a16="http://schemas.microsoft.com/office/drawing/2014/main" id="{29730FF3-06B4-48CA-96D1-C179D4628A5C}"/>
            </a:ext>
          </a:extLst>
        </xdr:cNvPr>
        <xdr:cNvCxnSpPr/>
      </xdr:nvCxnSpPr>
      <xdr:spPr>
        <a:xfrm flipV="1">
          <a:off x="12854940" y="17640844"/>
          <a:ext cx="774700" cy="14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116839</xdr:rowOff>
    </xdr:from>
    <xdr:to>
      <xdr:col>72</xdr:col>
      <xdr:colOff>38100</xdr:colOff>
      <xdr:row>106</xdr:row>
      <xdr:rowOff>46989</xdr:rowOff>
    </xdr:to>
    <xdr:sp macro="" textlink="">
      <xdr:nvSpPr>
        <xdr:cNvPr id="694" name="楕円 693">
          <a:extLst>
            <a:ext uri="{FF2B5EF4-FFF2-40B4-BE49-F238E27FC236}">
              <a16:creationId xmlns:a16="http://schemas.microsoft.com/office/drawing/2014/main" id="{278FEFFE-E5BB-405E-BB6F-7D1C609F08FD}"/>
            </a:ext>
          </a:extLst>
        </xdr:cNvPr>
        <xdr:cNvSpPr/>
      </xdr:nvSpPr>
      <xdr:spPr>
        <a:xfrm>
          <a:off x="12029440" y="177190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167639</xdr:rowOff>
    </xdr:from>
    <xdr:to>
      <xdr:col>76</xdr:col>
      <xdr:colOff>114300</xdr:colOff>
      <xdr:row>106</xdr:row>
      <xdr:rowOff>20682</xdr:rowOff>
    </xdr:to>
    <xdr:cxnSp macro="">
      <xdr:nvCxnSpPr>
        <xdr:cNvPr id="695" name="直線コネクタ 694">
          <a:extLst>
            <a:ext uri="{FF2B5EF4-FFF2-40B4-BE49-F238E27FC236}">
              <a16:creationId xmlns:a16="http://schemas.microsoft.com/office/drawing/2014/main" id="{6D564AE1-8E01-4E98-982A-459A562A93BA}"/>
            </a:ext>
          </a:extLst>
        </xdr:cNvPr>
        <xdr:cNvCxnSpPr/>
      </xdr:nvCxnSpPr>
      <xdr:spPr>
        <a:xfrm>
          <a:off x="12072620" y="17769839"/>
          <a:ext cx="78232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92348</xdr:rowOff>
    </xdr:from>
    <xdr:to>
      <xdr:col>67</xdr:col>
      <xdr:colOff>101600</xdr:colOff>
      <xdr:row>106</xdr:row>
      <xdr:rowOff>22498</xdr:rowOff>
    </xdr:to>
    <xdr:sp macro="" textlink="">
      <xdr:nvSpPr>
        <xdr:cNvPr id="696" name="楕円 695">
          <a:extLst>
            <a:ext uri="{FF2B5EF4-FFF2-40B4-BE49-F238E27FC236}">
              <a16:creationId xmlns:a16="http://schemas.microsoft.com/office/drawing/2014/main" id="{B78147A7-8959-42F1-A5D2-C8AFE98BD6F5}"/>
            </a:ext>
          </a:extLst>
        </xdr:cNvPr>
        <xdr:cNvSpPr/>
      </xdr:nvSpPr>
      <xdr:spPr>
        <a:xfrm>
          <a:off x="11231880" y="17694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143148</xdr:rowOff>
    </xdr:from>
    <xdr:to>
      <xdr:col>71</xdr:col>
      <xdr:colOff>177800</xdr:colOff>
      <xdr:row>105</xdr:row>
      <xdr:rowOff>167639</xdr:rowOff>
    </xdr:to>
    <xdr:cxnSp macro="">
      <xdr:nvCxnSpPr>
        <xdr:cNvPr id="697" name="直線コネクタ 696">
          <a:extLst>
            <a:ext uri="{FF2B5EF4-FFF2-40B4-BE49-F238E27FC236}">
              <a16:creationId xmlns:a16="http://schemas.microsoft.com/office/drawing/2014/main" id="{4230E84A-559C-4F5E-8F03-D755ABB330BE}"/>
            </a:ext>
          </a:extLst>
        </xdr:cNvPr>
        <xdr:cNvCxnSpPr/>
      </xdr:nvCxnSpPr>
      <xdr:spPr>
        <a:xfrm>
          <a:off x="11282680" y="17745348"/>
          <a:ext cx="78994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67508</xdr:rowOff>
    </xdr:from>
    <xdr:ext cx="405111" cy="259045"/>
    <xdr:sp macro="" textlink="">
      <xdr:nvSpPr>
        <xdr:cNvPr id="698" name="n_1aveValue【公民館】&#10;有形固定資産減価償却率">
          <a:extLst>
            <a:ext uri="{FF2B5EF4-FFF2-40B4-BE49-F238E27FC236}">
              <a16:creationId xmlns:a16="http://schemas.microsoft.com/office/drawing/2014/main" id="{FD4BFA7A-6317-4DD9-AE75-903E66195506}"/>
            </a:ext>
          </a:extLst>
        </xdr:cNvPr>
        <xdr:cNvSpPr txBox="1"/>
      </xdr:nvSpPr>
      <xdr:spPr>
        <a:xfrm>
          <a:off x="13437244" y="17837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699" name="n_2aveValue【公民館】&#10;有形固定資産減価償却率">
          <a:extLst>
            <a:ext uri="{FF2B5EF4-FFF2-40B4-BE49-F238E27FC236}">
              <a16:creationId xmlns:a16="http://schemas.microsoft.com/office/drawing/2014/main" id="{C0E2AFF3-A83A-41F3-A304-D9BE8C99BE7F}"/>
            </a:ext>
          </a:extLst>
        </xdr:cNvPr>
        <xdr:cNvSpPr txBox="1"/>
      </xdr:nvSpPr>
      <xdr:spPr>
        <a:xfrm>
          <a:off x="12675244" y="1787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700" name="n_3aveValue【公民館】&#10;有形固定資産減価償却率">
          <a:extLst>
            <a:ext uri="{FF2B5EF4-FFF2-40B4-BE49-F238E27FC236}">
              <a16:creationId xmlns:a16="http://schemas.microsoft.com/office/drawing/2014/main" id="{3F460C51-0DC3-41BC-9214-F7662860A8CC}"/>
            </a:ext>
          </a:extLst>
        </xdr:cNvPr>
        <xdr:cNvSpPr txBox="1"/>
      </xdr:nvSpPr>
      <xdr:spPr>
        <a:xfrm>
          <a:off x="11900544" y="1788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701" name="n_4aveValue【公民館】&#10;有形固定資産減価償却率">
          <a:extLst>
            <a:ext uri="{FF2B5EF4-FFF2-40B4-BE49-F238E27FC236}">
              <a16:creationId xmlns:a16="http://schemas.microsoft.com/office/drawing/2014/main" id="{AA4AE81F-CA90-43E6-8547-C43B935BC51F}"/>
            </a:ext>
          </a:extLst>
        </xdr:cNvPr>
        <xdr:cNvSpPr txBox="1"/>
      </xdr:nvSpPr>
      <xdr:spPr>
        <a:xfrm>
          <a:off x="11102984" y="1747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105971</xdr:rowOff>
    </xdr:from>
    <xdr:ext cx="405111" cy="259045"/>
    <xdr:sp macro="" textlink="">
      <xdr:nvSpPr>
        <xdr:cNvPr id="702" name="n_1mainValue【公民館】&#10;有形固定資産減価償却率">
          <a:extLst>
            <a:ext uri="{FF2B5EF4-FFF2-40B4-BE49-F238E27FC236}">
              <a16:creationId xmlns:a16="http://schemas.microsoft.com/office/drawing/2014/main" id="{40002766-398E-4EA9-9B1A-03F673267173}"/>
            </a:ext>
          </a:extLst>
        </xdr:cNvPr>
        <xdr:cNvSpPr txBox="1"/>
      </xdr:nvSpPr>
      <xdr:spPr>
        <a:xfrm>
          <a:off x="13437244" y="1737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88009</xdr:rowOff>
    </xdr:from>
    <xdr:ext cx="405111" cy="259045"/>
    <xdr:sp macro="" textlink="">
      <xdr:nvSpPr>
        <xdr:cNvPr id="703" name="n_2mainValue【公民館】&#10;有形固定資産減価償却率">
          <a:extLst>
            <a:ext uri="{FF2B5EF4-FFF2-40B4-BE49-F238E27FC236}">
              <a16:creationId xmlns:a16="http://schemas.microsoft.com/office/drawing/2014/main" id="{E0DFB01C-FCD1-457F-88F1-EC7A0EB11094}"/>
            </a:ext>
          </a:extLst>
        </xdr:cNvPr>
        <xdr:cNvSpPr txBox="1"/>
      </xdr:nvSpPr>
      <xdr:spPr>
        <a:xfrm>
          <a:off x="12675244" y="1752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63516</xdr:rowOff>
    </xdr:from>
    <xdr:ext cx="405111" cy="259045"/>
    <xdr:sp macro="" textlink="">
      <xdr:nvSpPr>
        <xdr:cNvPr id="704" name="n_3mainValue【公民館】&#10;有形固定資産減価償却率">
          <a:extLst>
            <a:ext uri="{FF2B5EF4-FFF2-40B4-BE49-F238E27FC236}">
              <a16:creationId xmlns:a16="http://schemas.microsoft.com/office/drawing/2014/main" id="{C791340D-EC1B-4D1C-AFEA-E250121BB9AC}"/>
            </a:ext>
          </a:extLst>
        </xdr:cNvPr>
        <xdr:cNvSpPr txBox="1"/>
      </xdr:nvSpPr>
      <xdr:spPr>
        <a:xfrm>
          <a:off x="11900544" y="1749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13625</xdr:rowOff>
    </xdr:from>
    <xdr:ext cx="405111" cy="259045"/>
    <xdr:sp macro="" textlink="">
      <xdr:nvSpPr>
        <xdr:cNvPr id="705" name="n_4mainValue【公民館】&#10;有形固定資産減価償却率">
          <a:extLst>
            <a:ext uri="{FF2B5EF4-FFF2-40B4-BE49-F238E27FC236}">
              <a16:creationId xmlns:a16="http://schemas.microsoft.com/office/drawing/2014/main" id="{620200BD-518B-4C23-8F01-E8DB30552353}"/>
            </a:ext>
          </a:extLst>
        </xdr:cNvPr>
        <xdr:cNvSpPr txBox="1"/>
      </xdr:nvSpPr>
      <xdr:spPr>
        <a:xfrm>
          <a:off x="11102984" y="1778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12B6B365-B455-488A-A36E-1FBFF3FE1BE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978345B6-BA5A-4619-A162-9CFB0F467DF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791DE4C5-04F6-4DE3-B217-336D7AB04B3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370B82B5-BC68-4FAB-BA4D-A03A5508D77D}"/>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329E855F-63F7-484E-AAB1-D98255E8C20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079CF2F8-1FB4-438F-8292-EC4460697951}"/>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3B67958E-1C0E-432C-8CC7-1EB0331D96B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81AFD344-201E-4FFE-9D64-8E14453B7F35}"/>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B67E89D0-C3B0-4FF5-82AF-2BC8795CF1CB}"/>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5C5E4ACC-9E49-4790-9F87-5950C46B210C}"/>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a:extLst>
            <a:ext uri="{FF2B5EF4-FFF2-40B4-BE49-F238E27FC236}">
              <a16:creationId xmlns:a16="http://schemas.microsoft.com/office/drawing/2014/main" id="{5A463719-231F-4B9C-ADB6-AD48E0BF973B}"/>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a:extLst>
            <a:ext uri="{FF2B5EF4-FFF2-40B4-BE49-F238E27FC236}">
              <a16:creationId xmlns:a16="http://schemas.microsoft.com/office/drawing/2014/main" id="{C3D90EE6-339A-4B5F-B6EF-91F6C970D46F}"/>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a:extLst>
            <a:ext uri="{FF2B5EF4-FFF2-40B4-BE49-F238E27FC236}">
              <a16:creationId xmlns:a16="http://schemas.microsoft.com/office/drawing/2014/main" id="{278898DE-0E69-422C-ABF9-69E56462FC17}"/>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a:extLst>
            <a:ext uri="{FF2B5EF4-FFF2-40B4-BE49-F238E27FC236}">
              <a16:creationId xmlns:a16="http://schemas.microsoft.com/office/drawing/2014/main" id="{05000542-1BC2-4A38-8D87-1E27D2F0441B}"/>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a:extLst>
            <a:ext uri="{FF2B5EF4-FFF2-40B4-BE49-F238E27FC236}">
              <a16:creationId xmlns:a16="http://schemas.microsoft.com/office/drawing/2014/main" id="{95C7EB5A-0DBA-49AC-8CB1-0533A5A31F53}"/>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a:extLst>
            <a:ext uri="{FF2B5EF4-FFF2-40B4-BE49-F238E27FC236}">
              <a16:creationId xmlns:a16="http://schemas.microsoft.com/office/drawing/2014/main" id="{3A447CEC-DEB3-41DD-A538-0F6208985BD7}"/>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a:extLst>
            <a:ext uri="{FF2B5EF4-FFF2-40B4-BE49-F238E27FC236}">
              <a16:creationId xmlns:a16="http://schemas.microsoft.com/office/drawing/2014/main" id="{6BACD4F1-081B-4CC2-8574-EA6A5AE566FF}"/>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a:extLst>
            <a:ext uri="{FF2B5EF4-FFF2-40B4-BE49-F238E27FC236}">
              <a16:creationId xmlns:a16="http://schemas.microsoft.com/office/drawing/2014/main" id="{8F2B8081-51B5-4DE5-AE0E-FDFC38D8F235}"/>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a:extLst>
            <a:ext uri="{FF2B5EF4-FFF2-40B4-BE49-F238E27FC236}">
              <a16:creationId xmlns:a16="http://schemas.microsoft.com/office/drawing/2014/main" id="{0ACB6965-761E-42FF-86C4-2011A40DEA49}"/>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a:extLst>
            <a:ext uri="{FF2B5EF4-FFF2-40B4-BE49-F238E27FC236}">
              <a16:creationId xmlns:a16="http://schemas.microsoft.com/office/drawing/2014/main" id="{BC1C71C1-4C3D-4F65-A64B-5D91C43E7D8A}"/>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a:extLst>
            <a:ext uri="{FF2B5EF4-FFF2-40B4-BE49-F238E27FC236}">
              <a16:creationId xmlns:a16="http://schemas.microsoft.com/office/drawing/2014/main" id="{C879D51E-9F31-457F-8A7E-03B3D7EA3B75}"/>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7" name="テキスト ボックス 726">
          <a:extLst>
            <a:ext uri="{FF2B5EF4-FFF2-40B4-BE49-F238E27FC236}">
              <a16:creationId xmlns:a16="http://schemas.microsoft.com/office/drawing/2014/main" id="{B8484697-F91A-4799-86DE-9D289D65965E}"/>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a:extLst>
            <a:ext uri="{FF2B5EF4-FFF2-40B4-BE49-F238E27FC236}">
              <a16:creationId xmlns:a16="http://schemas.microsoft.com/office/drawing/2014/main" id="{046DCCDC-8541-4B5F-A0FE-26E22BA93685}"/>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729" name="直線コネクタ 728">
          <a:extLst>
            <a:ext uri="{FF2B5EF4-FFF2-40B4-BE49-F238E27FC236}">
              <a16:creationId xmlns:a16="http://schemas.microsoft.com/office/drawing/2014/main" id="{07C24ACB-2EC4-4455-BF18-2E8A73CA27EB}"/>
            </a:ext>
          </a:extLst>
        </xdr:cNvPr>
        <xdr:cNvCxnSpPr/>
      </xdr:nvCxnSpPr>
      <xdr:spPr>
        <a:xfrm flipV="1">
          <a:off x="19509104" y="16835819"/>
          <a:ext cx="0" cy="139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730" name="【公民館】&#10;一人当たり面積最小値テキスト">
          <a:extLst>
            <a:ext uri="{FF2B5EF4-FFF2-40B4-BE49-F238E27FC236}">
              <a16:creationId xmlns:a16="http://schemas.microsoft.com/office/drawing/2014/main" id="{8BE731BC-8771-474D-9F9C-2A79745D53AC}"/>
            </a:ext>
          </a:extLst>
        </xdr:cNvPr>
        <xdr:cNvSpPr txBox="1"/>
      </xdr:nvSpPr>
      <xdr:spPr>
        <a:xfrm>
          <a:off x="19547840" y="1823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731" name="直線コネクタ 730">
          <a:extLst>
            <a:ext uri="{FF2B5EF4-FFF2-40B4-BE49-F238E27FC236}">
              <a16:creationId xmlns:a16="http://schemas.microsoft.com/office/drawing/2014/main" id="{0560F8FF-3366-4D5A-8DC6-14E5CCE7103E}"/>
            </a:ext>
          </a:extLst>
        </xdr:cNvPr>
        <xdr:cNvCxnSpPr/>
      </xdr:nvCxnSpPr>
      <xdr:spPr>
        <a:xfrm>
          <a:off x="19443700" y="182329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732" name="【公民館】&#10;一人当たり面積最大値テキスト">
          <a:extLst>
            <a:ext uri="{FF2B5EF4-FFF2-40B4-BE49-F238E27FC236}">
              <a16:creationId xmlns:a16="http://schemas.microsoft.com/office/drawing/2014/main" id="{B23E1F2B-A2EE-4F34-8394-96E912B12DE5}"/>
            </a:ext>
          </a:extLst>
        </xdr:cNvPr>
        <xdr:cNvSpPr txBox="1"/>
      </xdr:nvSpPr>
      <xdr:spPr>
        <a:xfrm>
          <a:off x="19547840" y="1661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733" name="直線コネクタ 732">
          <a:extLst>
            <a:ext uri="{FF2B5EF4-FFF2-40B4-BE49-F238E27FC236}">
              <a16:creationId xmlns:a16="http://schemas.microsoft.com/office/drawing/2014/main" id="{98050B73-FD2D-423B-83DC-72C4141A8703}"/>
            </a:ext>
          </a:extLst>
        </xdr:cNvPr>
        <xdr:cNvCxnSpPr/>
      </xdr:nvCxnSpPr>
      <xdr:spPr>
        <a:xfrm>
          <a:off x="19443700" y="16835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57357</xdr:rowOff>
    </xdr:from>
    <xdr:ext cx="469744" cy="259045"/>
    <xdr:sp macro="" textlink="">
      <xdr:nvSpPr>
        <xdr:cNvPr id="734" name="【公民館】&#10;一人当たり面積平均値テキスト">
          <a:extLst>
            <a:ext uri="{FF2B5EF4-FFF2-40B4-BE49-F238E27FC236}">
              <a16:creationId xmlns:a16="http://schemas.microsoft.com/office/drawing/2014/main" id="{EF045BCB-B165-46E0-8D26-EA39EBA7EC04}"/>
            </a:ext>
          </a:extLst>
        </xdr:cNvPr>
        <xdr:cNvSpPr txBox="1"/>
      </xdr:nvSpPr>
      <xdr:spPr>
        <a:xfrm>
          <a:off x="19547840" y="17994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735" name="フローチャート: 判断 734">
          <a:extLst>
            <a:ext uri="{FF2B5EF4-FFF2-40B4-BE49-F238E27FC236}">
              <a16:creationId xmlns:a16="http://schemas.microsoft.com/office/drawing/2014/main" id="{8E5D0244-48DE-4CA6-AEB0-867A87071538}"/>
            </a:ext>
          </a:extLst>
        </xdr:cNvPr>
        <xdr:cNvSpPr/>
      </xdr:nvSpPr>
      <xdr:spPr>
        <a:xfrm>
          <a:off x="19458940" y="18016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736" name="フローチャート: 判断 735">
          <a:extLst>
            <a:ext uri="{FF2B5EF4-FFF2-40B4-BE49-F238E27FC236}">
              <a16:creationId xmlns:a16="http://schemas.microsoft.com/office/drawing/2014/main" id="{A4DCE470-EA8B-4E90-9134-60C864FC79B4}"/>
            </a:ext>
          </a:extLst>
        </xdr:cNvPr>
        <xdr:cNvSpPr/>
      </xdr:nvSpPr>
      <xdr:spPr>
        <a:xfrm>
          <a:off x="18735040" y="180457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737" name="フローチャート: 判断 736">
          <a:extLst>
            <a:ext uri="{FF2B5EF4-FFF2-40B4-BE49-F238E27FC236}">
              <a16:creationId xmlns:a16="http://schemas.microsoft.com/office/drawing/2014/main" id="{6158ABD3-DC0D-472F-A5D6-BC1C30075AD1}"/>
            </a:ext>
          </a:extLst>
        </xdr:cNvPr>
        <xdr:cNvSpPr/>
      </xdr:nvSpPr>
      <xdr:spPr>
        <a:xfrm>
          <a:off x="17937480" y="18046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738" name="フローチャート: 判断 737">
          <a:extLst>
            <a:ext uri="{FF2B5EF4-FFF2-40B4-BE49-F238E27FC236}">
              <a16:creationId xmlns:a16="http://schemas.microsoft.com/office/drawing/2014/main" id="{EF54F6F0-0146-4512-AEE7-32472D3EDBFF}"/>
            </a:ext>
          </a:extLst>
        </xdr:cNvPr>
        <xdr:cNvSpPr/>
      </xdr:nvSpPr>
      <xdr:spPr>
        <a:xfrm>
          <a:off x="17162780" y="18053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739" name="フローチャート: 判断 738">
          <a:extLst>
            <a:ext uri="{FF2B5EF4-FFF2-40B4-BE49-F238E27FC236}">
              <a16:creationId xmlns:a16="http://schemas.microsoft.com/office/drawing/2014/main" id="{EF2A18D3-CDE4-48F3-A9B3-FCB76260D334}"/>
            </a:ext>
          </a:extLst>
        </xdr:cNvPr>
        <xdr:cNvSpPr/>
      </xdr:nvSpPr>
      <xdr:spPr>
        <a:xfrm>
          <a:off x="16388080" y="18042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8B12D865-1D9E-4A56-BE4C-63C76E7C335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CBFF5AB9-459C-42A0-B9B4-BC0D8785EFF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7C0CCC93-181F-4622-A410-2C61BC344EE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E0876739-3174-4C9A-92D4-360615CDF50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3B5346CC-3673-4979-8A42-B2E3FAA42C4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162940</xdr:rowOff>
    </xdr:from>
    <xdr:to>
      <xdr:col>116</xdr:col>
      <xdr:colOff>114300</xdr:colOff>
      <xdr:row>107</xdr:row>
      <xdr:rowOff>93090</xdr:rowOff>
    </xdr:to>
    <xdr:sp macro="" textlink="">
      <xdr:nvSpPr>
        <xdr:cNvPr id="745" name="楕円 744">
          <a:extLst>
            <a:ext uri="{FF2B5EF4-FFF2-40B4-BE49-F238E27FC236}">
              <a16:creationId xmlns:a16="http://schemas.microsoft.com/office/drawing/2014/main" id="{A0A79530-E8D4-4591-985A-16916E684F03}"/>
            </a:ext>
          </a:extLst>
        </xdr:cNvPr>
        <xdr:cNvSpPr/>
      </xdr:nvSpPr>
      <xdr:spPr>
        <a:xfrm>
          <a:off x="19458940" y="17932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14367</xdr:rowOff>
    </xdr:from>
    <xdr:ext cx="469744" cy="259045"/>
    <xdr:sp macro="" textlink="">
      <xdr:nvSpPr>
        <xdr:cNvPr id="746" name="【公民館】&#10;一人当たり面積該当値テキスト">
          <a:extLst>
            <a:ext uri="{FF2B5EF4-FFF2-40B4-BE49-F238E27FC236}">
              <a16:creationId xmlns:a16="http://schemas.microsoft.com/office/drawing/2014/main" id="{743E0F0D-3B2A-4631-A635-34C737875518}"/>
            </a:ext>
          </a:extLst>
        </xdr:cNvPr>
        <xdr:cNvSpPr txBox="1"/>
      </xdr:nvSpPr>
      <xdr:spPr>
        <a:xfrm>
          <a:off x="19547840" y="177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169799</xdr:rowOff>
    </xdr:from>
    <xdr:to>
      <xdr:col>112</xdr:col>
      <xdr:colOff>38100</xdr:colOff>
      <xdr:row>107</xdr:row>
      <xdr:rowOff>99949</xdr:rowOff>
    </xdr:to>
    <xdr:sp macro="" textlink="">
      <xdr:nvSpPr>
        <xdr:cNvPr id="747" name="楕円 746">
          <a:extLst>
            <a:ext uri="{FF2B5EF4-FFF2-40B4-BE49-F238E27FC236}">
              <a16:creationId xmlns:a16="http://schemas.microsoft.com/office/drawing/2014/main" id="{3F0A6192-50A0-4860-A096-8826769CC065}"/>
            </a:ext>
          </a:extLst>
        </xdr:cNvPr>
        <xdr:cNvSpPr/>
      </xdr:nvSpPr>
      <xdr:spPr>
        <a:xfrm>
          <a:off x="18735040" y="179396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42290</xdr:rowOff>
    </xdr:from>
    <xdr:to>
      <xdr:col>116</xdr:col>
      <xdr:colOff>63500</xdr:colOff>
      <xdr:row>107</xdr:row>
      <xdr:rowOff>49149</xdr:rowOff>
    </xdr:to>
    <xdr:cxnSp macro="">
      <xdr:nvCxnSpPr>
        <xdr:cNvPr id="748" name="直線コネクタ 747">
          <a:extLst>
            <a:ext uri="{FF2B5EF4-FFF2-40B4-BE49-F238E27FC236}">
              <a16:creationId xmlns:a16="http://schemas.microsoft.com/office/drawing/2014/main" id="{B57E529B-6CB8-4028-95DE-74A84246EE8C}"/>
            </a:ext>
          </a:extLst>
        </xdr:cNvPr>
        <xdr:cNvCxnSpPr/>
      </xdr:nvCxnSpPr>
      <xdr:spPr>
        <a:xfrm flipV="1">
          <a:off x="18778220" y="17979770"/>
          <a:ext cx="73152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9207</xdr:rowOff>
    </xdr:from>
    <xdr:to>
      <xdr:col>107</xdr:col>
      <xdr:colOff>101600</xdr:colOff>
      <xdr:row>107</xdr:row>
      <xdr:rowOff>110807</xdr:rowOff>
    </xdr:to>
    <xdr:sp macro="" textlink="">
      <xdr:nvSpPr>
        <xdr:cNvPr id="749" name="楕円 748">
          <a:extLst>
            <a:ext uri="{FF2B5EF4-FFF2-40B4-BE49-F238E27FC236}">
              <a16:creationId xmlns:a16="http://schemas.microsoft.com/office/drawing/2014/main" id="{05058931-FE18-4BFF-9C41-09BE5A2EF83D}"/>
            </a:ext>
          </a:extLst>
        </xdr:cNvPr>
        <xdr:cNvSpPr/>
      </xdr:nvSpPr>
      <xdr:spPr>
        <a:xfrm>
          <a:off x="17937480" y="1794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49149</xdr:rowOff>
    </xdr:from>
    <xdr:to>
      <xdr:col>111</xdr:col>
      <xdr:colOff>177800</xdr:colOff>
      <xdr:row>107</xdr:row>
      <xdr:rowOff>60007</xdr:rowOff>
    </xdr:to>
    <xdr:cxnSp macro="">
      <xdr:nvCxnSpPr>
        <xdr:cNvPr id="750" name="直線コネクタ 749">
          <a:extLst>
            <a:ext uri="{FF2B5EF4-FFF2-40B4-BE49-F238E27FC236}">
              <a16:creationId xmlns:a16="http://schemas.microsoft.com/office/drawing/2014/main" id="{D9DFC063-0D89-455B-B82E-A3DE7110C640}"/>
            </a:ext>
          </a:extLst>
        </xdr:cNvPr>
        <xdr:cNvCxnSpPr/>
      </xdr:nvCxnSpPr>
      <xdr:spPr>
        <a:xfrm flipV="1">
          <a:off x="17988280" y="17986629"/>
          <a:ext cx="78994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16827</xdr:rowOff>
    </xdr:from>
    <xdr:to>
      <xdr:col>102</xdr:col>
      <xdr:colOff>165100</xdr:colOff>
      <xdr:row>107</xdr:row>
      <xdr:rowOff>118427</xdr:rowOff>
    </xdr:to>
    <xdr:sp macro="" textlink="">
      <xdr:nvSpPr>
        <xdr:cNvPr id="751" name="楕円 750">
          <a:extLst>
            <a:ext uri="{FF2B5EF4-FFF2-40B4-BE49-F238E27FC236}">
              <a16:creationId xmlns:a16="http://schemas.microsoft.com/office/drawing/2014/main" id="{0E3D66A8-A998-43F6-A5EE-A84908A77ED0}"/>
            </a:ext>
          </a:extLst>
        </xdr:cNvPr>
        <xdr:cNvSpPr/>
      </xdr:nvSpPr>
      <xdr:spPr>
        <a:xfrm>
          <a:off x="17162780" y="1795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60007</xdr:rowOff>
    </xdr:from>
    <xdr:to>
      <xdr:col>107</xdr:col>
      <xdr:colOff>50800</xdr:colOff>
      <xdr:row>107</xdr:row>
      <xdr:rowOff>67627</xdr:rowOff>
    </xdr:to>
    <xdr:cxnSp macro="">
      <xdr:nvCxnSpPr>
        <xdr:cNvPr id="752" name="直線コネクタ 751">
          <a:extLst>
            <a:ext uri="{FF2B5EF4-FFF2-40B4-BE49-F238E27FC236}">
              <a16:creationId xmlns:a16="http://schemas.microsoft.com/office/drawing/2014/main" id="{C5709C0B-7485-45BE-BE2D-D409AA4F9E01}"/>
            </a:ext>
          </a:extLst>
        </xdr:cNvPr>
        <xdr:cNvCxnSpPr/>
      </xdr:nvCxnSpPr>
      <xdr:spPr>
        <a:xfrm flipV="1">
          <a:off x="17213580" y="17997487"/>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24067</xdr:rowOff>
    </xdr:from>
    <xdr:to>
      <xdr:col>98</xdr:col>
      <xdr:colOff>38100</xdr:colOff>
      <xdr:row>107</xdr:row>
      <xdr:rowOff>125667</xdr:rowOff>
    </xdr:to>
    <xdr:sp macro="" textlink="">
      <xdr:nvSpPr>
        <xdr:cNvPr id="753" name="楕円 752">
          <a:extLst>
            <a:ext uri="{FF2B5EF4-FFF2-40B4-BE49-F238E27FC236}">
              <a16:creationId xmlns:a16="http://schemas.microsoft.com/office/drawing/2014/main" id="{FEF6BC17-ED7A-45A2-B315-D60C5EAF5E57}"/>
            </a:ext>
          </a:extLst>
        </xdr:cNvPr>
        <xdr:cNvSpPr/>
      </xdr:nvSpPr>
      <xdr:spPr>
        <a:xfrm>
          <a:off x="16388080" y="179615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67627</xdr:rowOff>
    </xdr:from>
    <xdr:to>
      <xdr:col>102</xdr:col>
      <xdr:colOff>114300</xdr:colOff>
      <xdr:row>107</xdr:row>
      <xdr:rowOff>74867</xdr:rowOff>
    </xdr:to>
    <xdr:cxnSp macro="">
      <xdr:nvCxnSpPr>
        <xdr:cNvPr id="754" name="直線コネクタ 753">
          <a:extLst>
            <a:ext uri="{FF2B5EF4-FFF2-40B4-BE49-F238E27FC236}">
              <a16:creationId xmlns:a16="http://schemas.microsoft.com/office/drawing/2014/main" id="{7DACC949-3EBD-41ED-AF4A-35A6CA81C980}"/>
            </a:ext>
          </a:extLst>
        </xdr:cNvPr>
        <xdr:cNvCxnSpPr/>
      </xdr:nvCxnSpPr>
      <xdr:spPr>
        <a:xfrm flipV="1">
          <a:off x="16431260" y="18005107"/>
          <a:ext cx="782320" cy="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29545</xdr:rowOff>
    </xdr:from>
    <xdr:ext cx="469744" cy="259045"/>
    <xdr:sp macro="" textlink="">
      <xdr:nvSpPr>
        <xdr:cNvPr id="755" name="n_1aveValue【公民館】&#10;一人当たり面積">
          <a:extLst>
            <a:ext uri="{FF2B5EF4-FFF2-40B4-BE49-F238E27FC236}">
              <a16:creationId xmlns:a16="http://schemas.microsoft.com/office/drawing/2014/main" id="{9098B63A-8841-46A4-9DBF-C258145D4AF0}"/>
            </a:ext>
          </a:extLst>
        </xdr:cNvPr>
        <xdr:cNvSpPr txBox="1"/>
      </xdr:nvSpPr>
      <xdr:spPr>
        <a:xfrm>
          <a:off x="18561127" y="18134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30497</xdr:rowOff>
    </xdr:from>
    <xdr:ext cx="469744" cy="259045"/>
    <xdr:sp macro="" textlink="">
      <xdr:nvSpPr>
        <xdr:cNvPr id="756" name="n_2aveValue【公民館】&#10;一人当たり面積">
          <a:extLst>
            <a:ext uri="{FF2B5EF4-FFF2-40B4-BE49-F238E27FC236}">
              <a16:creationId xmlns:a16="http://schemas.microsoft.com/office/drawing/2014/main" id="{0584BC0A-E6F7-4F3C-A101-92378F5F0DC2}"/>
            </a:ext>
          </a:extLst>
        </xdr:cNvPr>
        <xdr:cNvSpPr txBox="1"/>
      </xdr:nvSpPr>
      <xdr:spPr>
        <a:xfrm>
          <a:off x="17776267" y="1813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37165</xdr:rowOff>
    </xdr:from>
    <xdr:ext cx="469744" cy="259045"/>
    <xdr:sp macro="" textlink="">
      <xdr:nvSpPr>
        <xdr:cNvPr id="757" name="n_3aveValue【公民館】&#10;一人当たり面積">
          <a:extLst>
            <a:ext uri="{FF2B5EF4-FFF2-40B4-BE49-F238E27FC236}">
              <a16:creationId xmlns:a16="http://schemas.microsoft.com/office/drawing/2014/main" id="{6C2EC23A-5747-4BC9-975A-99895ACF77F8}"/>
            </a:ext>
          </a:extLst>
        </xdr:cNvPr>
        <xdr:cNvSpPr txBox="1"/>
      </xdr:nvSpPr>
      <xdr:spPr>
        <a:xfrm>
          <a:off x="17001567" y="1814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26497</xdr:rowOff>
    </xdr:from>
    <xdr:ext cx="469744" cy="259045"/>
    <xdr:sp macro="" textlink="">
      <xdr:nvSpPr>
        <xdr:cNvPr id="758" name="n_4aveValue【公民館】&#10;一人当たり面積">
          <a:extLst>
            <a:ext uri="{FF2B5EF4-FFF2-40B4-BE49-F238E27FC236}">
              <a16:creationId xmlns:a16="http://schemas.microsoft.com/office/drawing/2014/main" id="{40B7C057-EC10-48BE-B6B5-439EEF222764}"/>
            </a:ext>
          </a:extLst>
        </xdr:cNvPr>
        <xdr:cNvSpPr txBox="1"/>
      </xdr:nvSpPr>
      <xdr:spPr>
        <a:xfrm>
          <a:off x="16226867" y="1813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116476</xdr:rowOff>
    </xdr:from>
    <xdr:ext cx="469744" cy="259045"/>
    <xdr:sp macro="" textlink="">
      <xdr:nvSpPr>
        <xdr:cNvPr id="759" name="n_1mainValue【公民館】&#10;一人当たり面積">
          <a:extLst>
            <a:ext uri="{FF2B5EF4-FFF2-40B4-BE49-F238E27FC236}">
              <a16:creationId xmlns:a16="http://schemas.microsoft.com/office/drawing/2014/main" id="{6C2D2E9C-A218-4EC2-AEC4-DF1862708F96}"/>
            </a:ext>
          </a:extLst>
        </xdr:cNvPr>
        <xdr:cNvSpPr txBox="1"/>
      </xdr:nvSpPr>
      <xdr:spPr>
        <a:xfrm>
          <a:off x="18561127" y="1771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127334</xdr:rowOff>
    </xdr:from>
    <xdr:ext cx="469744" cy="259045"/>
    <xdr:sp macro="" textlink="">
      <xdr:nvSpPr>
        <xdr:cNvPr id="760" name="n_2mainValue【公民館】&#10;一人当たり面積">
          <a:extLst>
            <a:ext uri="{FF2B5EF4-FFF2-40B4-BE49-F238E27FC236}">
              <a16:creationId xmlns:a16="http://schemas.microsoft.com/office/drawing/2014/main" id="{D48F07FD-2006-4013-B7AE-441B5BB37855}"/>
            </a:ext>
          </a:extLst>
        </xdr:cNvPr>
        <xdr:cNvSpPr txBox="1"/>
      </xdr:nvSpPr>
      <xdr:spPr>
        <a:xfrm>
          <a:off x="17776267" y="1772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134954</xdr:rowOff>
    </xdr:from>
    <xdr:ext cx="469744" cy="259045"/>
    <xdr:sp macro="" textlink="">
      <xdr:nvSpPr>
        <xdr:cNvPr id="761" name="n_3mainValue【公民館】&#10;一人当たり面積">
          <a:extLst>
            <a:ext uri="{FF2B5EF4-FFF2-40B4-BE49-F238E27FC236}">
              <a16:creationId xmlns:a16="http://schemas.microsoft.com/office/drawing/2014/main" id="{30C53818-61EC-49A2-817A-D5204761D340}"/>
            </a:ext>
          </a:extLst>
        </xdr:cNvPr>
        <xdr:cNvSpPr txBox="1"/>
      </xdr:nvSpPr>
      <xdr:spPr>
        <a:xfrm>
          <a:off x="17001567" y="1773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142194</xdr:rowOff>
    </xdr:from>
    <xdr:ext cx="469744" cy="259045"/>
    <xdr:sp macro="" textlink="">
      <xdr:nvSpPr>
        <xdr:cNvPr id="762" name="n_4mainValue【公民館】&#10;一人当たり面積">
          <a:extLst>
            <a:ext uri="{FF2B5EF4-FFF2-40B4-BE49-F238E27FC236}">
              <a16:creationId xmlns:a16="http://schemas.microsoft.com/office/drawing/2014/main" id="{5EE7B98C-B5B4-4E21-ABCC-A7B359C2EB87}"/>
            </a:ext>
          </a:extLst>
        </xdr:cNvPr>
        <xdr:cNvSpPr txBox="1"/>
      </xdr:nvSpPr>
      <xdr:spPr>
        <a:xfrm>
          <a:off x="16226867" y="1774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a:extLst>
            <a:ext uri="{FF2B5EF4-FFF2-40B4-BE49-F238E27FC236}">
              <a16:creationId xmlns:a16="http://schemas.microsoft.com/office/drawing/2014/main" id="{23B79F1A-4310-4DD8-8256-BD2A4727FB8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a:extLst>
            <a:ext uri="{FF2B5EF4-FFF2-40B4-BE49-F238E27FC236}">
              <a16:creationId xmlns:a16="http://schemas.microsoft.com/office/drawing/2014/main" id="{69556FB5-481A-4E8C-9ACF-2B1103BE8AF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a:extLst>
            <a:ext uri="{FF2B5EF4-FFF2-40B4-BE49-F238E27FC236}">
              <a16:creationId xmlns:a16="http://schemas.microsoft.com/office/drawing/2014/main" id="{58AD8578-7A5A-4B83-B339-436386C050B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類似団体の平均値と比較して、有形固定資産減価償却率が高い施設は、</a:t>
          </a:r>
          <a:r>
            <a:rPr lang="ja-JP" altLang="en-US" sz="1100">
              <a:solidFill>
                <a:schemeClr val="dk1"/>
              </a:solidFill>
              <a:effectLst/>
              <a:latin typeface="+mn-lt"/>
              <a:ea typeface="+mn-ea"/>
              <a:cs typeface="+mn-cs"/>
            </a:rPr>
            <a:t>「道路」</a:t>
          </a:r>
          <a:r>
            <a:rPr lang="ja-JP" altLang="ja-JP" sz="1100">
              <a:solidFill>
                <a:schemeClr val="dk1"/>
              </a:solidFill>
              <a:effectLst/>
              <a:latin typeface="+mn-lt"/>
              <a:ea typeface="+mn-ea"/>
              <a:cs typeface="+mn-cs"/>
            </a:rPr>
            <a:t>「公営住宅」「学校施設」「認定こども園・幼稚園・保育所」「橋りょう</a:t>
          </a:r>
          <a:r>
            <a:rPr lang="ja-JP" altLang="en-US" sz="1100">
              <a:solidFill>
                <a:schemeClr val="dk1"/>
              </a:solidFill>
              <a:effectLst/>
              <a:latin typeface="+mn-lt"/>
              <a:ea typeface="+mn-ea"/>
              <a:cs typeface="+mn-cs"/>
            </a:rPr>
            <a:t>・トンネル</a:t>
          </a:r>
          <a:r>
            <a:rPr lang="ja-JP" altLang="ja-JP" sz="1100">
              <a:solidFill>
                <a:schemeClr val="dk1"/>
              </a:solidFill>
              <a:effectLst/>
              <a:latin typeface="+mn-lt"/>
              <a:ea typeface="+mn-ea"/>
              <a:cs typeface="+mn-cs"/>
            </a:rPr>
            <a:t>」である。</a:t>
          </a:r>
          <a:endParaRPr lang="ja-JP" altLang="ja-JP" sz="1400">
            <a:effectLst/>
          </a:endParaRPr>
        </a:p>
        <a:p>
          <a:r>
            <a:rPr lang="ja-JP" altLang="ja-JP" sz="1100">
              <a:solidFill>
                <a:schemeClr val="dk1"/>
              </a:solidFill>
              <a:effectLst/>
              <a:latin typeface="+mn-lt"/>
              <a:ea typeface="+mn-ea"/>
              <a:cs typeface="+mn-cs"/>
            </a:rPr>
            <a:t>公営住宅の多くが昭和</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40</a:t>
          </a:r>
          <a:r>
            <a:rPr lang="ja-JP" altLang="ja-JP" sz="1100">
              <a:solidFill>
                <a:schemeClr val="dk1"/>
              </a:solidFill>
              <a:effectLst/>
              <a:latin typeface="+mn-lt"/>
              <a:ea typeface="+mn-ea"/>
              <a:cs typeface="+mn-cs"/>
            </a:rPr>
            <a:t>年代に建設されており、耐用年数を超過したものが存在している。　学校施設については、神渕小学校</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昭和</a:t>
          </a:r>
          <a:r>
            <a:rPr lang="en-US" altLang="ja-JP" sz="1100">
              <a:solidFill>
                <a:schemeClr val="dk1"/>
              </a:solidFill>
              <a:effectLst/>
              <a:latin typeface="+mn-lt"/>
              <a:ea typeface="+mn-ea"/>
              <a:cs typeface="+mn-cs"/>
            </a:rPr>
            <a:t>35</a:t>
          </a:r>
          <a:r>
            <a:rPr lang="ja-JP" altLang="ja-JP" sz="1100">
              <a:solidFill>
                <a:schemeClr val="dk1"/>
              </a:solidFill>
              <a:effectLst/>
              <a:latin typeface="+mn-lt"/>
              <a:ea typeface="+mn-ea"/>
              <a:cs typeface="+mn-cs"/>
            </a:rPr>
            <a:t>年建設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、上麻生小学校</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昭和</a:t>
          </a:r>
          <a:r>
            <a:rPr lang="en-US" altLang="ja-JP" sz="1100">
              <a:solidFill>
                <a:schemeClr val="dk1"/>
              </a:solidFill>
              <a:effectLst/>
              <a:latin typeface="+mn-lt"/>
              <a:ea typeface="+mn-ea"/>
              <a:cs typeface="+mn-cs"/>
            </a:rPr>
            <a:t>42</a:t>
          </a:r>
          <a:r>
            <a:rPr lang="ja-JP" altLang="ja-JP" sz="1100">
              <a:solidFill>
                <a:schemeClr val="dk1"/>
              </a:solidFill>
              <a:effectLst/>
              <a:latin typeface="+mn-lt"/>
              <a:ea typeface="+mn-ea"/>
              <a:cs typeface="+mn-cs"/>
            </a:rPr>
            <a:t>年建設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は有形固定資産減価償却率が</a:t>
          </a:r>
          <a:r>
            <a:rPr lang="en-US" altLang="ja-JP" sz="1100">
              <a:solidFill>
                <a:schemeClr val="dk1"/>
              </a:solidFill>
              <a:effectLst/>
              <a:latin typeface="+mn-lt"/>
              <a:ea typeface="+mn-ea"/>
              <a:cs typeface="+mn-cs"/>
            </a:rPr>
            <a:t>99</a:t>
          </a:r>
          <a:r>
            <a:rPr lang="ja-JP" altLang="ja-JP" sz="1100">
              <a:solidFill>
                <a:schemeClr val="dk1"/>
              </a:solidFill>
              <a:effectLst/>
              <a:latin typeface="+mn-lt"/>
              <a:ea typeface="+mn-ea"/>
              <a:cs typeface="+mn-cs"/>
            </a:rPr>
            <a:t>％以上と非常に高い値を示している。</a:t>
          </a:r>
          <a:endParaRPr lang="ja-JP" altLang="ja-JP" sz="1400">
            <a:effectLst/>
          </a:endParaRPr>
        </a:p>
        <a:p>
          <a:r>
            <a:rPr lang="ja-JP" altLang="ja-JP" sz="1100">
              <a:solidFill>
                <a:schemeClr val="dk1"/>
              </a:solidFill>
              <a:effectLst/>
              <a:latin typeface="+mn-lt"/>
              <a:ea typeface="+mn-ea"/>
              <a:cs typeface="+mn-cs"/>
            </a:rPr>
            <a:t>保育所は、七宗第</a:t>
          </a:r>
          <a:r>
            <a:rPr lang="en-US" altLang="ja-JP" sz="1100">
              <a:solidFill>
                <a:schemeClr val="dk1"/>
              </a:solidFill>
              <a:effectLst/>
              <a:latin typeface="+mn-lt"/>
              <a:ea typeface="+mn-ea"/>
              <a:cs typeface="+mn-cs"/>
            </a:rPr>
            <a:t>1</a:t>
          </a:r>
          <a:r>
            <a:rPr lang="ja-JP" altLang="ja-JP" sz="1100">
              <a:solidFill>
                <a:schemeClr val="dk1"/>
              </a:solidFill>
              <a:effectLst/>
              <a:latin typeface="+mn-lt"/>
              <a:ea typeface="+mn-ea"/>
              <a:cs typeface="+mn-cs"/>
            </a:rPr>
            <a:t>保育園園舎</a:t>
          </a:r>
          <a:r>
            <a:rPr lang="ja-JP" altLang="en-US" sz="1100">
              <a:solidFill>
                <a:schemeClr val="dk1"/>
              </a:solidFill>
              <a:effectLst/>
              <a:latin typeface="+mn-lt"/>
              <a:ea typeface="+mn-ea"/>
              <a:cs typeface="+mn-cs"/>
            </a:rPr>
            <a:t>と</a:t>
          </a:r>
          <a:r>
            <a:rPr lang="ja-JP" altLang="ja-JP" sz="1100">
              <a:solidFill>
                <a:schemeClr val="dk1"/>
              </a:solidFill>
              <a:effectLst/>
              <a:latin typeface="+mn-lt"/>
              <a:ea typeface="+mn-ea"/>
              <a:cs typeface="+mn-cs"/>
            </a:rPr>
            <a:t>七宗第</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保育園園舎が</a:t>
          </a:r>
          <a:r>
            <a:rPr lang="ja-JP" altLang="en-US" sz="1100">
              <a:solidFill>
                <a:schemeClr val="dk1"/>
              </a:solidFill>
              <a:effectLst/>
              <a:latin typeface="+mn-lt"/>
              <a:ea typeface="+mn-ea"/>
              <a:cs typeface="+mn-cs"/>
            </a:rPr>
            <a:t>ともに</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年を経過しており、これが有形固定資産減価償却率</a:t>
          </a:r>
          <a:r>
            <a:rPr lang="en-US" altLang="ja-JP" sz="1100">
              <a:solidFill>
                <a:schemeClr val="dk1"/>
              </a:solidFill>
              <a:effectLst/>
              <a:latin typeface="+mn-lt"/>
              <a:ea typeface="+mn-ea"/>
              <a:cs typeface="+mn-cs"/>
            </a:rPr>
            <a:t>99</a:t>
          </a:r>
          <a:r>
            <a:rPr lang="ja-JP" altLang="ja-JP" sz="1100">
              <a:solidFill>
                <a:schemeClr val="dk1"/>
              </a:solidFill>
              <a:effectLst/>
              <a:latin typeface="+mn-lt"/>
              <a:ea typeface="+mn-ea"/>
              <a:cs typeface="+mn-cs"/>
            </a:rPr>
            <a:t>％以上と高い要因の一つと考えられる。橋りょうは、昭和</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年から昭和</a:t>
          </a:r>
          <a:r>
            <a:rPr lang="en-US" altLang="ja-JP" sz="1100">
              <a:solidFill>
                <a:schemeClr val="dk1"/>
              </a:solidFill>
              <a:effectLst/>
              <a:latin typeface="+mn-lt"/>
              <a:ea typeface="+mn-ea"/>
              <a:cs typeface="+mn-cs"/>
            </a:rPr>
            <a:t>31</a:t>
          </a:r>
          <a:r>
            <a:rPr lang="ja-JP" altLang="ja-JP" sz="1100">
              <a:solidFill>
                <a:schemeClr val="dk1"/>
              </a:solidFill>
              <a:effectLst/>
              <a:latin typeface="+mn-lt"/>
              <a:ea typeface="+mn-ea"/>
              <a:cs typeface="+mn-cs"/>
            </a:rPr>
            <a:t>年に建設された橋が有形固定資産減価償却率</a:t>
          </a:r>
          <a:r>
            <a:rPr lang="en-US" altLang="ja-JP" sz="1100">
              <a:solidFill>
                <a:schemeClr val="dk1"/>
              </a:solidFill>
              <a:effectLst/>
              <a:latin typeface="+mn-lt"/>
              <a:ea typeface="+mn-ea"/>
              <a:cs typeface="+mn-cs"/>
            </a:rPr>
            <a:t>99</a:t>
          </a:r>
          <a:r>
            <a:rPr lang="ja-JP" altLang="ja-JP" sz="1100">
              <a:solidFill>
                <a:schemeClr val="dk1"/>
              </a:solidFill>
              <a:effectLst/>
              <a:latin typeface="+mn-lt"/>
              <a:ea typeface="+mn-ea"/>
              <a:cs typeface="+mn-cs"/>
            </a:rPr>
            <a:t>％以上と高い値を示している。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なお、令和</a:t>
          </a:r>
          <a:r>
            <a:rPr lang="en-US" altLang="ja-JP" sz="1100">
              <a:solidFill>
                <a:schemeClr val="dk1"/>
              </a:solidFill>
              <a:effectLst/>
              <a:latin typeface="+mn-lt"/>
              <a:ea typeface="+mn-ea"/>
              <a:cs typeface="+mn-cs"/>
            </a:rPr>
            <a:t>5</a:t>
          </a:r>
          <a:r>
            <a:rPr lang="ja-JP" altLang="en-US" sz="1100">
              <a:solidFill>
                <a:schemeClr val="dk1"/>
              </a:solidFill>
              <a:effectLst/>
              <a:latin typeface="+mn-lt"/>
              <a:ea typeface="+mn-ea"/>
              <a:cs typeface="+mn-cs"/>
            </a:rPr>
            <a:t>年度において、有形固定資産減価償却率を減少させる程度の修繕等は行われなかった。</a:t>
          </a:r>
          <a:endParaRPr lang="en-US" altLang="ja-JP" sz="1400">
            <a:solidFill>
              <a:schemeClr val="dk1"/>
            </a:solidFill>
            <a:effectLst/>
            <a:latin typeface="+mn-lt"/>
            <a:ea typeface="+mn-ea"/>
            <a:cs typeface="+mn-cs"/>
          </a:endParaRPr>
        </a:p>
        <a:p>
          <a:r>
            <a:rPr lang="ja-JP" altLang="ja-JP" sz="1100">
              <a:solidFill>
                <a:schemeClr val="dk1"/>
              </a:solidFill>
              <a:effectLst/>
              <a:latin typeface="+mn-lt"/>
              <a:ea typeface="+mn-ea"/>
              <a:cs typeface="+mn-cs"/>
            </a:rPr>
            <a:t>今後は、町営住宅等長寿命化計画および公共施設総合管理計画に基づき、適正管理を図りつつ、老朽化対策を実施することが求められる。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8DE1DDF-FFB9-4158-9B46-61F73E5B8D3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86557DC-62EF-4D27-AFEB-A1FCD18BA9D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854884-C48C-492B-A3C6-F2FA9E9A17E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10F1CD-EA71-462E-B11C-7A1C51EB1A7F}"/>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1E81E17-9FD9-436F-9F28-87FA6797EE6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7239B7E-113F-41F7-841A-E73E8ABF846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324825B-C1EF-4B76-85F6-0D05F3D03B78}"/>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F248FE-8552-458F-87D9-BFEEB1E4639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F77951F-F46B-463A-AA48-51A078AF140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EAC72D6-48E4-42B2-A1B8-ED94DE3E9CCF}"/>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
3,254
90.47
3,280,436
3,129,579
114,605
2,203,867
1,065,272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F956EE-4BBA-4510-B06D-0A06B103D4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B2B7D7F-9DC7-480A-BC50-FB69BEDAB655}"/>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024845-1F62-4B08-92BC-0CD79E5749E3}"/>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F0A274-5480-4B16-9218-1C4DDF02ADA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0E082F4-0701-413C-B9A7-79977E64336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B4BEB38-1BD3-4342-8A7A-18CAEF2C8333}"/>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C98ED0-6B8F-432E-9AAB-F47D39140D71}"/>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A2B52AA-B18F-45DE-A494-9E7C5B877E1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C1530A-4F6C-4B90-9B64-126C18778AB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6095522-FF79-4E92-A648-7F1D2251039C}"/>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2B74237-6734-44CA-88E5-4EB55CF2C18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684F861-C1E2-4E3D-A5B4-40027A3914D3}"/>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7FE965D-9991-40E2-B0E8-DE5A4CA35DF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367EBBD-CD59-499C-9564-A2DA7835FA02}"/>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8896DC7-93F7-4409-A681-91CA1B6FD74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76F5145-A0B7-49BD-85E1-225831E0A968}"/>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00A066-17BC-45BE-86AD-1E32C7B811D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CF88ED3-CBBD-43D6-A85E-8B48BD8B3FA1}"/>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BD6E2A-6E69-42A0-9921-BC686B6FEBA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104A790-DE77-4734-930F-70DC6B0F755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326BA4F-2AA6-4A68-8308-212274607D8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5DD59B4-01B2-453A-A9C8-1ACBC310E24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0D582EE-1150-455F-9326-A97D1055BC97}"/>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D8E865-4545-425D-A21A-4E6FBD566A9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F182D63-200C-413D-913F-1251F57661B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19AFBDF-4676-439A-945D-6FE661CD475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B9D07CD-2603-41D6-84CA-E4DC3DFBB85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38E0B3A-530B-4CB1-8ED4-78E9F7C17E48}"/>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940FB2-3339-40F7-8FD2-C4FD21CB6FDF}"/>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8FF3DB9-61B4-4808-8950-D8DD1C4AC10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6888E313-9590-44E2-9A9C-C8329249729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E3B6DBF-21A5-459E-B325-C4558731C56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6E46BFF3-DED6-477D-99AE-A7C66119158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69FE454-6BC7-45E4-AF8E-7822B6C1223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70AB8763-DDF1-4F4C-8C9A-38E9C62FBF1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A616D804-64EF-4E4B-B2B9-0CD2FD2F066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DEC3B8F-8C2B-4232-BBAE-B4B1CA059A76}"/>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DACA5EE-D5A8-4D3F-8FAD-9C1B2F916E82}"/>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535FCF5-0086-4701-BF8C-57CAF727C69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9456AD5-4CC6-4FAF-9005-8A065FFB7A6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9FCAE82-E047-4003-8F34-AD58267BAF5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73E4F22-F87D-468E-A899-115FCA1D668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17B41F2-D032-4214-AB00-F4E9D9D0167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F52137A-B2A6-4425-9B4E-9AE1179DD2AA}"/>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DBC3941-D4CF-4CE6-A45F-A4DE625DD74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DD5C0277-3AD9-462A-B76C-C17DD75CE72C}"/>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F20E559-47B2-43ED-A7D4-256879FFC50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7CA0F60-BE62-448A-9481-B87941B1EB9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500EDA93-27DA-40AF-9A00-4B1E25EC02E7}"/>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2E3EED90-4C4A-4B36-B488-375C31B4578A}"/>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439DAC57-A608-4A4A-9D75-053BA764352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BCB021A0-FE93-4AF1-AD8C-AC8BCBC8906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4EFD3DF0-C0AA-4989-9991-EF52A81D359A}"/>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11273D87-7602-49ED-998B-E5E26645E073}"/>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5AC67AC0-00E8-49C6-AE48-3B2E6BE25329}"/>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C33301AE-596F-4BF9-BD7C-B33FBE4902FF}"/>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C28E592C-965F-4A38-9D61-6F8CDD4E1F0F}"/>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C47032BA-FB49-47D7-B152-0498A8D3F2C9}"/>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E6332E9C-61B9-488B-BEA5-20D666D2A88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755C31CA-EC2F-4458-B3CB-A23B712E1D2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8A335328-AD03-40A1-8A36-AF53A8884A3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D6AA0FB5-1C28-43C6-B494-90DDAE5357C1}"/>
            </a:ext>
          </a:extLst>
        </xdr:cNvPr>
        <xdr:cNvCxnSpPr/>
      </xdr:nvCxnSpPr>
      <xdr:spPr>
        <a:xfrm flipV="1">
          <a:off x="4086225" y="925258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C6E985CA-B5FE-4709-85C0-412E9F5C586F}"/>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A9C41379-1DD4-4BE8-BEA7-3856640DC3D5}"/>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32554698-8466-485B-BD72-F9D7FE5429A4}"/>
            </a:ext>
          </a:extLst>
        </xdr:cNvPr>
        <xdr:cNvSpPr txBox="1"/>
      </xdr:nvSpPr>
      <xdr:spPr>
        <a:xfrm>
          <a:off x="4124960" y="903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77" name="直線コネクタ 76">
          <a:extLst>
            <a:ext uri="{FF2B5EF4-FFF2-40B4-BE49-F238E27FC236}">
              <a16:creationId xmlns:a16="http://schemas.microsoft.com/office/drawing/2014/main" id="{E7D478FD-7F72-49C6-A123-00DF7054CBD2}"/>
            </a:ext>
          </a:extLst>
        </xdr:cNvPr>
        <xdr:cNvCxnSpPr/>
      </xdr:nvCxnSpPr>
      <xdr:spPr>
        <a:xfrm>
          <a:off x="4020820" y="9252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124477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ECAD749-DF24-4B18-9904-9736F5FFA1B4}"/>
            </a:ext>
          </a:extLst>
        </xdr:cNvPr>
        <xdr:cNvSpPr txBox="1"/>
      </xdr:nvSpPr>
      <xdr:spPr>
        <a:xfrm>
          <a:off x="4124960" y="1001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79" name="フローチャート: 判断 78">
          <a:extLst>
            <a:ext uri="{FF2B5EF4-FFF2-40B4-BE49-F238E27FC236}">
              <a16:creationId xmlns:a16="http://schemas.microsoft.com/office/drawing/2014/main" id="{CABA326E-9B62-435C-BED9-32E52F29F58A}"/>
            </a:ext>
          </a:extLst>
        </xdr:cNvPr>
        <xdr:cNvSpPr/>
      </xdr:nvSpPr>
      <xdr:spPr>
        <a:xfrm>
          <a:off x="4036060" y="1016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a:extLst>
            <a:ext uri="{FF2B5EF4-FFF2-40B4-BE49-F238E27FC236}">
              <a16:creationId xmlns:a16="http://schemas.microsoft.com/office/drawing/2014/main" id="{3E1C5325-D62D-45ED-AD86-4FD365552DEA}"/>
            </a:ext>
          </a:extLst>
        </xdr:cNvPr>
        <xdr:cNvSpPr/>
      </xdr:nvSpPr>
      <xdr:spPr>
        <a:xfrm>
          <a:off x="331216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id="{AF656A00-F990-44CE-BAED-18F4520268DE}"/>
            </a:ext>
          </a:extLst>
        </xdr:cNvPr>
        <xdr:cNvSpPr/>
      </xdr:nvSpPr>
      <xdr:spPr>
        <a:xfrm>
          <a:off x="25146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166370</xdr:rowOff>
    </xdr:from>
    <xdr:to>
      <xdr:col>10</xdr:col>
      <xdr:colOff>165100</xdr:colOff>
      <xdr:row>59</xdr:row>
      <xdr:rowOff>96520</xdr:rowOff>
    </xdr:to>
    <xdr:sp macro="" textlink="">
      <xdr:nvSpPr>
        <xdr:cNvPr id="82" name="フローチャート: 判断 81">
          <a:extLst>
            <a:ext uri="{FF2B5EF4-FFF2-40B4-BE49-F238E27FC236}">
              <a16:creationId xmlns:a16="http://schemas.microsoft.com/office/drawing/2014/main" id="{3287CF2C-B3B4-46B9-9AAE-B509D06BA98C}"/>
            </a:ext>
          </a:extLst>
        </xdr:cNvPr>
        <xdr:cNvSpPr/>
      </xdr:nvSpPr>
      <xdr:spPr>
        <a:xfrm>
          <a:off x="1739900" y="988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xdr:rowOff>
    </xdr:from>
    <xdr:to>
      <xdr:col>6</xdr:col>
      <xdr:colOff>38100</xdr:colOff>
      <xdr:row>61</xdr:row>
      <xdr:rowOff>106045</xdr:rowOff>
    </xdr:to>
    <xdr:sp macro="" textlink="">
      <xdr:nvSpPr>
        <xdr:cNvPr id="83" name="フローチャート: 判断 82">
          <a:extLst>
            <a:ext uri="{FF2B5EF4-FFF2-40B4-BE49-F238E27FC236}">
              <a16:creationId xmlns:a16="http://schemas.microsoft.com/office/drawing/2014/main" id="{11BFD4DC-2751-4BD0-BE68-425D8D429F1A}"/>
            </a:ext>
          </a:extLst>
        </xdr:cNvPr>
        <xdr:cNvSpPr/>
      </xdr:nvSpPr>
      <xdr:spPr>
        <a:xfrm>
          <a:off x="965200" y="10230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33FA9D22-65CF-4963-9362-914295210C3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93328E01-C21A-497E-B137-5015E616577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0D8E8F8-01EC-47DD-BD2D-077913A9AB28}"/>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402E2726-132A-4989-A185-FFD9B2AA580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5E578EE-BFA7-4949-B322-33BEC07484B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89" name="楕円 88">
          <a:extLst>
            <a:ext uri="{FF2B5EF4-FFF2-40B4-BE49-F238E27FC236}">
              <a16:creationId xmlns:a16="http://schemas.microsoft.com/office/drawing/2014/main" id="{1C63BF7E-677A-430C-A9F8-345FD29B8EE1}"/>
            </a:ext>
          </a:extLst>
        </xdr:cNvPr>
        <xdr:cNvSpPr/>
      </xdr:nvSpPr>
      <xdr:spPr>
        <a:xfrm>
          <a:off x="4036060" y="1050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87647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31E6FE73-05B7-4FD6-9D12-E907E85A4750}"/>
            </a:ext>
          </a:extLst>
        </xdr:cNvPr>
        <xdr:cNvSpPr txBox="1"/>
      </xdr:nvSpPr>
      <xdr:spPr>
        <a:xfrm>
          <a:off x="4124960"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71120</xdr:rowOff>
    </xdr:from>
    <xdr:to>
      <xdr:col>20</xdr:col>
      <xdr:colOff>38100</xdr:colOff>
      <xdr:row>63</xdr:row>
      <xdr:rowOff>1270</xdr:rowOff>
    </xdr:to>
    <xdr:sp macro="" textlink="">
      <xdr:nvSpPr>
        <xdr:cNvPr id="91" name="楕円 90">
          <a:extLst>
            <a:ext uri="{FF2B5EF4-FFF2-40B4-BE49-F238E27FC236}">
              <a16:creationId xmlns:a16="http://schemas.microsoft.com/office/drawing/2014/main" id="{9610ADF8-20BD-462F-98A4-A3BF95799ED4}"/>
            </a:ext>
          </a:extLst>
        </xdr:cNvPr>
        <xdr:cNvSpPr/>
      </xdr:nvSpPr>
      <xdr:spPr>
        <a:xfrm>
          <a:off x="3312160" y="1046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121920</xdr:rowOff>
    </xdr:from>
    <xdr:to>
      <xdr:col>24</xdr:col>
      <xdr:colOff>63500</xdr:colOff>
      <xdr:row>62</xdr:row>
      <xdr:rowOff>160020</xdr:rowOff>
    </xdr:to>
    <xdr:cxnSp macro="">
      <xdr:nvCxnSpPr>
        <xdr:cNvPr id="92" name="直線コネクタ 91">
          <a:extLst>
            <a:ext uri="{FF2B5EF4-FFF2-40B4-BE49-F238E27FC236}">
              <a16:creationId xmlns:a16="http://schemas.microsoft.com/office/drawing/2014/main" id="{786B0821-37C0-4384-A5F1-5FBDBF9B9AF5}"/>
            </a:ext>
          </a:extLst>
        </xdr:cNvPr>
        <xdr:cNvCxnSpPr/>
      </xdr:nvCxnSpPr>
      <xdr:spPr>
        <a:xfrm>
          <a:off x="3355340" y="1051560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33020</xdr:rowOff>
    </xdr:from>
    <xdr:to>
      <xdr:col>15</xdr:col>
      <xdr:colOff>101600</xdr:colOff>
      <xdr:row>62</xdr:row>
      <xdr:rowOff>134620</xdr:rowOff>
    </xdr:to>
    <xdr:sp macro="" textlink="">
      <xdr:nvSpPr>
        <xdr:cNvPr id="93" name="楕円 92">
          <a:extLst>
            <a:ext uri="{FF2B5EF4-FFF2-40B4-BE49-F238E27FC236}">
              <a16:creationId xmlns:a16="http://schemas.microsoft.com/office/drawing/2014/main" id="{CB486871-1838-476C-9A0F-F46B13D6367B}"/>
            </a:ext>
          </a:extLst>
        </xdr:cNvPr>
        <xdr:cNvSpPr/>
      </xdr:nvSpPr>
      <xdr:spPr>
        <a:xfrm>
          <a:off x="25146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83820</xdr:rowOff>
    </xdr:from>
    <xdr:to>
      <xdr:col>19</xdr:col>
      <xdr:colOff>177800</xdr:colOff>
      <xdr:row>62</xdr:row>
      <xdr:rowOff>121920</xdr:rowOff>
    </xdr:to>
    <xdr:cxnSp macro="">
      <xdr:nvCxnSpPr>
        <xdr:cNvPr id="94" name="直線コネクタ 93">
          <a:extLst>
            <a:ext uri="{FF2B5EF4-FFF2-40B4-BE49-F238E27FC236}">
              <a16:creationId xmlns:a16="http://schemas.microsoft.com/office/drawing/2014/main" id="{93FF35E0-A8AC-4863-93FF-D9E4CC55D042}"/>
            </a:ext>
          </a:extLst>
        </xdr:cNvPr>
        <xdr:cNvCxnSpPr/>
      </xdr:nvCxnSpPr>
      <xdr:spPr>
        <a:xfrm>
          <a:off x="2565400" y="1047750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166370</xdr:rowOff>
    </xdr:from>
    <xdr:to>
      <xdr:col>10</xdr:col>
      <xdr:colOff>165100</xdr:colOff>
      <xdr:row>62</xdr:row>
      <xdr:rowOff>96520</xdr:rowOff>
    </xdr:to>
    <xdr:sp macro="" textlink="">
      <xdr:nvSpPr>
        <xdr:cNvPr id="95" name="楕円 94">
          <a:extLst>
            <a:ext uri="{FF2B5EF4-FFF2-40B4-BE49-F238E27FC236}">
              <a16:creationId xmlns:a16="http://schemas.microsoft.com/office/drawing/2014/main" id="{472A9772-72EC-44A2-8623-AF6F4284FCA4}"/>
            </a:ext>
          </a:extLst>
        </xdr:cNvPr>
        <xdr:cNvSpPr/>
      </xdr:nvSpPr>
      <xdr:spPr>
        <a:xfrm>
          <a:off x="1739900" y="10392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45720</xdr:rowOff>
    </xdr:from>
    <xdr:to>
      <xdr:col>15</xdr:col>
      <xdr:colOff>50800</xdr:colOff>
      <xdr:row>62</xdr:row>
      <xdr:rowOff>83820</xdr:rowOff>
    </xdr:to>
    <xdr:cxnSp macro="">
      <xdr:nvCxnSpPr>
        <xdr:cNvPr id="96" name="直線コネクタ 95">
          <a:extLst>
            <a:ext uri="{FF2B5EF4-FFF2-40B4-BE49-F238E27FC236}">
              <a16:creationId xmlns:a16="http://schemas.microsoft.com/office/drawing/2014/main" id="{56D070EA-A3FC-4EB1-8A4E-CE4A34AD7F57}"/>
            </a:ext>
          </a:extLst>
        </xdr:cNvPr>
        <xdr:cNvCxnSpPr/>
      </xdr:nvCxnSpPr>
      <xdr:spPr>
        <a:xfrm>
          <a:off x="1790700" y="1043940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128270</xdr:rowOff>
    </xdr:from>
    <xdr:to>
      <xdr:col>6</xdr:col>
      <xdr:colOff>38100</xdr:colOff>
      <xdr:row>62</xdr:row>
      <xdr:rowOff>58420</xdr:rowOff>
    </xdr:to>
    <xdr:sp macro="" textlink="">
      <xdr:nvSpPr>
        <xdr:cNvPr id="97" name="楕円 96">
          <a:extLst>
            <a:ext uri="{FF2B5EF4-FFF2-40B4-BE49-F238E27FC236}">
              <a16:creationId xmlns:a16="http://schemas.microsoft.com/office/drawing/2014/main" id="{DE1B8487-CB7B-4217-96E0-54CBEDFA3C10}"/>
            </a:ext>
          </a:extLst>
        </xdr:cNvPr>
        <xdr:cNvSpPr/>
      </xdr:nvSpPr>
      <xdr:spPr>
        <a:xfrm>
          <a:off x="965200" y="10354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7620</xdr:rowOff>
    </xdr:from>
    <xdr:to>
      <xdr:col>10</xdr:col>
      <xdr:colOff>114300</xdr:colOff>
      <xdr:row>62</xdr:row>
      <xdr:rowOff>45720</xdr:rowOff>
    </xdr:to>
    <xdr:cxnSp macro="">
      <xdr:nvCxnSpPr>
        <xdr:cNvPr id="98" name="直線コネクタ 97">
          <a:extLst>
            <a:ext uri="{FF2B5EF4-FFF2-40B4-BE49-F238E27FC236}">
              <a16:creationId xmlns:a16="http://schemas.microsoft.com/office/drawing/2014/main" id="{231D65A3-FEFE-41BB-A241-1D9CBFB84778}"/>
            </a:ext>
          </a:extLst>
        </xdr:cNvPr>
        <xdr:cNvCxnSpPr/>
      </xdr:nvCxnSpPr>
      <xdr:spPr>
        <a:xfrm>
          <a:off x="1008380" y="1040130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99" name="n_1aveValue【体育館・プール】&#10;有形固定資産減価償却率">
          <a:extLst>
            <a:ext uri="{FF2B5EF4-FFF2-40B4-BE49-F238E27FC236}">
              <a16:creationId xmlns:a16="http://schemas.microsoft.com/office/drawing/2014/main" id="{CBEDD148-AB34-4275-A459-372137E7B19E}"/>
            </a:ext>
          </a:extLst>
        </xdr:cNvPr>
        <xdr:cNvSpPr txBox="1"/>
      </xdr:nvSpPr>
      <xdr:spPr>
        <a:xfrm>
          <a:off x="317056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00" name="n_2aveValue【体育館・プール】&#10;有形固定資産減価償却率">
          <a:extLst>
            <a:ext uri="{FF2B5EF4-FFF2-40B4-BE49-F238E27FC236}">
              <a16:creationId xmlns:a16="http://schemas.microsoft.com/office/drawing/2014/main" id="{A55D7C51-2C12-40C3-AC9D-9339E476B248}"/>
            </a:ext>
          </a:extLst>
        </xdr:cNvPr>
        <xdr:cNvSpPr txBox="1"/>
      </xdr:nvSpPr>
      <xdr:spPr>
        <a:xfrm>
          <a:off x="23857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113047</xdr:rowOff>
    </xdr:from>
    <xdr:ext cx="405111" cy="259045"/>
    <xdr:sp macro="" textlink="">
      <xdr:nvSpPr>
        <xdr:cNvPr id="101" name="n_3aveValue【体育館・プール】&#10;有形固定資産減価償却率">
          <a:extLst>
            <a:ext uri="{FF2B5EF4-FFF2-40B4-BE49-F238E27FC236}">
              <a16:creationId xmlns:a16="http://schemas.microsoft.com/office/drawing/2014/main" id="{1182E850-BF82-4793-A2ED-B738E11B91B3}"/>
            </a:ext>
          </a:extLst>
        </xdr:cNvPr>
        <xdr:cNvSpPr txBox="1"/>
      </xdr:nvSpPr>
      <xdr:spPr>
        <a:xfrm>
          <a:off x="161100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122572</xdr:rowOff>
    </xdr:from>
    <xdr:ext cx="405111" cy="259045"/>
    <xdr:sp macro="" textlink="">
      <xdr:nvSpPr>
        <xdr:cNvPr id="102" name="n_4aveValue【体育館・プール】&#10;有形固定資産減価償却率">
          <a:extLst>
            <a:ext uri="{FF2B5EF4-FFF2-40B4-BE49-F238E27FC236}">
              <a16:creationId xmlns:a16="http://schemas.microsoft.com/office/drawing/2014/main" id="{BF825B61-AEF1-41C6-A1C0-DE025927FEDB}"/>
            </a:ext>
          </a:extLst>
        </xdr:cNvPr>
        <xdr:cNvSpPr txBox="1"/>
      </xdr:nvSpPr>
      <xdr:spPr>
        <a:xfrm>
          <a:off x="83630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163847</xdr:rowOff>
    </xdr:from>
    <xdr:ext cx="405111" cy="259045"/>
    <xdr:sp macro="" textlink="">
      <xdr:nvSpPr>
        <xdr:cNvPr id="103" name="n_1mainValue【体育館・プール】&#10;有形固定資産減価償却率">
          <a:extLst>
            <a:ext uri="{FF2B5EF4-FFF2-40B4-BE49-F238E27FC236}">
              <a16:creationId xmlns:a16="http://schemas.microsoft.com/office/drawing/2014/main" id="{73502510-EF4F-4EAC-9595-E7CD23AF33EE}"/>
            </a:ext>
          </a:extLst>
        </xdr:cNvPr>
        <xdr:cNvSpPr txBox="1"/>
      </xdr:nvSpPr>
      <xdr:spPr>
        <a:xfrm>
          <a:off x="317056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125747</xdr:rowOff>
    </xdr:from>
    <xdr:ext cx="405111" cy="259045"/>
    <xdr:sp macro="" textlink="">
      <xdr:nvSpPr>
        <xdr:cNvPr id="104" name="n_2mainValue【体育館・プール】&#10;有形固定資産減価償却率">
          <a:extLst>
            <a:ext uri="{FF2B5EF4-FFF2-40B4-BE49-F238E27FC236}">
              <a16:creationId xmlns:a16="http://schemas.microsoft.com/office/drawing/2014/main" id="{5A029AFB-3DDC-45AA-9769-9B55BF4858E0}"/>
            </a:ext>
          </a:extLst>
        </xdr:cNvPr>
        <xdr:cNvSpPr txBox="1"/>
      </xdr:nvSpPr>
      <xdr:spPr>
        <a:xfrm>
          <a:off x="238570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87647</xdr:rowOff>
    </xdr:from>
    <xdr:ext cx="405111" cy="259045"/>
    <xdr:sp macro="" textlink="">
      <xdr:nvSpPr>
        <xdr:cNvPr id="105" name="n_3mainValue【体育館・プール】&#10;有形固定資産減価償却率">
          <a:extLst>
            <a:ext uri="{FF2B5EF4-FFF2-40B4-BE49-F238E27FC236}">
              <a16:creationId xmlns:a16="http://schemas.microsoft.com/office/drawing/2014/main" id="{B8079B64-100A-4D5E-A4E6-31C15C1A5C0F}"/>
            </a:ext>
          </a:extLst>
        </xdr:cNvPr>
        <xdr:cNvSpPr txBox="1"/>
      </xdr:nvSpPr>
      <xdr:spPr>
        <a:xfrm>
          <a:off x="161100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49547</xdr:rowOff>
    </xdr:from>
    <xdr:ext cx="405111" cy="259045"/>
    <xdr:sp macro="" textlink="">
      <xdr:nvSpPr>
        <xdr:cNvPr id="106" name="n_4mainValue【体育館・プール】&#10;有形固定資産減価償却率">
          <a:extLst>
            <a:ext uri="{FF2B5EF4-FFF2-40B4-BE49-F238E27FC236}">
              <a16:creationId xmlns:a16="http://schemas.microsoft.com/office/drawing/2014/main" id="{94C36F58-B6FA-4834-9593-95CE1445CD11}"/>
            </a:ext>
          </a:extLst>
        </xdr:cNvPr>
        <xdr:cNvSpPr txBox="1"/>
      </xdr:nvSpPr>
      <xdr:spPr>
        <a:xfrm>
          <a:off x="83630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1B28F14A-DEC5-4BF4-87FB-320310FBA0FE}"/>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4C522E11-ABD4-47A7-822E-48F3FD8CF55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94E06295-1927-4824-986D-7D36AC68CE3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B8BEB2C3-1940-4542-B4D3-64973F357148}"/>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EFA2CE0-C2A4-4A2C-A93A-8F0167A69E6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C7A437ED-1697-4B91-92A9-D518E7C6F3B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FB40342D-094F-4918-A788-7106F4E630EF}"/>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2D230D02-EE0A-4EB9-A779-BB61F3231AB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DA4C9452-C17F-4C4E-A7C5-60F20C71801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A9D08A19-6D2C-4DD6-A9FA-999811C6CBFA}"/>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359F8C0C-72FA-4B67-8716-BF629C27A704}"/>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9B5108FE-BF8D-49CF-B112-86169A15DEA6}"/>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3FB16A79-4964-430E-9580-E264D10A86B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21DF8715-08ED-4B99-AB50-11CD667BC8FC}"/>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19D960-04D4-4152-9502-FA8FA869C33B}"/>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23206472-E335-43A8-8E61-5AAF592270CC}"/>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836BB29B-7DC1-4534-B264-12D840636B8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3A5F8EA5-F812-4918-9B19-3FFC9A24DA65}"/>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8E262D3C-E25B-4EFA-A1D8-4A413B32FA62}"/>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E757B683-F1C4-4903-9DB0-6FD34EFD602C}"/>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BF894DCC-33F7-4AD7-849F-95C4C3CDE611}"/>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5635A991-FB07-413D-883C-F0BAED4E2DB9}"/>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A2ECC89D-B5D7-42A4-904C-CE204681056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130" name="直線コネクタ 129">
          <a:extLst>
            <a:ext uri="{FF2B5EF4-FFF2-40B4-BE49-F238E27FC236}">
              <a16:creationId xmlns:a16="http://schemas.microsoft.com/office/drawing/2014/main" id="{C3257F6C-97C4-4E42-90AD-D92C556BB7C3}"/>
            </a:ext>
          </a:extLst>
        </xdr:cNvPr>
        <xdr:cNvCxnSpPr/>
      </xdr:nvCxnSpPr>
      <xdr:spPr>
        <a:xfrm flipV="1">
          <a:off x="9219565" y="929259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131" name="【体育館・プール】&#10;一人当たり面積最小値テキスト">
          <a:extLst>
            <a:ext uri="{FF2B5EF4-FFF2-40B4-BE49-F238E27FC236}">
              <a16:creationId xmlns:a16="http://schemas.microsoft.com/office/drawing/2014/main" id="{BF2B32B5-A324-4CCC-B637-CB3252DF28B2}"/>
            </a:ext>
          </a:extLst>
        </xdr:cNvPr>
        <xdr:cNvSpPr txBox="1"/>
      </xdr:nvSpPr>
      <xdr:spPr>
        <a:xfrm>
          <a:off x="9258300"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132" name="直線コネクタ 131">
          <a:extLst>
            <a:ext uri="{FF2B5EF4-FFF2-40B4-BE49-F238E27FC236}">
              <a16:creationId xmlns:a16="http://schemas.microsoft.com/office/drawing/2014/main" id="{08900899-59C1-418C-8A49-6DF12AC1D970}"/>
            </a:ext>
          </a:extLst>
        </xdr:cNvPr>
        <xdr:cNvCxnSpPr/>
      </xdr:nvCxnSpPr>
      <xdr:spPr>
        <a:xfrm>
          <a:off x="9154160" y="10751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33" name="【体育館・プール】&#10;一人当たり面積最大値テキスト">
          <a:extLst>
            <a:ext uri="{FF2B5EF4-FFF2-40B4-BE49-F238E27FC236}">
              <a16:creationId xmlns:a16="http://schemas.microsoft.com/office/drawing/2014/main" id="{1B196A31-302F-4172-B298-4BFE14B3101E}"/>
            </a:ext>
          </a:extLst>
        </xdr:cNvPr>
        <xdr:cNvSpPr txBox="1"/>
      </xdr:nvSpPr>
      <xdr:spPr>
        <a:xfrm>
          <a:off x="9258300" y="907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34" name="直線コネクタ 133">
          <a:extLst>
            <a:ext uri="{FF2B5EF4-FFF2-40B4-BE49-F238E27FC236}">
              <a16:creationId xmlns:a16="http://schemas.microsoft.com/office/drawing/2014/main" id="{01F0E19E-E541-4233-A560-13566488ACBD}"/>
            </a:ext>
          </a:extLst>
        </xdr:cNvPr>
        <xdr:cNvCxnSpPr/>
      </xdr:nvCxnSpPr>
      <xdr:spPr>
        <a:xfrm>
          <a:off x="9154160" y="929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86885</xdr:rowOff>
    </xdr:from>
    <xdr:ext cx="469744" cy="259045"/>
    <xdr:sp macro="" textlink="">
      <xdr:nvSpPr>
        <xdr:cNvPr id="135" name="【体育館・プール】&#10;一人当たり面積平均値テキスト">
          <a:extLst>
            <a:ext uri="{FF2B5EF4-FFF2-40B4-BE49-F238E27FC236}">
              <a16:creationId xmlns:a16="http://schemas.microsoft.com/office/drawing/2014/main" id="{9EC6DAA3-8C2C-4438-A46A-9402900414C0}"/>
            </a:ext>
          </a:extLst>
        </xdr:cNvPr>
        <xdr:cNvSpPr txBox="1"/>
      </xdr:nvSpPr>
      <xdr:spPr>
        <a:xfrm>
          <a:off x="9258300" y="10312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136" name="フローチャート: 判断 135">
          <a:extLst>
            <a:ext uri="{FF2B5EF4-FFF2-40B4-BE49-F238E27FC236}">
              <a16:creationId xmlns:a16="http://schemas.microsoft.com/office/drawing/2014/main" id="{E2562276-937B-4FCA-83AE-7ECF1FAE294E}"/>
            </a:ext>
          </a:extLst>
        </xdr:cNvPr>
        <xdr:cNvSpPr/>
      </xdr:nvSpPr>
      <xdr:spPr>
        <a:xfrm>
          <a:off x="9192260" y="103344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137" name="フローチャート: 判断 136">
          <a:extLst>
            <a:ext uri="{FF2B5EF4-FFF2-40B4-BE49-F238E27FC236}">
              <a16:creationId xmlns:a16="http://schemas.microsoft.com/office/drawing/2014/main" id="{11A89147-4560-44CC-B9AD-2E48C99806F0}"/>
            </a:ext>
          </a:extLst>
        </xdr:cNvPr>
        <xdr:cNvSpPr/>
      </xdr:nvSpPr>
      <xdr:spPr>
        <a:xfrm>
          <a:off x="8445500" y="10387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138" name="フローチャート: 判断 137">
          <a:extLst>
            <a:ext uri="{FF2B5EF4-FFF2-40B4-BE49-F238E27FC236}">
              <a16:creationId xmlns:a16="http://schemas.microsoft.com/office/drawing/2014/main" id="{E147C515-3D5E-4AA2-951D-6EFD8C428BE3}"/>
            </a:ext>
          </a:extLst>
        </xdr:cNvPr>
        <xdr:cNvSpPr/>
      </xdr:nvSpPr>
      <xdr:spPr>
        <a:xfrm>
          <a:off x="7670800" y="104026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157988</xdr:rowOff>
    </xdr:from>
    <xdr:to>
      <xdr:col>41</xdr:col>
      <xdr:colOff>101600</xdr:colOff>
      <xdr:row>62</xdr:row>
      <xdr:rowOff>88138</xdr:rowOff>
    </xdr:to>
    <xdr:sp macro="" textlink="">
      <xdr:nvSpPr>
        <xdr:cNvPr id="139" name="フローチャート: 判断 138">
          <a:extLst>
            <a:ext uri="{FF2B5EF4-FFF2-40B4-BE49-F238E27FC236}">
              <a16:creationId xmlns:a16="http://schemas.microsoft.com/office/drawing/2014/main" id="{D4308A4E-1793-4EC8-B448-9A2482EC993F}"/>
            </a:ext>
          </a:extLst>
        </xdr:cNvPr>
        <xdr:cNvSpPr/>
      </xdr:nvSpPr>
      <xdr:spPr>
        <a:xfrm>
          <a:off x="6873240" y="10384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7493</xdr:rowOff>
    </xdr:from>
    <xdr:to>
      <xdr:col>36</xdr:col>
      <xdr:colOff>165100</xdr:colOff>
      <xdr:row>62</xdr:row>
      <xdr:rowOff>109093</xdr:rowOff>
    </xdr:to>
    <xdr:sp macro="" textlink="">
      <xdr:nvSpPr>
        <xdr:cNvPr id="140" name="フローチャート: 判断 139">
          <a:extLst>
            <a:ext uri="{FF2B5EF4-FFF2-40B4-BE49-F238E27FC236}">
              <a16:creationId xmlns:a16="http://schemas.microsoft.com/office/drawing/2014/main" id="{FDD9E4DF-A044-4E63-A815-508370404F09}"/>
            </a:ext>
          </a:extLst>
        </xdr:cNvPr>
        <xdr:cNvSpPr/>
      </xdr:nvSpPr>
      <xdr:spPr>
        <a:xfrm>
          <a:off x="6098540" y="1040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52391008-91C3-4C7F-AD0B-0CC3DEF6C0E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89ECC3C-F409-44A8-BDAF-8C7F8A7C5AEE}"/>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4EAABD6-22F6-43E2-AF73-4AD6D903C4F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491FEBA9-CEA7-4FA1-84FE-7FBE4823FAD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75D1B01-EEE5-4599-BF66-2DF906C2C923}"/>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77597</xdr:rowOff>
    </xdr:from>
    <xdr:to>
      <xdr:col>55</xdr:col>
      <xdr:colOff>50800</xdr:colOff>
      <xdr:row>62</xdr:row>
      <xdr:rowOff>7747</xdr:rowOff>
    </xdr:to>
    <xdr:sp macro="" textlink="">
      <xdr:nvSpPr>
        <xdr:cNvPr id="146" name="楕円 145">
          <a:extLst>
            <a:ext uri="{FF2B5EF4-FFF2-40B4-BE49-F238E27FC236}">
              <a16:creationId xmlns:a16="http://schemas.microsoft.com/office/drawing/2014/main" id="{083B89D8-B267-4CC1-B619-FF862CEEB31B}"/>
            </a:ext>
          </a:extLst>
        </xdr:cNvPr>
        <xdr:cNvSpPr/>
      </xdr:nvSpPr>
      <xdr:spPr>
        <a:xfrm>
          <a:off x="9192260" y="103036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100474</xdr:rowOff>
    </xdr:from>
    <xdr:ext cx="469744" cy="259045"/>
    <xdr:sp macro="" textlink="">
      <xdr:nvSpPr>
        <xdr:cNvPr id="147" name="【体育館・プール】&#10;一人当たり面積該当値テキスト">
          <a:extLst>
            <a:ext uri="{FF2B5EF4-FFF2-40B4-BE49-F238E27FC236}">
              <a16:creationId xmlns:a16="http://schemas.microsoft.com/office/drawing/2014/main" id="{005F305B-71B5-4D47-94D1-8AF69BB7A1F0}"/>
            </a:ext>
          </a:extLst>
        </xdr:cNvPr>
        <xdr:cNvSpPr txBox="1"/>
      </xdr:nvSpPr>
      <xdr:spPr>
        <a:xfrm>
          <a:off x="9258300" y="1015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88646</xdr:rowOff>
    </xdr:from>
    <xdr:to>
      <xdr:col>50</xdr:col>
      <xdr:colOff>165100</xdr:colOff>
      <xdr:row>62</xdr:row>
      <xdr:rowOff>18796</xdr:rowOff>
    </xdr:to>
    <xdr:sp macro="" textlink="">
      <xdr:nvSpPr>
        <xdr:cNvPr id="148" name="楕円 147">
          <a:extLst>
            <a:ext uri="{FF2B5EF4-FFF2-40B4-BE49-F238E27FC236}">
              <a16:creationId xmlns:a16="http://schemas.microsoft.com/office/drawing/2014/main" id="{1BFA8E24-885F-40DF-A252-32D92D6DE5E2}"/>
            </a:ext>
          </a:extLst>
        </xdr:cNvPr>
        <xdr:cNvSpPr/>
      </xdr:nvSpPr>
      <xdr:spPr>
        <a:xfrm>
          <a:off x="8445500" y="10314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128397</xdr:rowOff>
    </xdr:from>
    <xdr:to>
      <xdr:col>55</xdr:col>
      <xdr:colOff>0</xdr:colOff>
      <xdr:row>61</xdr:row>
      <xdr:rowOff>139446</xdr:rowOff>
    </xdr:to>
    <xdr:cxnSp macro="">
      <xdr:nvCxnSpPr>
        <xdr:cNvPr id="149" name="直線コネクタ 148">
          <a:extLst>
            <a:ext uri="{FF2B5EF4-FFF2-40B4-BE49-F238E27FC236}">
              <a16:creationId xmlns:a16="http://schemas.microsoft.com/office/drawing/2014/main" id="{05D440C2-0F31-4463-BEF3-522A1306A1EA}"/>
            </a:ext>
          </a:extLst>
        </xdr:cNvPr>
        <xdr:cNvCxnSpPr/>
      </xdr:nvCxnSpPr>
      <xdr:spPr>
        <a:xfrm flipV="1">
          <a:off x="8496300" y="10354437"/>
          <a:ext cx="7239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106553</xdr:rowOff>
    </xdr:from>
    <xdr:to>
      <xdr:col>46</xdr:col>
      <xdr:colOff>38100</xdr:colOff>
      <xdr:row>62</xdr:row>
      <xdr:rowOff>36703</xdr:rowOff>
    </xdr:to>
    <xdr:sp macro="" textlink="">
      <xdr:nvSpPr>
        <xdr:cNvPr id="150" name="楕円 149">
          <a:extLst>
            <a:ext uri="{FF2B5EF4-FFF2-40B4-BE49-F238E27FC236}">
              <a16:creationId xmlns:a16="http://schemas.microsoft.com/office/drawing/2014/main" id="{B5C33C9B-DFB1-4E8F-AF01-6DEF7A8C6A7A}"/>
            </a:ext>
          </a:extLst>
        </xdr:cNvPr>
        <xdr:cNvSpPr/>
      </xdr:nvSpPr>
      <xdr:spPr>
        <a:xfrm>
          <a:off x="7670800" y="103325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139446</xdr:rowOff>
    </xdr:from>
    <xdr:to>
      <xdr:col>50</xdr:col>
      <xdr:colOff>114300</xdr:colOff>
      <xdr:row>61</xdr:row>
      <xdr:rowOff>157353</xdr:rowOff>
    </xdr:to>
    <xdr:cxnSp macro="">
      <xdr:nvCxnSpPr>
        <xdr:cNvPr id="151" name="直線コネクタ 150">
          <a:extLst>
            <a:ext uri="{FF2B5EF4-FFF2-40B4-BE49-F238E27FC236}">
              <a16:creationId xmlns:a16="http://schemas.microsoft.com/office/drawing/2014/main" id="{117594D9-AEEC-442E-999F-9261A907BF64}"/>
            </a:ext>
          </a:extLst>
        </xdr:cNvPr>
        <xdr:cNvCxnSpPr/>
      </xdr:nvCxnSpPr>
      <xdr:spPr>
        <a:xfrm flipV="1">
          <a:off x="7713980" y="10365486"/>
          <a:ext cx="78232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119126</xdr:rowOff>
    </xdr:from>
    <xdr:to>
      <xdr:col>41</xdr:col>
      <xdr:colOff>101600</xdr:colOff>
      <xdr:row>62</xdr:row>
      <xdr:rowOff>49276</xdr:rowOff>
    </xdr:to>
    <xdr:sp macro="" textlink="">
      <xdr:nvSpPr>
        <xdr:cNvPr id="152" name="楕円 151">
          <a:extLst>
            <a:ext uri="{FF2B5EF4-FFF2-40B4-BE49-F238E27FC236}">
              <a16:creationId xmlns:a16="http://schemas.microsoft.com/office/drawing/2014/main" id="{FF420012-C225-4F3A-86FE-42ED19E51D04}"/>
            </a:ext>
          </a:extLst>
        </xdr:cNvPr>
        <xdr:cNvSpPr/>
      </xdr:nvSpPr>
      <xdr:spPr>
        <a:xfrm>
          <a:off x="6873240" y="10345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157353</xdr:rowOff>
    </xdr:from>
    <xdr:to>
      <xdr:col>45</xdr:col>
      <xdr:colOff>177800</xdr:colOff>
      <xdr:row>61</xdr:row>
      <xdr:rowOff>169926</xdr:rowOff>
    </xdr:to>
    <xdr:cxnSp macro="">
      <xdr:nvCxnSpPr>
        <xdr:cNvPr id="153" name="直線コネクタ 152">
          <a:extLst>
            <a:ext uri="{FF2B5EF4-FFF2-40B4-BE49-F238E27FC236}">
              <a16:creationId xmlns:a16="http://schemas.microsoft.com/office/drawing/2014/main" id="{362211AA-35A2-45B2-A966-21C8CA2E18CE}"/>
            </a:ext>
          </a:extLst>
        </xdr:cNvPr>
        <xdr:cNvCxnSpPr/>
      </xdr:nvCxnSpPr>
      <xdr:spPr>
        <a:xfrm flipV="1">
          <a:off x="6924040" y="10383393"/>
          <a:ext cx="78994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130937</xdr:rowOff>
    </xdr:from>
    <xdr:to>
      <xdr:col>36</xdr:col>
      <xdr:colOff>165100</xdr:colOff>
      <xdr:row>62</xdr:row>
      <xdr:rowOff>61087</xdr:rowOff>
    </xdr:to>
    <xdr:sp macro="" textlink="">
      <xdr:nvSpPr>
        <xdr:cNvPr id="154" name="楕円 153">
          <a:extLst>
            <a:ext uri="{FF2B5EF4-FFF2-40B4-BE49-F238E27FC236}">
              <a16:creationId xmlns:a16="http://schemas.microsoft.com/office/drawing/2014/main" id="{FB013E9E-995F-45BC-AF70-2C7E10F8F48E}"/>
            </a:ext>
          </a:extLst>
        </xdr:cNvPr>
        <xdr:cNvSpPr/>
      </xdr:nvSpPr>
      <xdr:spPr>
        <a:xfrm>
          <a:off x="6098540" y="10356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169926</xdr:rowOff>
    </xdr:from>
    <xdr:to>
      <xdr:col>41</xdr:col>
      <xdr:colOff>50800</xdr:colOff>
      <xdr:row>62</xdr:row>
      <xdr:rowOff>10287</xdr:rowOff>
    </xdr:to>
    <xdr:cxnSp macro="">
      <xdr:nvCxnSpPr>
        <xdr:cNvPr id="155" name="直線コネクタ 154">
          <a:extLst>
            <a:ext uri="{FF2B5EF4-FFF2-40B4-BE49-F238E27FC236}">
              <a16:creationId xmlns:a16="http://schemas.microsoft.com/office/drawing/2014/main" id="{B72C5769-5CE8-4F80-B122-ECF5E719D005}"/>
            </a:ext>
          </a:extLst>
        </xdr:cNvPr>
        <xdr:cNvCxnSpPr/>
      </xdr:nvCxnSpPr>
      <xdr:spPr>
        <a:xfrm flipV="1">
          <a:off x="6149340" y="10395966"/>
          <a:ext cx="7747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83075</xdr:rowOff>
    </xdr:from>
    <xdr:ext cx="469744" cy="259045"/>
    <xdr:sp macro="" textlink="">
      <xdr:nvSpPr>
        <xdr:cNvPr id="156" name="n_1aveValue【体育館・プール】&#10;一人当たり面積">
          <a:extLst>
            <a:ext uri="{FF2B5EF4-FFF2-40B4-BE49-F238E27FC236}">
              <a16:creationId xmlns:a16="http://schemas.microsoft.com/office/drawing/2014/main" id="{F988F075-7FF5-4293-82F3-7E4A78DF65C8}"/>
            </a:ext>
          </a:extLst>
        </xdr:cNvPr>
        <xdr:cNvSpPr txBox="1"/>
      </xdr:nvSpPr>
      <xdr:spPr>
        <a:xfrm>
          <a:off x="8271587" y="1047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101744</xdr:rowOff>
    </xdr:from>
    <xdr:ext cx="469744" cy="259045"/>
    <xdr:sp macro="" textlink="">
      <xdr:nvSpPr>
        <xdr:cNvPr id="157" name="n_2aveValue【体育館・プール】&#10;一人当たり面積">
          <a:extLst>
            <a:ext uri="{FF2B5EF4-FFF2-40B4-BE49-F238E27FC236}">
              <a16:creationId xmlns:a16="http://schemas.microsoft.com/office/drawing/2014/main" id="{9B753B56-748F-4199-A5E4-AFD9CF65815A}"/>
            </a:ext>
          </a:extLst>
        </xdr:cNvPr>
        <xdr:cNvSpPr txBox="1"/>
      </xdr:nvSpPr>
      <xdr:spPr>
        <a:xfrm>
          <a:off x="7509587" y="1049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79265</xdr:rowOff>
    </xdr:from>
    <xdr:ext cx="469744" cy="259045"/>
    <xdr:sp macro="" textlink="">
      <xdr:nvSpPr>
        <xdr:cNvPr id="158" name="n_3aveValue【体育館・プール】&#10;一人当たり面積">
          <a:extLst>
            <a:ext uri="{FF2B5EF4-FFF2-40B4-BE49-F238E27FC236}">
              <a16:creationId xmlns:a16="http://schemas.microsoft.com/office/drawing/2014/main" id="{88CC0BFC-73D5-4523-9961-12C7C7F95BE6}"/>
            </a:ext>
          </a:extLst>
        </xdr:cNvPr>
        <xdr:cNvSpPr txBox="1"/>
      </xdr:nvSpPr>
      <xdr:spPr>
        <a:xfrm>
          <a:off x="6712027" y="104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100220</xdr:rowOff>
    </xdr:from>
    <xdr:ext cx="469744" cy="259045"/>
    <xdr:sp macro="" textlink="">
      <xdr:nvSpPr>
        <xdr:cNvPr id="159" name="n_4aveValue【体育館・プール】&#10;一人当たり面積">
          <a:extLst>
            <a:ext uri="{FF2B5EF4-FFF2-40B4-BE49-F238E27FC236}">
              <a16:creationId xmlns:a16="http://schemas.microsoft.com/office/drawing/2014/main" id="{56AD8011-0910-4BD3-90AE-AF8C10BC153D}"/>
            </a:ext>
          </a:extLst>
        </xdr:cNvPr>
        <xdr:cNvSpPr txBox="1"/>
      </xdr:nvSpPr>
      <xdr:spPr>
        <a:xfrm>
          <a:off x="5937327" y="1049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35323</xdr:rowOff>
    </xdr:from>
    <xdr:ext cx="469744" cy="259045"/>
    <xdr:sp macro="" textlink="">
      <xdr:nvSpPr>
        <xdr:cNvPr id="160" name="n_1mainValue【体育館・プール】&#10;一人当たり面積">
          <a:extLst>
            <a:ext uri="{FF2B5EF4-FFF2-40B4-BE49-F238E27FC236}">
              <a16:creationId xmlns:a16="http://schemas.microsoft.com/office/drawing/2014/main" id="{C0BC50D4-A873-4170-833A-B87475F37742}"/>
            </a:ext>
          </a:extLst>
        </xdr:cNvPr>
        <xdr:cNvSpPr txBox="1"/>
      </xdr:nvSpPr>
      <xdr:spPr>
        <a:xfrm>
          <a:off x="827158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53230</xdr:rowOff>
    </xdr:from>
    <xdr:ext cx="469744" cy="259045"/>
    <xdr:sp macro="" textlink="">
      <xdr:nvSpPr>
        <xdr:cNvPr id="161" name="n_2mainValue【体育館・プール】&#10;一人当たり面積">
          <a:extLst>
            <a:ext uri="{FF2B5EF4-FFF2-40B4-BE49-F238E27FC236}">
              <a16:creationId xmlns:a16="http://schemas.microsoft.com/office/drawing/2014/main" id="{7DE10182-ABDC-4099-99D9-74BF26F2A0B0}"/>
            </a:ext>
          </a:extLst>
        </xdr:cNvPr>
        <xdr:cNvSpPr txBox="1"/>
      </xdr:nvSpPr>
      <xdr:spPr>
        <a:xfrm>
          <a:off x="7509587" y="1011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65803</xdr:rowOff>
    </xdr:from>
    <xdr:ext cx="469744" cy="259045"/>
    <xdr:sp macro="" textlink="">
      <xdr:nvSpPr>
        <xdr:cNvPr id="162" name="n_3mainValue【体育館・プール】&#10;一人当たり面積">
          <a:extLst>
            <a:ext uri="{FF2B5EF4-FFF2-40B4-BE49-F238E27FC236}">
              <a16:creationId xmlns:a16="http://schemas.microsoft.com/office/drawing/2014/main" id="{00C226AA-77E0-4785-B147-25B59D9B87A6}"/>
            </a:ext>
          </a:extLst>
        </xdr:cNvPr>
        <xdr:cNvSpPr txBox="1"/>
      </xdr:nvSpPr>
      <xdr:spPr>
        <a:xfrm>
          <a:off x="6712027" y="1012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77614</xdr:rowOff>
    </xdr:from>
    <xdr:ext cx="469744" cy="259045"/>
    <xdr:sp macro="" textlink="">
      <xdr:nvSpPr>
        <xdr:cNvPr id="163" name="n_4mainValue【体育館・プール】&#10;一人当たり面積">
          <a:extLst>
            <a:ext uri="{FF2B5EF4-FFF2-40B4-BE49-F238E27FC236}">
              <a16:creationId xmlns:a16="http://schemas.microsoft.com/office/drawing/2014/main" id="{4F1B9819-05B0-4E42-98CA-1D306C1038A5}"/>
            </a:ext>
          </a:extLst>
        </xdr:cNvPr>
        <xdr:cNvSpPr txBox="1"/>
      </xdr:nvSpPr>
      <xdr:spPr>
        <a:xfrm>
          <a:off x="5937327" y="101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9D1C43E0-384C-410A-BE83-DDAFBFAE0EA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441E51CD-512B-4549-964D-DAE97B743DC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D3F0D015-A890-4D92-AEE1-1DD306CEC1A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B13D9A2C-8F98-48AC-8DD2-84BB0F291E76}"/>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B8D3B315-6F8A-47ED-B8B9-163D8D8A168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FC0C190F-070F-4981-90CA-03AA99C8D85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F8D8D185-E824-4E0A-BE64-8BF259BA595D}"/>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1728DE-2FE2-4D7F-A722-738588EFBFA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B90E6A55-B04A-484D-AFFB-F98493A1D58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4EFA6237-CC54-4580-ADDB-677F3F2B0F6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F8A3B6F4-7986-4177-9AA6-A6E69FEF044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B066D6D5-3C71-4663-A0A2-B86B3292878F}"/>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4A910585-A90F-4C1C-B8F1-280AFB7165B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9EBDE9BF-C263-4487-A1E4-F0BD40D1E8CB}"/>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240CD837-34F4-46D1-A995-6BCAEEAA574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C654ED28-CA4B-4998-B35D-D54C63D1548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6402BAD0-31E6-47F5-91A8-07B531318D93}"/>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0FA54972-06F8-4E15-A6D1-9C87005A234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7705809A-C2DB-4676-B919-AF2D346BC68F}"/>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28694DFB-3E06-4AB8-8BD3-5D13FC203BE6}"/>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BAC7C7A3-22DB-420C-8A8E-E6BF1E36BA29}"/>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AAFA8C06-59CC-421C-88D5-72CDA8FDB0F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AFB94A72-61B2-4A4C-B237-652C6A115281}"/>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A468BFDA-6E50-4D48-82FD-70B38F32D70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110489</xdr:rowOff>
    </xdr:from>
    <xdr:to>
      <xdr:col>24</xdr:col>
      <xdr:colOff>62865</xdr:colOff>
      <xdr:row>86</xdr:row>
      <xdr:rowOff>81914</xdr:rowOff>
    </xdr:to>
    <xdr:cxnSp macro="">
      <xdr:nvCxnSpPr>
        <xdr:cNvPr id="188" name="直線コネクタ 187">
          <a:extLst>
            <a:ext uri="{FF2B5EF4-FFF2-40B4-BE49-F238E27FC236}">
              <a16:creationId xmlns:a16="http://schemas.microsoft.com/office/drawing/2014/main" id="{5F7FDB53-333C-406F-A323-758895CB61F3}"/>
            </a:ext>
          </a:extLst>
        </xdr:cNvPr>
        <xdr:cNvCxnSpPr/>
      </xdr:nvCxnSpPr>
      <xdr:spPr>
        <a:xfrm flipV="1">
          <a:off x="4086225" y="13018769"/>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189" name="【福祉施設】&#10;有形固定資産減価償却率最小値テキスト">
          <a:extLst>
            <a:ext uri="{FF2B5EF4-FFF2-40B4-BE49-F238E27FC236}">
              <a16:creationId xmlns:a16="http://schemas.microsoft.com/office/drawing/2014/main" id="{62581D60-AF23-4CB9-AA84-641A0E144532}"/>
            </a:ext>
          </a:extLst>
        </xdr:cNvPr>
        <xdr:cNvSpPr txBox="1"/>
      </xdr:nvSpPr>
      <xdr:spPr>
        <a:xfrm>
          <a:off x="4124960" y="14502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190" name="直線コネクタ 189">
          <a:extLst>
            <a:ext uri="{FF2B5EF4-FFF2-40B4-BE49-F238E27FC236}">
              <a16:creationId xmlns:a16="http://schemas.microsoft.com/office/drawing/2014/main" id="{DAF5EC91-7428-4DEA-9505-57D676F36423}"/>
            </a:ext>
          </a:extLst>
        </xdr:cNvPr>
        <xdr:cNvCxnSpPr/>
      </xdr:nvCxnSpPr>
      <xdr:spPr>
        <a:xfrm>
          <a:off x="4020820" y="14498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57166</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7F3077E3-B87C-4225-9162-9A888EB02529}"/>
            </a:ext>
          </a:extLst>
        </xdr:cNvPr>
        <xdr:cNvSpPr txBox="1"/>
      </xdr:nvSpPr>
      <xdr:spPr>
        <a:xfrm>
          <a:off x="4124960" y="12797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192" name="直線コネクタ 191">
          <a:extLst>
            <a:ext uri="{FF2B5EF4-FFF2-40B4-BE49-F238E27FC236}">
              <a16:creationId xmlns:a16="http://schemas.microsoft.com/office/drawing/2014/main" id="{38A783A5-FE01-4AF9-B9DA-30F1CDF2D932}"/>
            </a:ext>
          </a:extLst>
        </xdr:cNvPr>
        <xdr:cNvCxnSpPr/>
      </xdr:nvCxnSpPr>
      <xdr:spPr>
        <a:xfrm>
          <a:off x="4020820" y="13018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25416</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696AD5B5-0B26-4294-B0C5-CC2908767885}"/>
            </a:ext>
          </a:extLst>
        </xdr:cNvPr>
        <xdr:cNvSpPr txBox="1"/>
      </xdr:nvSpPr>
      <xdr:spPr>
        <a:xfrm>
          <a:off x="4124960" y="13436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194" name="フローチャート: 判断 193">
          <a:extLst>
            <a:ext uri="{FF2B5EF4-FFF2-40B4-BE49-F238E27FC236}">
              <a16:creationId xmlns:a16="http://schemas.microsoft.com/office/drawing/2014/main" id="{6113E1DA-6625-46E7-BE10-26D2788D74BC}"/>
            </a:ext>
          </a:extLst>
        </xdr:cNvPr>
        <xdr:cNvSpPr/>
      </xdr:nvSpPr>
      <xdr:spPr>
        <a:xfrm>
          <a:off x="4036060" y="1358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195" name="フローチャート: 判断 194">
          <a:extLst>
            <a:ext uri="{FF2B5EF4-FFF2-40B4-BE49-F238E27FC236}">
              <a16:creationId xmlns:a16="http://schemas.microsoft.com/office/drawing/2014/main" id="{5CB346FA-11FE-4560-8223-99DE9CFFC56B}"/>
            </a:ext>
          </a:extLst>
        </xdr:cNvPr>
        <xdr:cNvSpPr/>
      </xdr:nvSpPr>
      <xdr:spPr>
        <a:xfrm>
          <a:off x="3312160" y="135718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120650</xdr:rowOff>
    </xdr:from>
    <xdr:to>
      <xdr:col>15</xdr:col>
      <xdr:colOff>101600</xdr:colOff>
      <xdr:row>81</xdr:row>
      <xdr:rowOff>50800</xdr:rowOff>
    </xdr:to>
    <xdr:sp macro="" textlink="">
      <xdr:nvSpPr>
        <xdr:cNvPr id="196" name="フローチャート: 判断 195">
          <a:extLst>
            <a:ext uri="{FF2B5EF4-FFF2-40B4-BE49-F238E27FC236}">
              <a16:creationId xmlns:a16="http://schemas.microsoft.com/office/drawing/2014/main" id="{5FE07A4C-C829-499C-8FBC-0009CC1C3B9F}"/>
            </a:ext>
          </a:extLst>
        </xdr:cNvPr>
        <xdr:cNvSpPr/>
      </xdr:nvSpPr>
      <xdr:spPr>
        <a:xfrm>
          <a:off x="2514600" y="13531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164464</xdr:rowOff>
    </xdr:from>
    <xdr:to>
      <xdr:col>10</xdr:col>
      <xdr:colOff>165100</xdr:colOff>
      <xdr:row>81</xdr:row>
      <xdr:rowOff>94614</xdr:rowOff>
    </xdr:to>
    <xdr:sp macro="" textlink="">
      <xdr:nvSpPr>
        <xdr:cNvPr id="197" name="フローチャート: 判断 196">
          <a:extLst>
            <a:ext uri="{FF2B5EF4-FFF2-40B4-BE49-F238E27FC236}">
              <a16:creationId xmlns:a16="http://schemas.microsoft.com/office/drawing/2014/main" id="{243D4C84-3F9D-41A3-9CCC-33096E26B26A}"/>
            </a:ext>
          </a:extLst>
        </xdr:cNvPr>
        <xdr:cNvSpPr/>
      </xdr:nvSpPr>
      <xdr:spPr>
        <a:xfrm>
          <a:off x="1739900" y="135756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198" name="フローチャート: 判断 197">
          <a:extLst>
            <a:ext uri="{FF2B5EF4-FFF2-40B4-BE49-F238E27FC236}">
              <a16:creationId xmlns:a16="http://schemas.microsoft.com/office/drawing/2014/main" id="{9950F0A8-7E30-4219-B4F5-FE193D8E6592}"/>
            </a:ext>
          </a:extLst>
        </xdr:cNvPr>
        <xdr:cNvSpPr/>
      </xdr:nvSpPr>
      <xdr:spPr>
        <a:xfrm>
          <a:off x="965200" y="136004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1C5FE28E-E843-4009-A34B-BE312AE6735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E652BBE8-4AD5-4AD8-A92A-644A4757958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9C2E0A37-61AA-4DDA-AF20-7F7FB9B2985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5AEFE94-6F56-40CF-8BAC-1E9B9495BFE7}"/>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1D9CAA75-FEC3-4F55-AE47-F05941072CD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105411</xdr:rowOff>
    </xdr:from>
    <xdr:to>
      <xdr:col>24</xdr:col>
      <xdr:colOff>114300</xdr:colOff>
      <xdr:row>82</xdr:row>
      <xdr:rowOff>35561</xdr:rowOff>
    </xdr:to>
    <xdr:sp macro="" textlink="">
      <xdr:nvSpPr>
        <xdr:cNvPr id="204" name="楕円 203">
          <a:extLst>
            <a:ext uri="{FF2B5EF4-FFF2-40B4-BE49-F238E27FC236}">
              <a16:creationId xmlns:a16="http://schemas.microsoft.com/office/drawing/2014/main" id="{774C67E4-E46B-4029-AED6-2E43B13EB2A9}"/>
            </a:ext>
          </a:extLst>
        </xdr:cNvPr>
        <xdr:cNvSpPr/>
      </xdr:nvSpPr>
      <xdr:spPr>
        <a:xfrm>
          <a:off x="4036060" y="13684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83838</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63AEA649-1284-47D1-9E4C-0ABF312B1CC2}"/>
            </a:ext>
          </a:extLst>
        </xdr:cNvPr>
        <xdr:cNvSpPr txBox="1"/>
      </xdr:nvSpPr>
      <xdr:spPr>
        <a:xfrm>
          <a:off x="4124960" y="136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61595</xdr:rowOff>
    </xdr:from>
    <xdr:to>
      <xdr:col>20</xdr:col>
      <xdr:colOff>38100</xdr:colOff>
      <xdr:row>81</xdr:row>
      <xdr:rowOff>163195</xdr:rowOff>
    </xdr:to>
    <xdr:sp macro="" textlink="">
      <xdr:nvSpPr>
        <xdr:cNvPr id="206" name="楕円 205">
          <a:extLst>
            <a:ext uri="{FF2B5EF4-FFF2-40B4-BE49-F238E27FC236}">
              <a16:creationId xmlns:a16="http://schemas.microsoft.com/office/drawing/2014/main" id="{F8113757-F381-4B76-9650-BA22E677824A}"/>
            </a:ext>
          </a:extLst>
        </xdr:cNvPr>
        <xdr:cNvSpPr/>
      </xdr:nvSpPr>
      <xdr:spPr>
        <a:xfrm>
          <a:off x="3312160" y="136404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112395</xdr:rowOff>
    </xdr:from>
    <xdr:to>
      <xdr:col>24</xdr:col>
      <xdr:colOff>63500</xdr:colOff>
      <xdr:row>81</xdr:row>
      <xdr:rowOff>156211</xdr:rowOff>
    </xdr:to>
    <xdr:cxnSp macro="">
      <xdr:nvCxnSpPr>
        <xdr:cNvPr id="207" name="直線コネクタ 206">
          <a:extLst>
            <a:ext uri="{FF2B5EF4-FFF2-40B4-BE49-F238E27FC236}">
              <a16:creationId xmlns:a16="http://schemas.microsoft.com/office/drawing/2014/main" id="{0649C638-5492-4A24-9942-ACA0AE7CCC46}"/>
            </a:ext>
          </a:extLst>
        </xdr:cNvPr>
        <xdr:cNvCxnSpPr/>
      </xdr:nvCxnSpPr>
      <xdr:spPr>
        <a:xfrm>
          <a:off x="3355340" y="13691235"/>
          <a:ext cx="73152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17780</xdr:rowOff>
    </xdr:from>
    <xdr:to>
      <xdr:col>15</xdr:col>
      <xdr:colOff>101600</xdr:colOff>
      <xdr:row>81</xdr:row>
      <xdr:rowOff>119380</xdr:rowOff>
    </xdr:to>
    <xdr:sp macro="" textlink="">
      <xdr:nvSpPr>
        <xdr:cNvPr id="208" name="楕円 207">
          <a:extLst>
            <a:ext uri="{FF2B5EF4-FFF2-40B4-BE49-F238E27FC236}">
              <a16:creationId xmlns:a16="http://schemas.microsoft.com/office/drawing/2014/main" id="{93FE603C-B5FA-4F7B-A6A4-3C7062B04A15}"/>
            </a:ext>
          </a:extLst>
        </xdr:cNvPr>
        <xdr:cNvSpPr/>
      </xdr:nvSpPr>
      <xdr:spPr>
        <a:xfrm>
          <a:off x="25146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68580</xdr:rowOff>
    </xdr:from>
    <xdr:to>
      <xdr:col>19</xdr:col>
      <xdr:colOff>177800</xdr:colOff>
      <xdr:row>81</xdr:row>
      <xdr:rowOff>112395</xdr:rowOff>
    </xdr:to>
    <xdr:cxnSp macro="">
      <xdr:nvCxnSpPr>
        <xdr:cNvPr id="209" name="直線コネクタ 208">
          <a:extLst>
            <a:ext uri="{FF2B5EF4-FFF2-40B4-BE49-F238E27FC236}">
              <a16:creationId xmlns:a16="http://schemas.microsoft.com/office/drawing/2014/main" id="{7A665F10-9232-4CB6-B9F0-9BCC91644BB2}"/>
            </a:ext>
          </a:extLst>
        </xdr:cNvPr>
        <xdr:cNvCxnSpPr/>
      </xdr:nvCxnSpPr>
      <xdr:spPr>
        <a:xfrm>
          <a:off x="2565400" y="1364742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xdr:rowOff>
    </xdr:from>
    <xdr:to>
      <xdr:col>10</xdr:col>
      <xdr:colOff>165100</xdr:colOff>
      <xdr:row>81</xdr:row>
      <xdr:rowOff>109855</xdr:rowOff>
    </xdr:to>
    <xdr:sp macro="" textlink="">
      <xdr:nvSpPr>
        <xdr:cNvPr id="210" name="楕円 209">
          <a:extLst>
            <a:ext uri="{FF2B5EF4-FFF2-40B4-BE49-F238E27FC236}">
              <a16:creationId xmlns:a16="http://schemas.microsoft.com/office/drawing/2014/main" id="{B6C718D9-B6DE-477E-9D10-F472A57CD00C}"/>
            </a:ext>
          </a:extLst>
        </xdr:cNvPr>
        <xdr:cNvSpPr/>
      </xdr:nvSpPr>
      <xdr:spPr>
        <a:xfrm>
          <a:off x="17399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59055</xdr:rowOff>
    </xdr:from>
    <xdr:to>
      <xdr:col>15</xdr:col>
      <xdr:colOff>50800</xdr:colOff>
      <xdr:row>81</xdr:row>
      <xdr:rowOff>68580</xdr:rowOff>
    </xdr:to>
    <xdr:cxnSp macro="">
      <xdr:nvCxnSpPr>
        <xdr:cNvPr id="211" name="直線コネクタ 210">
          <a:extLst>
            <a:ext uri="{FF2B5EF4-FFF2-40B4-BE49-F238E27FC236}">
              <a16:creationId xmlns:a16="http://schemas.microsoft.com/office/drawing/2014/main" id="{843BA120-956B-4CF4-9B1C-87B0869C8D4F}"/>
            </a:ext>
          </a:extLst>
        </xdr:cNvPr>
        <xdr:cNvCxnSpPr/>
      </xdr:nvCxnSpPr>
      <xdr:spPr>
        <a:xfrm>
          <a:off x="1790700" y="13637895"/>
          <a:ext cx="7747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137795</xdr:rowOff>
    </xdr:from>
    <xdr:to>
      <xdr:col>6</xdr:col>
      <xdr:colOff>38100</xdr:colOff>
      <xdr:row>81</xdr:row>
      <xdr:rowOff>67945</xdr:rowOff>
    </xdr:to>
    <xdr:sp macro="" textlink="">
      <xdr:nvSpPr>
        <xdr:cNvPr id="212" name="楕円 211">
          <a:extLst>
            <a:ext uri="{FF2B5EF4-FFF2-40B4-BE49-F238E27FC236}">
              <a16:creationId xmlns:a16="http://schemas.microsoft.com/office/drawing/2014/main" id="{31D3F21B-8289-4BA3-8594-D558825E834B}"/>
            </a:ext>
          </a:extLst>
        </xdr:cNvPr>
        <xdr:cNvSpPr/>
      </xdr:nvSpPr>
      <xdr:spPr>
        <a:xfrm>
          <a:off x="965200" y="135489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17145</xdr:rowOff>
    </xdr:from>
    <xdr:to>
      <xdr:col>10</xdr:col>
      <xdr:colOff>114300</xdr:colOff>
      <xdr:row>81</xdr:row>
      <xdr:rowOff>59055</xdr:rowOff>
    </xdr:to>
    <xdr:cxnSp macro="">
      <xdr:nvCxnSpPr>
        <xdr:cNvPr id="213" name="直線コネクタ 212">
          <a:extLst>
            <a:ext uri="{FF2B5EF4-FFF2-40B4-BE49-F238E27FC236}">
              <a16:creationId xmlns:a16="http://schemas.microsoft.com/office/drawing/2014/main" id="{A20A6BFE-22A0-4CCE-AA68-7FE8C07BE48F}"/>
            </a:ext>
          </a:extLst>
        </xdr:cNvPr>
        <xdr:cNvCxnSpPr/>
      </xdr:nvCxnSpPr>
      <xdr:spPr>
        <a:xfrm>
          <a:off x="1008380" y="1359598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107332</xdr:rowOff>
    </xdr:from>
    <xdr:ext cx="405111" cy="259045"/>
    <xdr:sp macro="" textlink="">
      <xdr:nvSpPr>
        <xdr:cNvPr id="214" name="n_1aveValue【福祉施設】&#10;有形固定資産減価償却率">
          <a:extLst>
            <a:ext uri="{FF2B5EF4-FFF2-40B4-BE49-F238E27FC236}">
              <a16:creationId xmlns:a16="http://schemas.microsoft.com/office/drawing/2014/main" id="{619BFC9D-EF6D-4173-800A-41658C5C4FFE}"/>
            </a:ext>
          </a:extLst>
        </xdr:cNvPr>
        <xdr:cNvSpPr txBox="1"/>
      </xdr:nvSpPr>
      <xdr:spPr>
        <a:xfrm>
          <a:off x="3170564" y="1335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67327</xdr:rowOff>
    </xdr:from>
    <xdr:ext cx="405111" cy="259045"/>
    <xdr:sp macro="" textlink="">
      <xdr:nvSpPr>
        <xdr:cNvPr id="215" name="n_2aveValue【福祉施設】&#10;有形固定資産減価償却率">
          <a:extLst>
            <a:ext uri="{FF2B5EF4-FFF2-40B4-BE49-F238E27FC236}">
              <a16:creationId xmlns:a16="http://schemas.microsoft.com/office/drawing/2014/main" id="{4B7D623E-AC5F-452C-9B7C-6D326A6759E4}"/>
            </a:ext>
          </a:extLst>
        </xdr:cNvPr>
        <xdr:cNvSpPr txBox="1"/>
      </xdr:nvSpPr>
      <xdr:spPr>
        <a:xfrm>
          <a:off x="2385704" y="1331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111141</xdr:rowOff>
    </xdr:from>
    <xdr:ext cx="405111" cy="259045"/>
    <xdr:sp macro="" textlink="">
      <xdr:nvSpPr>
        <xdr:cNvPr id="216" name="n_3aveValue【福祉施設】&#10;有形固定資産減価償却率">
          <a:extLst>
            <a:ext uri="{FF2B5EF4-FFF2-40B4-BE49-F238E27FC236}">
              <a16:creationId xmlns:a16="http://schemas.microsoft.com/office/drawing/2014/main" id="{34A26866-8705-4526-B669-B47CAC71C7B9}"/>
            </a:ext>
          </a:extLst>
        </xdr:cNvPr>
        <xdr:cNvSpPr txBox="1"/>
      </xdr:nvSpPr>
      <xdr:spPr>
        <a:xfrm>
          <a:off x="1611004" y="1335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114316</xdr:rowOff>
    </xdr:from>
    <xdr:ext cx="405111" cy="259045"/>
    <xdr:sp macro="" textlink="">
      <xdr:nvSpPr>
        <xdr:cNvPr id="217" name="n_4aveValue【福祉施設】&#10;有形固定資産減価償却率">
          <a:extLst>
            <a:ext uri="{FF2B5EF4-FFF2-40B4-BE49-F238E27FC236}">
              <a16:creationId xmlns:a16="http://schemas.microsoft.com/office/drawing/2014/main" id="{77D08CB9-BEA7-4F76-9BBF-6D9EB414CE00}"/>
            </a:ext>
          </a:extLst>
        </xdr:cNvPr>
        <xdr:cNvSpPr txBox="1"/>
      </xdr:nvSpPr>
      <xdr:spPr>
        <a:xfrm>
          <a:off x="836304" y="1369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154322</xdr:rowOff>
    </xdr:from>
    <xdr:ext cx="405111" cy="259045"/>
    <xdr:sp macro="" textlink="">
      <xdr:nvSpPr>
        <xdr:cNvPr id="218" name="n_1mainValue【福祉施設】&#10;有形固定資産減価償却率">
          <a:extLst>
            <a:ext uri="{FF2B5EF4-FFF2-40B4-BE49-F238E27FC236}">
              <a16:creationId xmlns:a16="http://schemas.microsoft.com/office/drawing/2014/main" id="{636BEED7-E9A0-476E-9367-0ED2998CABB2}"/>
            </a:ext>
          </a:extLst>
        </xdr:cNvPr>
        <xdr:cNvSpPr txBox="1"/>
      </xdr:nvSpPr>
      <xdr:spPr>
        <a:xfrm>
          <a:off x="3170564" y="1373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110507</xdr:rowOff>
    </xdr:from>
    <xdr:ext cx="405111" cy="259045"/>
    <xdr:sp macro="" textlink="">
      <xdr:nvSpPr>
        <xdr:cNvPr id="219" name="n_2mainValue【福祉施設】&#10;有形固定資産減価償却率">
          <a:extLst>
            <a:ext uri="{FF2B5EF4-FFF2-40B4-BE49-F238E27FC236}">
              <a16:creationId xmlns:a16="http://schemas.microsoft.com/office/drawing/2014/main" id="{3E9D2177-2AA6-4851-8820-FF6C495310A3}"/>
            </a:ext>
          </a:extLst>
        </xdr:cNvPr>
        <xdr:cNvSpPr txBox="1"/>
      </xdr:nvSpPr>
      <xdr:spPr>
        <a:xfrm>
          <a:off x="2385704" y="1368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100982</xdr:rowOff>
    </xdr:from>
    <xdr:ext cx="405111" cy="259045"/>
    <xdr:sp macro="" textlink="">
      <xdr:nvSpPr>
        <xdr:cNvPr id="220" name="n_3mainValue【福祉施設】&#10;有形固定資産減価償却率">
          <a:extLst>
            <a:ext uri="{FF2B5EF4-FFF2-40B4-BE49-F238E27FC236}">
              <a16:creationId xmlns:a16="http://schemas.microsoft.com/office/drawing/2014/main" id="{9B12B82C-5A51-4F13-ADF7-14EDBD4AA433}"/>
            </a:ext>
          </a:extLst>
        </xdr:cNvPr>
        <xdr:cNvSpPr txBox="1"/>
      </xdr:nvSpPr>
      <xdr:spPr>
        <a:xfrm>
          <a:off x="1611004" y="1367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84472</xdr:rowOff>
    </xdr:from>
    <xdr:ext cx="405111" cy="259045"/>
    <xdr:sp macro="" textlink="">
      <xdr:nvSpPr>
        <xdr:cNvPr id="221" name="n_4mainValue【福祉施設】&#10;有形固定資産減価償却率">
          <a:extLst>
            <a:ext uri="{FF2B5EF4-FFF2-40B4-BE49-F238E27FC236}">
              <a16:creationId xmlns:a16="http://schemas.microsoft.com/office/drawing/2014/main" id="{A6820149-6708-4F8D-8E74-BB2F6AD664B3}"/>
            </a:ext>
          </a:extLst>
        </xdr:cNvPr>
        <xdr:cNvSpPr txBox="1"/>
      </xdr:nvSpPr>
      <xdr:spPr>
        <a:xfrm>
          <a:off x="836304" y="1332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EBA4479A-9EF0-48DD-959C-8CAA58AEF3B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53DFBB15-1572-4E6D-BC97-A12AF85DBF4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FB72B171-8EED-4043-8916-AEC91922A7A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5530D707-9A47-4C2B-BF38-35A5BB04DB1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CBC0252B-46B9-4D93-87A9-543EA0ED742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78EE5B81-0CE9-485A-B36E-6B0681388C9A}"/>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49CD6AF9-A2B6-449C-9657-D6E4C0E7467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4CB5547B-6972-44FE-8305-B544DE4B0C1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85009AAA-5EE0-4706-A191-121FBB0A9F77}"/>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46AAAA02-5DC0-46BB-8BBE-70D777D7FEA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1BBE8C31-F037-4CCE-BEEA-890E86D3210F}"/>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AACE5F02-16D4-475F-99B7-67A42B65F212}"/>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83D5EB2F-6C28-4285-9470-5A0C4B58BD0A}"/>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EDC48AB7-1E93-4DF7-B8D2-A36E0AE764F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3CF343BA-78FB-44A5-AC02-77C4AC91CCF8}"/>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89CA9C6C-A47C-4779-8101-943AF6EE75CF}"/>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59CD9023-16B8-4329-9D89-BC4547014BD8}"/>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00E2B2CE-50ED-4B8F-9D7A-2AFDC4FFC8F8}"/>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BF99CD68-957F-46CB-9187-F979F0A34B8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5BD22C59-DB4D-4B1C-A538-054036F85DF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13AEC75A-53A8-4A3F-B4B6-A2DD59640DF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243" name="直線コネクタ 242">
          <a:extLst>
            <a:ext uri="{FF2B5EF4-FFF2-40B4-BE49-F238E27FC236}">
              <a16:creationId xmlns:a16="http://schemas.microsoft.com/office/drawing/2014/main" id="{5F600793-71DA-4258-AA35-8C36C7CC28FE}"/>
            </a:ext>
          </a:extLst>
        </xdr:cNvPr>
        <xdr:cNvCxnSpPr/>
      </xdr:nvCxnSpPr>
      <xdr:spPr>
        <a:xfrm flipV="1">
          <a:off x="9219565" y="13246379"/>
          <a:ext cx="0" cy="11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44" name="【福祉施設】&#10;一人当たり面積最小値テキスト">
          <a:extLst>
            <a:ext uri="{FF2B5EF4-FFF2-40B4-BE49-F238E27FC236}">
              <a16:creationId xmlns:a16="http://schemas.microsoft.com/office/drawing/2014/main" id="{63E4248F-DC8F-4675-9E68-436A8D0F0E79}"/>
            </a:ext>
          </a:extLst>
        </xdr:cNvPr>
        <xdr:cNvSpPr txBox="1"/>
      </xdr:nvSpPr>
      <xdr:spPr>
        <a:xfrm>
          <a:off x="925830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45" name="直線コネクタ 244">
          <a:extLst>
            <a:ext uri="{FF2B5EF4-FFF2-40B4-BE49-F238E27FC236}">
              <a16:creationId xmlns:a16="http://schemas.microsoft.com/office/drawing/2014/main" id="{15BC71A0-811D-41DE-AEE7-EC1EBFCFEEDB}"/>
            </a:ext>
          </a:extLst>
        </xdr:cNvPr>
        <xdr:cNvCxnSpPr/>
      </xdr:nvCxnSpPr>
      <xdr:spPr>
        <a:xfrm>
          <a:off x="915416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246" name="【福祉施設】&#10;一人当たり面積最大値テキスト">
          <a:extLst>
            <a:ext uri="{FF2B5EF4-FFF2-40B4-BE49-F238E27FC236}">
              <a16:creationId xmlns:a16="http://schemas.microsoft.com/office/drawing/2014/main" id="{FCC3A10A-FCF0-4BA4-8233-2A8636B7497E}"/>
            </a:ext>
          </a:extLst>
        </xdr:cNvPr>
        <xdr:cNvSpPr txBox="1"/>
      </xdr:nvSpPr>
      <xdr:spPr>
        <a:xfrm>
          <a:off x="9258300" y="1302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247" name="直線コネクタ 246">
          <a:extLst>
            <a:ext uri="{FF2B5EF4-FFF2-40B4-BE49-F238E27FC236}">
              <a16:creationId xmlns:a16="http://schemas.microsoft.com/office/drawing/2014/main" id="{0F6B8662-4E47-496A-BE88-005BFFD9A3D0}"/>
            </a:ext>
          </a:extLst>
        </xdr:cNvPr>
        <xdr:cNvCxnSpPr/>
      </xdr:nvCxnSpPr>
      <xdr:spPr>
        <a:xfrm>
          <a:off x="9154160" y="13246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129506</xdr:rowOff>
    </xdr:from>
    <xdr:ext cx="469744" cy="259045"/>
    <xdr:sp macro="" textlink="">
      <xdr:nvSpPr>
        <xdr:cNvPr id="248" name="【福祉施設】&#10;一人当たり面積平均値テキスト">
          <a:extLst>
            <a:ext uri="{FF2B5EF4-FFF2-40B4-BE49-F238E27FC236}">
              <a16:creationId xmlns:a16="http://schemas.microsoft.com/office/drawing/2014/main" id="{C6E05B17-802A-4977-AEB3-AD6C27F3B291}"/>
            </a:ext>
          </a:extLst>
        </xdr:cNvPr>
        <xdr:cNvSpPr txBox="1"/>
      </xdr:nvSpPr>
      <xdr:spPr>
        <a:xfrm>
          <a:off x="9258300" y="14043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249" name="フローチャート: 判断 248">
          <a:extLst>
            <a:ext uri="{FF2B5EF4-FFF2-40B4-BE49-F238E27FC236}">
              <a16:creationId xmlns:a16="http://schemas.microsoft.com/office/drawing/2014/main" id="{D88DC725-C043-4E8C-880F-B08F572BD028}"/>
            </a:ext>
          </a:extLst>
        </xdr:cNvPr>
        <xdr:cNvSpPr/>
      </xdr:nvSpPr>
      <xdr:spPr>
        <a:xfrm>
          <a:off x="9192260" y="141883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250" name="フローチャート: 判断 249">
          <a:extLst>
            <a:ext uri="{FF2B5EF4-FFF2-40B4-BE49-F238E27FC236}">
              <a16:creationId xmlns:a16="http://schemas.microsoft.com/office/drawing/2014/main" id="{8E99E88F-0C41-4E28-8E2E-907A3AABC59D}"/>
            </a:ext>
          </a:extLst>
        </xdr:cNvPr>
        <xdr:cNvSpPr/>
      </xdr:nvSpPr>
      <xdr:spPr>
        <a:xfrm>
          <a:off x="8445500" y="142226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FE8F370B-68E9-44E2-8662-33493963FA6F}"/>
            </a:ext>
          </a:extLst>
        </xdr:cNvPr>
        <xdr:cNvSpPr/>
      </xdr:nvSpPr>
      <xdr:spPr>
        <a:xfrm>
          <a:off x="7670800" y="14222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140691</xdr:rowOff>
    </xdr:from>
    <xdr:to>
      <xdr:col>41</xdr:col>
      <xdr:colOff>101600</xdr:colOff>
      <xdr:row>85</xdr:row>
      <xdr:rowOff>70841</xdr:rowOff>
    </xdr:to>
    <xdr:sp macro="" textlink="">
      <xdr:nvSpPr>
        <xdr:cNvPr id="252" name="フローチャート: 判断 251">
          <a:extLst>
            <a:ext uri="{FF2B5EF4-FFF2-40B4-BE49-F238E27FC236}">
              <a16:creationId xmlns:a16="http://schemas.microsoft.com/office/drawing/2014/main" id="{F391B933-A468-4DA7-ACD7-1943DFE7C2CC}"/>
            </a:ext>
          </a:extLst>
        </xdr:cNvPr>
        <xdr:cNvSpPr/>
      </xdr:nvSpPr>
      <xdr:spPr>
        <a:xfrm>
          <a:off x="6873240" y="14222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132004</xdr:rowOff>
    </xdr:from>
    <xdr:to>
      <xdr:col>36</xdr:col>
      <xdr:colOff>165100</xdr:colOff>
      <xdr:row>85</xdr:row>
      <xdr:rowOff>62154</xdr:rowOff>
    </xdr:to>
    <xdr:sp macro="" textlink="">
      <xdr:nvSpPr>
        <xdr:cNvPr id="253" name="フローチャート: 判断 252">
          <a:extLst>
            <a:ext uri="{FF2B5EF4-FFF2-40B4-BE49-F238E27FC236}">
              <a16:creationId xmlns:a16="http://schemas.microsoft.com/office/drawing/2014/main" id="{FFDD6D4F-44EC-4F31-AFC7-22910E831328}"/>
            </a:ext>
          </a:extLst>
        </xdr:cNvPr>
        <xdr:cNvSpPr/>
      </xdr:nvSpPr>
      <xdr:spPr>
        <a:xfrm>
          <a:off x="6098540" y="14213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5494A9E7-E705-4655-B50F-C5B9F878153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8A096BC7-963D-4A4D-B6CC-3269D54379D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84819A6-E25E-4FB3-8275-6A0F57BDD7C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3EA5CA24-E5D2-496B-B2E1-5C1E33F2380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D1D91E86-9E24-46BB-9F01-4E492DCED6EB}"/>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63652</xdr:rowOff>
    </xdr:from>
    <xdr:to>
      <xdr:col>55</xdr:col>
      <xdr:colOff>50800</xdr:colOff>
      <xdr:row>85</xdr:row>
      <xdr:rowOff>165252</xdr:rowOff>
    </xdr:to>
    <xdr:sp macro="" textlink="">
      <xdr:nvSpPr>
        <xdr:cNvPr id="259" name="楕円 258">
          <a:extLst>
            <a:ext uri="{FF2B5EF4-FFF2-40B4-BE49-F238E27FC236}">
              <a16:creationId xmlns:a16="http://schemas.microsoft.com/office/drawing/2014/main" id="{9664EE20-5FB9-45AF-AB6F-BCEE1070A0D0}"/>
            </a:ext>
          </a:extLst>
        </xdr:cNvPr>
        <xdr:cNvSpPr/>
      </xdr:nvSpPr>
      <xdr:spPr>
        <a:xfrm>
          <a:off x="9192260" y="143130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150029</xdr:rowOff>
    </xdr:from>
    <xdr:ext cx="469744" cy="259045"/>
    <xdr:sp macro="" textlink="">
      <xdr:nvSpPr>
        <xdr:cNvPr id="260" name="【福祉施設】&#10;一人当たり面積該当値テキスト">
          <a:extLst>
            <a:ext uri="{FF2B5EF4-FFF2-40B4-BE49-F238E27FC236}">
              <a16:creationId xmlns:a16="http://schemas.microsoft.com/office/drawing/2014/main" id="{12216D61-1230-48C2-B90A-098ACAF45497}"/>
            </a:ext>
          </a:extLst>
        </xdr:cNvPr>
        <xdr:cNvSpPr txBox="1"/>
      </xdr:nvSpPr>
      <xdr:spPr>
        <a:xfrm>
          <a:off x="9258300" y="1423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65939</xdr:rowOff>
    </xdr:from>
    <xdr:to>
      <xdr:col>50</xdr:col>
      <xdr:colOff>165100</xdr:colOff>
      <xdr:row>85</xdr:row>
      <xdr:rowOff>167539</xdr:rowOff>
    </xdr:to>
    <xdr:sp macro="" textlink="">
      <xdr:nvSpPr>
        <xdr:cNvPr id="261" name="楕円 260">
          <a:extLst>
            <a:ext uri="{FF2B5EF4-FFF2-40B4-BE49-F238E27FC236}">
              <a16:creationId xmlns:a16="http://schemas.microsoft.com/office/drawing/2014/main" id="{09F542C3-4202-40A6-8F8C-9748B4D49BC5}"/>
            </a:ext>
          </a:extLst>
        </xdr:cNvPr>
        <xdr:cNvSpPr/>
      </xdr:nvSpPr>
      <xdr:spPr>
        <a:xfrm>
          <a:off x="8445500" y="143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114452</xdr:rowOff>
    </xdr:from>
    <xdr:to>
      <xdr:col>55</xdr:col>
      <xdr:colOff>0</xdr:colOff>
      <xdr:row>85</xdr:row>
      <xdr:rowOff>116739</xdr:rowOff>
    </xdr:to>
    <xdr:cxnSp macro="">
      <xdr:nvCxnSpPr>
        <xdr:cNvPr id="262" name="直線コネクタ 261">
          <a:extLst>
            <a:ext uri="{FF2B5EF4-FFF2-40B4-BE49-F238E27FC236}">
              <a16:creationId xmlns:a16="http://schemas.microsoft.com/office/drawing/2014/main" id="{AE4D8661-026A-44E7-AFAC-5491507291B4}"/>
            </a:ext>
          </a:extLst>
        </xdr:cNvPr>
        <xdr:cNvCxnSpPr/>
      </xdr:nvCxnSpPr>
      <xdr:spPr>
        <a:xfrm flipV="1">
          <a:off x="8496300" y="14363852"/>
          <a:ext cx="7239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69596</xdr:rowOff>
    </xdr:from>
    <xdr:to>
      <xdr:col>46</xdr:col>
      <xdr:colOff>38100</xdr:colOff>
      <xdr:row>85</xdr:row>
      <xdr:rowOff>171196</xdr:rowOff>
    </xdr:to>
    <xdr:sp macro="" textlink="">
      <xdr:nvSpPr>
        <xdr:cNvPr id="263" name="楕円 262">
          <a:extLst>
            <a:ext uri="{FF2B5EF4-FFF2-40B4-BE49-F238E27FC236}">
              <a16:creationId xmlns:a16="http://schemas.microsoft.com/office/drawing/2014/main" id="{9B1780DE-04B4-4DEA-925F-523EC7F35CA6}"/>
            </a:ext>
          </a:extLst>
        </xdr:cNvPr>
        <xdr:cNvSpPr/>
      </xdr:nvSpPr>
      <xdr:spPr>
        <a:xfrm>
          <a:off x="7670800" y="143189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116739</xdr:rowOff>
    </xdr:from>
    <xdr:to>
      <xdr:col>50</xdr:col>
      <xdr:colOff>114300</xdr:colOff>
      <xdr:row>85</xdr:row>
      <xdr:rowOff>120396</xdr:rowOff>
    </xdr:to>
    <xdr:cxnSp macro="">
      <xdr:nvCxnSpPr>
        <xdr:cNvPr id="264" name="直線コネクタ 263">
          <a:extLst>
            <a:ext uri="{FF2B5EF4-FFF2-40B4-BE49-F238E27FC236}">
              <a16:creationId xmlns:a16="http://schemas.microsoft.com/office/drawing/2014/main" id="{B923FFE2-6100-4D8F-A4FA-2906831A3884}"/>
            </a:ext>
          </a:extLst>
        </xdr:cNvPr>
        <xdr:cNvCxnSpPr/>
      </xdr:nvCxnSpPr>
      <xdr:spPr>
        <a:xfrm flipV="1">
          <a:off x="7713980" y="14366139"/>
          <a:ext cx="78232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72340</xdr:rowOff>
    </xdr:from>
    <xdr:to>
      <xdr:col>41</xdr:col>
      <xdr:colOff>101600</xdr:colOff>
      <xdr:row>86</xdr:row>
      <xdr:rowOff>2490</xdr:rowOff>
    </xdr:to>
    <xdr:sp macro="" textlink="">
      <xdr:nvSpPr>
        <xdr:cNvPr id="265" name="楕円 264">
          <a:extLst>
            <a:ext uri="{FF2B5EF4-FFF2-40B4-BE49-F238E27FC236}">
              <a16:creationId xmlns:a16="http://schemas.microsoft.com/office/drawing/2014/main" id="{821244C2-FE8E-4536-8069-D54BA8F41E20}"/>
            </a:ext>
          </a:extLst>
        </xdr:cNvPr>
        <xdr:cNvSpPr/>
      </xdr:nvSpPr>
      <xdr:spPr>
        <a:xfrm>
          <a:off x="6873240" y="14321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120396</xdr:rowOff>
    </xdr:from>
    <xdr:to>
      <xdr:col>45</xdr:col>
      <xdr:colOff>177800</xdr:colOff>
      <xdr:row>85</xdr:row>
      <xdr:rowOff>123140</xdr:rowOff>
    </xdr:to>
    <xdr:cxnSp macro="">
      <xdr:nvCxnSpPr>
        <xdr:cNvPr id="266" name="直線コネクタ 265">
          <a:extLst>
            <a:ext uri="{FF2B5EF4-FFF2-40B4-BE49-F238E27FC236}">
              <a16:creationId xmlns:a16="http://schemas.microsoft.com/office/drawing/2014/main" id="{3DE49B38-9AD1-4F0A-8E88-8B5F06AC2A44}"/>
            </a:ext>
          </a:extLst>
        </xdr:cNvPr>
        <xdr:cNvCxnSpPr/>
      </xdr:nvCxnSpPr>
      <xdr:spPr>
        <a:xfrm flipV="1">
          <a:off x="6924040" y="14369796"/>
          <a:ext cx="78994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74625</xdr:rowOff>
    </xdr:from>
    <xdr:to>
      <xdr:col>36</xdr:col>
      <xdr:colOff>165100</xdr:colOff>
      <xdr:row>86</xdr:row>
      <xdr:rowOff>4775</xdr:rowOff>
    </xdr:to>
    <xdr:sp macro="" textlink="">
      <xdr:nvSpPr>
        <xdr:cNvPr id="267" name="楕円 266">
          <a:extLst>
            <a:ext uri="{FF2B5EF4-FFF2-40B4-BE49-F238E27FC236}">
              <a16:creationId xmlns:a16="http://schemas.microsoft.com/office/drawing/2014/main" id="{D76B2129-2E9B-4961-A2B1-22742CC71F7C}"/>
            </a:ext>
          </a:extLst>
        </xdr:cNvPr>
        <xdr:cNvSpPr/>
      </xdr:nvSpPr>
      <xdr:spPr>
        <a:xfrm>
          <a:off x="6098540" y="14324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123140</xdr:rowOff>
    </xdr:from>
    <xdr:to>
      <xdr:col>41</xdr:col>
      <xdr:colOff>50800</xdr:colOff>
      <xdr:row>85</xdr:row>
      <xdr:rowOff>125425</xdr:rowOff>
    </xdr:to>
    <xdr:cxnSp macro="">
      <xdr:nvCxnSpPr>
        <xdr:cNvPr id="268" name="直線コネクタ 267">
          <a:extLst>
            <a:ext uri="{FF2B5EF4-FFF2-40B4-BE49-F238E27FC236}">
              <a16:creationId xmlns:a16="http://schemas.microsoft.com/office/drawing/2014/main" id="{76C18C43-B61C-4718-BB46-41C858AADF11}"/>
            </a:ext>
          </a:extLst>
        </xdr:cNvPr>
        <xdr:cNvCxnSpPr/>
      </xdr:nvCxnSpPr>
      <xdr:spPr>
        <a:xfrm flipV="1">
          <a:off x="6149340" y="14372540"/>
          <a:ext cx="7747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87596</xdr:rowOff>
    </xdr:from>
    <xdr:ext cx="469744" cy="259045"/>
    <xdr:sp macro="" textlink="">
      <xdr:nvSpPr>
        <xdr:cNvPr id="269" name="n_1aveValue【福祉施設】&#10;一人当たり面積">
          <a:extLst>
            <a:ext uri="{FF2B5EF4-FFF2-40B4-BE49-F238E27FC236}">
              <a16:creationId xmlns:a16="http://schemas.microsoft.com/office/drawing/2014/main" id="{E8B17A3F-EC42-4F78-AE40-DD2BFD0A3505}"/>
            </a:ext>
          </a:extLst>
        </xdr:cNvPr>
        <xdr:cNvSpPr txBox="1"/>
      </xdr:nvSpPr>
      <xdr:spPr>
        <a:xfrm>
          <a:off x="8271587" y="1400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a:extLst>
            <a:ext uri="{FF2B5EF4-FFF2-40B4-BE49-F238E27FC236}">
              <a16:creationId xmlns:a16="http://schemas.microsoft.com/office/drawing/2014/main" id="{4C9C55B5-948D-4149-81CD-A388655BDA4B}"/>
            </a:ext>
          </a:extLst>
        </xdr:cNvPr>
        <xdr:cNvSpPr txBox="1"/>
      </xdr:nvSpPr>
      <xdr:spPr>
        <a:xfrm>
          <a:off x="7509587" y="140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87368</xdr:rowOff>
    </xdr:from>
    <xdr:ext cx="469744" cy="259045"/>
    <xdr:sp macro="" textlink="">
      <xdr:nvSpPr>
        <xdr:cNvPr id="271" name="n_3aveValue【福祉施設】&#10;一人当たり面積">
          <a:extLst>
            <a:ext uri="{FF2B5EF4-FFF2-40B4-BE49-F238E27FC236}">
              <a16:creationId xmlns:a16="http://schemas.microsoft.com/office/drawing/2014/main" id="{75F55DC1-B02D-474D-8A37-3C63FF110BDC}"/>
            </a:ext>
          </a:extLst>
        </xdr:cNvPr>
        <xdr:cNvSpPr txBox="1"/>
      </xdr:nvSpPr>
      <xdr:spPr>
        <a:xfrm>
          <a:off x="6712027" y="140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78681</xdr:rowOff>
    </xdr:from>
    <xdr:ext cx="469744" cy="259045"/>
    <xdr:sp macro="" textlink="">
      <xdr:nvSpPr>
        <xdr:cNvPr id="272" name="n_4aveValue【福祉施設】&#10;一人当たり面積">
          <a:extLst>
            <a:ext uri="{FF2B5EF4-FFF2-40B4-BE49-F238E27FC236}">
              <a16:creationId xmlns:a16="http://schemas.microsoft.com/office/drawing/2014/main" id="{9755993F-3A7F-4244-8E9E-B873E3D72CC5}"/>
            </a:ext>
          </a:extLst>
        </xdr:cNvPr>
        <xdr:cNvSpPr txBox="1"/>
      </xdr:nvSpPr>
      <xdr:spPr>
        <a:xfrm>
          <a:off x="5937327" y="1399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158666</xdr:rowOff>
    </xdr:from>
    <xdr:ext cx="469744" cy="259045"/>
    <xdr:sp macro="" textlink="">
      <xdr:nvSpPr>
        <xdr:cNvPr id="273" name="n_1mainValue【福祉施設】&#10;一人当たり面積">
          <a:extLst>
            <a:ext uri="{FF2B5EF4-FFF2-40B4-BE49-F238E27FC236}">
              <a16:creationId xmlns:a16="http://schemas.microsoft.com/office/drawing/2014/main" id="{0D4FE018-82BC-4F8F-A788-F6DC7460EEB7}"/>
            </a:ext>
          </a:extLst>
        </xdr:cNvPr>
        <xdr:cNvSpPr txBox="1"/>
      </xdr:nvSpPr>
      <xdr:spPr>
        <a:xfrm>
          <a:off x="8271587" y="144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162323</xdr:rowOff>
    </xdr:from>
    <xdr:ext cx="469744" cy="259045"/>
    <xdr:sp macro="" textlink="">
      <xdr:nvSpPr>
        <xdr:cNvPr id="274" name="n_2mainValue【福祉施設】&#10;一人当たり面積">
          <a:extLst>
            <a:ext uri="{FF2B5EF4-FFF2-40B4-BE49-F238E27FC236}">
              <a16:creationId xmlns:a16="http://schemas.microsoft.com/office/drawing/2014/main" id="{431C8CE4-31E6-4C98-A7B5-1B873345AB48}"/>
            </a:ext>
          </a:extLst>
        </xdr:cNvPr>
        <xdr:cNvSpPr txBox="1"/>
      </xdr:nvSpPr>
      <xdr:spPr>
        <a:xfrm>
          <a:off x="7509587" y="1441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165067</xdr:rowOff>
    </xdr:from>
    <xdr:ext cx="469744" cy="259045"/>
    <xdr:sp macro="" textlink="">
      <xdr:nvSpPr>
        <xdr:cNvPr id="275" name="n_3mainValue【福祉施設】&#10;一人当たり面積">
          <a:extLst>
            <a:ext uri="{FF2B5EF4-FFF2-40B4-BE49-F238E27FC236}">
              <a16:creationId xmlns:a16="http://schemas.microsoft.com/office/drawing/2014/main" id="{67C8244B-8C0D-4782-92C5-676DB1C8E2E3}"/>
            </a:ext>
          </a:extLst>
        </xdr:cNvPr>
        <xdr:cNvSpPr txBox="1"/>
      </xdr:nvSpPr>
      <xdr:spPr>
        <a:xfrm>
          <a:off x="6712027" y="1441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167352</xdr:rowOff>
    </xdr:from>
    <xdr:ext cx="469744" cy="259045"/>
    <xdr:sp macro="" textlink="">
      <xdr:nvSpPr>
        <xdr:cNvPr id="276" name="n_4mainValue【福祉施設】&#10;一人当たり面積">
          <a:extLst>
            <a:ext uri="{FF2B5EF4-FFF2-40B4-BE49-F238E27FC236}">
              <a16:creationId xmlns:a16="http://schemas.microsoft.com/office/drawing/2014/main" id="{AE5501F9-26C8-4471-AD68-21F9D81B242A}"/>
            </a:ext>
          </a:extLst>
        </xdr:cNvPr>
        <xdr:cNvSpPr txBox="1"/>
      </xdr:nvSpPr>
      <xdr:spPr>
        <a:xfrm>
          <a:off x="5937327" y="1441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21DFC1AF-03CF-4FA4-BFCE-46221B62CDD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8632717C-517C-4C5D-A0D1-28173BD496B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7BFCEAD1-3094-4648-B881-8E29F8C8643D}"/>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B01AFAFE-DD99-40E8-9CFB-CF36ED09785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DAA45ED9-FF16-4444-AB07-B12A1F4FCB0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D539C3FB-884F-4B97-9BFE-24232954C6E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BFFB1E3F-DF23-4E37-989D-5BDF1104DC4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D803D14A-1B53-4123-8352-64846A6BE355}"/>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EA1704E8-C13E-41A7-B221-C5D857F8EC0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16C906BB-EE36-465E-82C7-1BF00EB4C023}"/>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8D2D4548-5074-472A-AC0D-7D122AED066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D315451B-E204-4AF3-A33D-BB3691E3ABA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2B3935B2-AB3E-4C89-9DF6-464D85C0C01E}"/>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27323239-8F41-4FD2-890B-E4A9A78DBA2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CB034DD6-5199-4CFF-90F9-47B0DFCDB73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EB72A9F4-C624-4130-8A49-3C6EAC82404E}"/>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3B3E58B5-A90B-42F2-A031-A26C3763FB8C}"/>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29408002-C08C-4D15-9BAB-E4CE38BDD07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B7084C9E-671B-4A66-A7F1-8B05FE32798D}"/>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2BE10E28-1E04-40DA-9E6C-7439BFD5CCD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F2687ACD-17CA-4CC0-BEF2-56B4FE320C2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34514DE8-888E-4541-B4D2-9C5F6033888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E813CA95-77A8-4D72-8BB3-780CDA2294E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3CF05655-9053-4C93-95BC-2E8174403336}"/>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1" name="正方形/長方形 300">
          <a:extLst>
            <a:ext uri="{FF2B5EF4-FFF2-40B4-BE49-F238E27FC236}">
              <a16:creationId xmlns:a16="http://schemas.microsoft.com/office/drawing/2014/main" id="{D383EFBC-8DC2-4038-A8C8-59196F4562A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2" name="正方形/長方形 301">
          <a:extLst>
            <a:ext uri="{FF2B5EF4-FFF2-40B4-BE49-F238E27FC236}">
              <a16:creationId xmlns:a16="http://schemas.microsoft.com/office/drawing/2014/main" id="{8803B3C9-E94C-4490-987B-87B8B0B8047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3" name="正方形/長方形 302">
          <a:extLst>
            <a:ext uri="{FF2B5EF4-FFF2-40B4-BE49-F238E27FC236}">
              <a16:creationId xmlns:a16="http://schemas.microsoft.com/office/drawing/2014/main" id="{C2D46E93-1FB0-4AA0-8BE0-885ABEB9ECD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4" name="正方形/長方形 303">
          <a:extLst>
            <a:ext uri="{FF2B5EF4-FFF2-40B4-BE49-F238E27FC236}">
              <a16:creationId xmlns:a16="http://schemas.microsoft.com/office/drawing/2014/main" id="{E6AEE089-78D6-497F-814E-1EFCF6F1A896}"/>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5" name="正方形/長方形 304">
          <a:extLst>
            <a:ext uri="{FF2B5EF4-FFF2-40B4-BE49-F238E27FC236}">
              <a16:creationId xmlns:a16="http://schemas.microsoft.com/office/drawing/2014/main" id="{3713DB97-BCA1-41E1-B04B-74462A104DA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6" name="正方形/長方形 305">
          <a:extLst>
            <a:ext uri="{FF2B5EF4-FFF2-40B4-BE49-F238E27FC236}">
              <a16:creationId xmlns:a16="http://schemas.microsoft.com/office/drawing/2014/main" id="{FEA00ABC-7661-4D63-AC6D-A47E117D696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7" name="正方形/長方形 306">
          <a:extLst>
            <a:ext uri="{FF2B5EF4-FFF2-40B4-BE49-F238E27FC236}">
              <a16:creationId xmlns:a16="http://schemas.microsoft.com/office/drawing/2014/main" id="{AB6532B4-1DC2-4D4C-8DC8-8928C2DB4A6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8" name="正方形/長方形 307">
          <a:extLst>
            <a:ext uri="{FF2B5EF4-FFF2-40B4-BE49-F238E27FC236}">
              <a16:creationId xmlns:a16="http://schemas.microsoft.com/office/drawing/2014/main" id="{1CBCA59F-0A88-48DF-B770-BD42124BC6B5}"/>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09" name="正方形/長方形 308">
          <a:extLst>
            <a:ext uri="{FF2B5EF4-FFF2-40B4-BE49-F238E27FC236}">
              <a16:creationId xmlns:a16="http://schemas.microsoft.com/office/drawing/2014/main" id="{0D4A3283-26BA-41C1-B1BA-93BC1FF93A65}"/>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0" name="正方形/長方形 309">
          <a:extLst>
            <a:ext uri="{FF2B5EF4-FFF2-40B4-BE49-F238E27FC236}">
              <a16:creationId xmlns:a16="http://schemas.microsoft.com/office/drawing/2014/main" id="{5AC80F25-2A31-4584-867C-4B15073817E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1" name="正方形/長方形 310">
          <a:extLst>
            <a:ext uri="{FF2B5EF4-FFF2-40B4-BE49-F238E27FC236}">
              <a16:creationId xmlns:a16="http://schemas.microsoft.com/office/drawing/2014/main" id="{A33C0B9E-4D1D-4506-B3B2-C738BC25276B}"/>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2" name="正方形/長方形 311">
          <a:extLst>
            <a:ext uri="{FF2B5EF4-FFF2-40B4-BE49-F238E27FC236}">
              <a16:creationId xmlns:a16="http://schemas.microsoft.com/office/drawing/2014/main" id="{B969FF51-F85C-4B0F-8F2E-48F20E2BD97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3" name="正方形/長方形 312">
          <a:extLst>
            <a:ext uri="{FF2B5EF4-FFF2-40B4-BE49-F238E27FC236}">
              <a16:creationId xmlns:a16="http://schemas.microsoft.com/office/drawing/2014/main" id="{86DB34ED-3AB8-4FFB-8C33-C48105AD415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4" name="正方形/長方形 313">
          <a:extLst>
            <a:ext uri="{FF2B5EF4-FFF2-40B4-BE49-F238E27FC236}">
              <a16:creationId xmlns:a16="http://schemas.microsoft.com/office/drawing/2014/main" id="{8DF751A1-B782-40DA-866D-0178CEAF996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5" name="正方形/長方形 314">
          <a:extLst>
            <a:ext uri="{FF2B5EF4-FFF2-40B4-BE49-F238E27FC236}">
              <a16:creationId xmlns:a16="http://schemas.microsoft.com/office/drawing/2014/main" id="{EB966F9D-6497-46B7-9402-8BEDA31C7CD5}"/>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6" name="正方形/長方形 315">
          <a:extLst>
            <a:ext uri="{FF2B5EF4-FFF2-40B4-BE49-F238E27FC236}">
              <a16:creationId xmlns:a16="http://schemas.microsoft.com/office/drawing/2014/main" id="{5D012E58-CAE3-45ED-BC1A-46ECA471195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7" name="テキスト ボックス 316">
          <a:extLst>
            <a:ext uri="{FF2B5EF4-FFF2-40B4-BE49-F238E27FC236}">
              <a16:creationId xmlns:a16="http://schemas.microsoft.com/office/drawing/2014/main" id="{B26F9CE9-A6BE-4FF1-9227-4AD853139A29}"/>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8" name="直線コネクタ 317">
          <a:extLst>
            <a:ext uri="{FF2B5EF4-FFF2-40B4-BE49-F238E27FC236}">
              <a16:creationId xmlns:a16="http://schemas.microsoft.com/office/drawing/2014/main" id="{82B39868-742F-4C52-BE74-9095C2A0B1C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19" name="テキスト ボックス 318">
          <a:extLst>
            <a:ext uri="{FF2B5EF4-FFF2-40B4-BE49-F238E27FC236}">
              <a16:creationId xmlns:a16="http://schemas.microsoft.com/office/drawing/2014/main" id="{6877EEF7-39B4-467B-AF63-CF5BF001D35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0" name="直線コネクタ 319">
          <a:extLst>
            <a:ext uri="{FF2B5EF4-FFF2-40B4-BE49-F238E27FC236}">
              <a16:creationId xmlns:a16="http://schemas.microsoft.com/office/drawing/2014/main" id="{BE25D303-A2D5-4F5D-8637-71509E749C9F}"/>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1" name="テキスト ボックス 320">
          <a:extLst>
            <a:ext uri="{FF2B5EF4-FFF2-40B4-BE49-F238E27FC236}">
              <a16:creationId xmlns:a16="http://schemas.microsoft.com/office/drawing/2014/main" id="{BF16BC8D-737F-4D51-98A6-DDDC44CAA64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2" name="直線コネクタ 321">
          <a:extLst>
            <a:ext uri="{FF2B5EF4-FFF2-40B4-BE49-F238E27FC236}">
              <a16:creationId xmlns:a16="http://schemas.microsoft.com/office/drawing/2014/main" id="{6EC7A475-72B1-4544-8433-591A63B676B4}"/>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3" name="テキスト ボックス 322">
          <a:extLst>
            <a:ext uri="{FF2B5EF4-FFF2-40B4-BE49-F238E27FC236}">
              <a16:creationId xmlns:a16="http://schemas.microsoft.com/office/drawing/2014/main" id="{5C09FA41-159A-42A3-AC2F-5018C4CD2589}"/>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4" name="直線コネクタ 323">
          <a:extLst>
            <a:ext uri="{FF2B5EF4-FFF2-40B4-BE49-F238E27FC236}">
              <a16:creationId xmlns:a16="http://schemas.microsoft.com/office/drawing/2014/main" id="{12C7B264-5B01-471F-92AB-13272C306835}"/>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5" name="テキスト ボックス 324">
          <a:extLst>
            <a:ext uri="{FF2B5EF4-FFF2-40B4-BE49-F238E27FC236}">
              <a16:creationId xmlns:a16="http://schemas.microsoft.com/office/drawing/2014/main" id="{8E06A683-14A5-485D-BD01-3D8A624152F3}"/>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6" name="直線コネクタ 325">
          <a:extLst>
            <a:ext uri="{FF2B5EF4-FFF2-40B4-BE49-F238E27FC236}">
              <a16:creationId xmlns:a16="http://schemas.microsoft.com/office/drawing/2014/main" id="{4B6DE8C8-D8B1-419E-8FBA-508B6E86DC37}"/>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7" name="テキスト ボックス 326">
          <a:extLst>
            <a:ext uri="{FF2B5EF4-FFF2-40B4-BE49-F238E27FC236}">
              <a16:creationId xmlns:a16="http://schemas.microsoft.com/office/drawing/2014/main" id="{B40B71CC-5FA9-4B18-9FB4-808A4491E19A}"/>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8" name="直線コネクタ 327">
          <a:extLst>
            <a:ext uri="{FF2B5EF4-FFF2-40B4-BE49-F238E27FC236}">
              <a16:creationId xmlns:a16="http://schemas.microsoft.com/office/drawing/2014/main" id="{9F67ED1F-28B4-4BDA-B074-8A3C485A6EA6}"/>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29" name="テキスト ボックス 328">
          <a:extLst>
            <a:ext uri="{FF2B5EF4-FFF2-40B4-BE49-F238E27FC236}">
              <a16:creationId xmlns:a16="http://schemas.microsoft.com/office/drawing/2014/main" id="{C65A6FE5-8BE9-4316-A87F-F05ED0DEDE85}"/>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0" name="直線コネクタ 329">
          <a:extLst>
            <a:ext uri="{FF2B5EF4-FFF2-40B4-BE49-F238E27FC236}">
              <a16:creationId xmlns:a16="http://schemas.microsoft.com/office/drawing/2014/main" id="{2623BD6A-8101-4BCF-BA23-54F84D5B2584}"/>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1" name="テキスト ボックス 330">
          <a:extLst>
            <a:ext uri="{FF2B5EF4-FFF2-40B4-BE49-F238E27FC236}">
              <a16:creationId xmlns:a16="http://schemas.microsoft.com/office/drawing/2014/main" id="{D27449ED-950A-4127-AA56-35673BB0D946}"/>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2" name="直線コネクタ 331">
          <a:extLst>
            <a:ext uri="{FF2B5EF4-FFF2-40B4-BE49-F238E27FC236}">
              <a16:creationId xmlns:a16="http://schemas.microsoft.com/office/drawing/2014/main" id="{A04199EF-6E98-4453-A401-0BC2E514D21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3" name="【保健センター・保健所】&#10;有形固定資産減価償却率グラフ枠">
          <a:extLst>
            <a:ext uri="{FF2B5EF4-FFF2-40B4-BE49-F238E27FC236}">
              <a16:creationId xmlns:a16="http://schemas.microsoft.com/office/drawing/2014/main" id="{DD91BA4F-FA43-4F2C-AF59-E288732E44D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334" name="直線コネクタ 333">
          <a:extLst>
            <a:ext uri="{FF2B5EF4-FFF2-40B4-BE49-F238E27FC236}">
              <a16:creationId xmlns:a16="http://schemas.microsoft.com/office/drawing/2014/main" id="{B7CD1AA6-FCB2-42A3-8E12-29A39570164A}"/>
            </a:ext>
          </a:extLst>
        </xdr:cNvPr>
        <xdr:cNvCxnSpPr/>
      </xdr:nvCxnSpPr>
      <xdr:spPr>
        <a:xfrm flipV="1">
          <a:off x="14375764" y="9453155"/>
          <a:ext cx="0" cy="129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335" name="【保健センター・保健所】&#10;有形固定資産減価償却率最小値テキスト">
          <a:extLst>
            <a:ext uri="{FF2B5EF4-FFF2-40B4-BE49-F238E27FC236}">
              <a16:creationId xmlns:a16="http://schemas.microsoft.com/office/drawing/2014/main" id="{6AD0CA7D-6E65-4EA1-B7EA-C5967B7A2851}"/>
            </a:ext>
          </a:extLst>
        </xdr:cNvPr>
        <xdr:cNvSpPr txBox="1"/>
      </xdr:nvSpPr>
      <xdr:spPr>
        <a:xfrm>
          <a:off x="14414500" y="10749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336" name="直線コネクタ 335">
          <a:extLst>
            <a:ext uri="{FF2B5EF4-FFF2-40B4-BE49-F238E27FC236}">
              <a16:creationId xmlns:a16="http://schemas.microsoft.com/office/drawing/2014/main" id="{574F93E0-604F-4E48-AE4E-A8A1675E5A78}"/>
            </a:ext>
          </a:extLst>
        </xdr:cNvPr>
        <xdr:cNvCxnSpPr/>
      </xdr:nvCxnSpPr>
      <xdr:spPr>
        <a:xfrm>
          <a:off x="14287500" y="10745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337" name="【保健センター・保健所】&#10;有形固定資産減価償却率最大値テキスト">
          <a:extLst>
            <a:ext uri="{FF2B5EF4-FFF2-40B4-BE49-F238E27FC236}">
              <a16:creationId xmlns:a16="http://schemas.microsoft.com/office/drawing/2014/main" id="{FB10B167-F717-44A5-B76F-0DBB901217EF}"/>
            </a:ext>
          </a:extLst>
        </xdr:cNvPr>
        <xdr:cNvSpPr txBox="1"/>
      </xdr:nvSpPr>
      <xdr:spPr>
        <a:xfrm>
          <a:off x="14414500" y="923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338" name="直線コネクタ 337">
          <a:extLst>
            <a:ext uri="{FF2B5EF4-FFF2-40B4-BE49-F238E27FC236}">
              <a16:creationId xmlns:a16="http://schemas.microsoft.com/office/drawing/2014/main" id="{DC5D7006-AFE3-4A4F-8E28-2B100A1C80F6}"/>
            </a:ext>
          </a:extLst>
        </xdr:cNvPr>
        <xdr:cNvCxnSpPr/>
      </xdr:nvCxnSpPr>
      <xdr:spPr>
        <a:xfrm>
          <a:off x="14287500" y="9453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171286</xdr:rowOff>
    </xdr:from>
    <xdr:ext cx="405111" cy="259045"/>
    <xdr:sp macro="" textlink="">
      <xdr:nvSpPr>
        <xdr:cNvPr id="339" name="【保健センター・保健所】&#10;有形固定資産減価償却率平均値テキスト">
          <a:extLst>
            <a:ext uri="{FF2B5EF4-FFF2-40B4-BE49-F238E27FC236}">
              <a16:creationId xmlns:a16="http://schemas.microsoft.com/office/drawing/2014/main" id="{D9545E3B-9EBC-446A-831C-B964C406C736}"/>
            </a:ext>
          </a:extLst>
        </xdr:cNvPr>
        <xdr:cNvSpPr txBox="1"/>
      </xdr:nvSpPr>
      <xdr:spPr>
        <a:xfrm>
          <a:off x="14414500" y="100620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340" name="フローチャート: 判断 339">
          <a:extLst>
            <a:ext uri="{FF2B5EF4-FFF2-40B4-BE49-F238E27FC236}">
              <a16:creationId xmlns:a16="http://schemas.microsoft.com/office/drawing/2014/main" id="{B3F29B93-74F7-4C47-A2F2-F799284835C0}"/>
            </a:ext>
          </a:extLst>
        </xdr:cNvPr>
        <xdr:cNvSpPr/>
      </xdr:nvSpPr>
      <xdr:spPr>
        <a:xfrm>
          <a:off x="14325600" y="102068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341" name="フローチャート: 判断 340">
          <a:extLst>
            <a:ext uri="{FF2B5EF4-FFF2-40B4-BE49-F238E27FC236}">
              <a16:creationId xmlns:a16="http://schemas.microsoft.com/office/drawing/2014/main" id="{C5F46EBA-CE68-4E48-9368-BD10460534C5}"/>
            </a:ext>
          </a:extLst>
        </xdr:cNvPr>
        <xdr:cNvSpPr/>
      </xdr:nvSpPr>
      <xdr:spPr>
        <a:xfrm>
          <a:off x="13578840" y="10200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342" name="フローチャート: 判断 341">
          <a:extLst>
            <a:ext uri="{FF2B5EF4-FFF2-40B4-BE49-F238E27FC236}">
              <a16:creationId xmlns:a16="http://schemas.microsoft.com/office/drawing/2014/main" id="{44201881-C20A-48D0-9035-8E5151D116A3}"/>
            </a:ext>
          </a:extLst>
        </xdr:cNvPr>
        <xdr:cNvSpPr/>
      </xdr:nvSpPr>
      <xdr:spPr>
        <a:xfrm>
          <a:off x="12804140" y="101512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343" name="フローチャート: 判断 342">
          <a:extLst>
            <a:ext uri="{FF2B5EF4-FFF2-40B4-BE49-F238E27FC236}">
              <a16:creationId xmlns:a16="http://schemas.microsoft.com/office/drawing/2014/main" id="{E5C9D5D8-CF2C-488B-8375-1FB9B4F1FE80}"/>
            </a:ext>
          </a:extLst>
        </xdr:cNvPr>
        <xdr:cNvSpPr/>
      </xdr:nvSpPr>
      <xdr:spPr>
        <a:xfrm>
          <a:off x="12029440" y="100827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344" name="フローチャート: 判断 343">
          <a:extLst>
            <a:ext uri="{FF2B5EF4-FFF2-40B4-BE49-F238E27FC236}">
              <a16:creationId xmlns:a16="http://schemas.microsoft.com/office/drawing/2014/main" id="{F5332787-D3C4-4F4F-A25D-6C1780076A03}"/>
            </a:ext>
          </a:extLst>
        </xdr:cNvPr>
        <xdr:cNvSpPr/>
      </xdr:nvSpPr>
      <xdr:spPr>
        <a:xfrm>
          <a:off x="11231880" y="100587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5" name="テキスト ボックス 344">
          <a:extLst>
            <a:ext uri="{FF2B5EF4-FFF2-40B4-BE49-F238E27FC236}">
              <a16:creationId xmlns:a16="http://schemas.microsoft.com/office/drawing/2014/main" id="{CB88DBC1-EDC7-4A37-BCE0-80032989A8E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F542EA34-9792-474F-9E9B-283CD821014A}"/>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A771EA8E-BC23-43BA-9C13-EB4666D9BB7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8D2141AF-0542-4623-956B-61948794539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61BBD163-3911-4AE7-9194-14BF3F3CC4C9}"/>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1451</xdr:rowOff>
    </xdr:from>
    <xdr:to>
      <xdr:col>85</xdr:col>
      <xdr:colOff>177800</xdr:colOff>
      <xdr:row>61</xdr:row>
      <xdr:rowOff>103051</xdr:rowOff>
    </xdr:to>
    <xdr:sp macro="" textlink="">
      <xdr:nvSpPr>
        <xdr:cNvPr id="350" name="楕円 349">
          <a:extLst>
            <a:ext uri="{FF2B5EF4-FFF2-40B4-BE49-F238E27FC236}">
              <a16:creationId xmlns:a16="http://schemas.microsoft.com/office/drawing/2014/main" id="{849CCADB-5C4E-4F74-A2BB-E45CB93769F7}"/>
            </a:ext>
          </a:extLst>
        </xdr:cNvPr>
        <xdr:cNvSpPr/>
      </xdr:nvSpPr>
      <xdr:spPr>
        <a:xfrm>
          <a:off x="14325600" y="1022749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151328</xdr:rowOff>
    </xdr:from>
    <xdr:ext cx="405111" cy="259045"/>
    <xdr:sp macro="" textlink="">
      <xdr:nvSpPr>
        <xdr:cNvPr id="351" name="【保健センター・保健所】&#10;有形固定資産減価償却率該当値テキスト">
          <a:extLst>
            <a:ext uri="{FF2B5EF4-FFF2-40B4-BE49-F238E27FC236}">
              <a16:creationId xmlns:a16="http://schemas.microsoft.com/office/drawing/2014/main" id="{16A994D5-0DE3-408B-8819-F14328778935}"/>
            </a:ext>
          </a:extLst>
        </xdr:cNvPr>
        <xdr:cNvSpPr txBox="1"/>
      </xdr:nvSpPr>
      <xdr:spPr>
        <a:xfrm>
          <a:off x="14414500" y="1020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127181</xdr:rowOff>
    </xdr:from>
    <xdr:to>
      <xdr:col>81</xdr:col>
      <xdr:colOff>101600</xdr:colOff>
      <xdr:row>61</xdr:row>
      <xdr:rowOff>57331</xdr:rowOff>
    </xdr:to>
    <xdr:sp macro="" textlink="">
      <xdr:nvSpPr>
        <xdr:cNvPr id="352" name="楕円 351">
          <a:extLst>
            <a:ext uri="{FF2B5EF4-FFF2-40B4-BE49-F238E27FC236}">
              <a16:creationId xmlns:a16="http://schemas.microsoft.com/office/drawing/2014/main" id="{49BD4CCD-0C54-4812-8967-AE5108DD5CE0}"/>
            </a:ext>
          </a:extLst>
        </xdr:cNvPr>
        <xdr:cNvSpPr/>
      </xdr:nvSpPr>
      <xdr:spPr>
        <a:xfrm>
          <a:off x="13578840" y="10185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6531</xdr:rowOff>
    </xdr:from>
    <xdr:to>
      <xdr:col>85</xdr:col>
      <xdr:colOff>127000</xdr:colOff>
      <xdr:row>61</xdr:row>
      <xdr:rowOff>52251</xdr:rowOff>
    </xdr:to>
    <xdr:cxnSp macro="">
      <xdr:nvCxnSpPr>
        <xdr:cNvPr id="353" name="直線コネクタ 352">
          <a:extLst>
            <a:ext uri="{FF2B5EF4-FFF2-40B4-BE49-F238E27FC236}">
              <a16:creationId xmlns:a16="http://schemas.microsoft.com/office/drawing/2014/main" id="{2CEDF136-D9C1-4D0D-B748-EC91F226F159}"/>
            </a:ext>
          </a:extLst>
        </xdr:cNvPr>
        <xdr:cNvCxnSpPr/>
      </xdr:nvCxnSpPr>
      <xdr:spPr>
        <a:xfrm>
          <a:off x="13629640" y="10232571"/>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102688</xdr:rowOff>
    </xdr:from>
    <xdr:to>
      <xdr:col>76</xdr:col>
      <xdr:colOff>165100</xdr:colOff>
      <xdr:row>61</xdr:row>
      <xdr:rowOff>32838</xdr:rowOff>
    </xdr:to>
    <xdr:sp macro="" textlink="">
      <xdr:nvSpPr>
        <xdr:cNvPr id="354" name="楕円 353">
          <a:extLst>
            <a:ext uri="{FF2B5EF4-FFF2-40B4-BE49-F238E27FC236}">
              <a16:creationId xmlns:a16="http://schemas.microsoft.com/office/drawing/2014/main" id="{ECB63293-239B-4348-A9ED-D9220E4EB1A3}"/>
            </a:ext>
          </a:extLst>
        </xdr:cNvPr>
        <xdr:cNvSpPr/>
      </xdr:nvSpPr>
      <xdr:spPr>
        <a:xfrm>
          <a:off x="12804140" y="10161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153488</xdr:rowOff>
    </xdr:from>
    <xdr:to>
      <xdr:col>81</xdr:col>
      <xdr:colOff>50800</xdr:colOff>
      <xdr:row>61</xdr:row>
      <xdr:rowOff>6531</xdr:rowOff>
    </xdr:to>
    <xdr:cxnSp macro="">
      <xdr:nvCxnSpPr>
        <xdr:cNvPr id="355" name="直線コネクタ 354">
          <a:extLst>
            <a:ext uri="{FF2B5EF4-FFF2-40B4-BE49-F238E27FC236}">
              <a16:creationId xmlns:a16="http://schemas.microsoft.com/office/drawing/2014/main" id="{05EBE75D-A37B-4A95-B8B5-F5A0D54A3327}"/>
            </a:ext>
          </a:extLst>
        </xdr:cNvPr>
        <xdr:cNvCxnSpPr/>
      </xdr:nvCxnSpPr>
      <xdr:spPr>
        <a:xfrm>
          <a:off x="12854940" y="10211888"/>
          <a:ext cx="7747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58601</xdr:rowOff>
    </xdr:from>
    <xdr:to>
      <xdr:col>72</xdr:col>
      <xdr:colOff>38100</xdr:colOff>
      <xdr:row>60</xdr:row>
      <xdr:rowOff>160201</xdr:rowOff>
    </xdr:to>
    <xdr:sp macro="" textlink="">
      <xdr:nvSpPr>
        <xdr:cNvPr id="356" name="楕円 355">
          <a:extLst>
            <a:ext uri="{FF2B5EF4-FFF2-40B4-BE49-F238E27FC236}">
              <a16:creationId xmlns:a16="http://schemas.microsoft.com/office/drawing/2014/main" id="{5E7AD793-6212-4C39-AE7D-6A3C609A2BC0}"/>
            </a:ext>
          </a:extLst>
        </xdr:cNvPr>
        <xdr:cNvSpPr/>
      </xdr:nvSpPr>
      <xdr:spPr>
        <a:xfrm>
          <a:off x="12029440" y="101170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109401</xdr:rowOff>
    </xdr:from>
    <xdr:to>
      <xdr:col>76</xdr:col>
      <xdr:colOff>114300</xdr:colOff>
      <xdr:row>60</xdr:row>
      <xdr:rowOff>153488</xdr:rowOff>
    </xdr:to>
    <xdr:cxnSp macro="">
      <xdr:nvCxnSpPr>
        <xdr:cNvPr id="357" name="直線コネクタ 356">
          <a:extLst>
            <a:ext uri="{FF2B5EF4-FFF2-40B4-BE49-F238E27FC236}">
              <a16:creationId xmlns:a16="http://schemas.microsoft.com/office/drawing/2014/main" id="{4ACEF035-C5AC-4228-B61F-03AB4126A3C4}"/>
            </a:ext>
          </a:extLst>
        </xdr:cNvPr>
        <xdr:cNvCxnSpPr/>
      </xdr:nvCxnSpPr>
      <xdr:spPr>
        <a:xfrm>
          <a:off x="12072620" y="10167801"/>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358" name="楕円 357">
          <a:extLst>
            <a:ext uri="{FF2B5EF4-FFF2-40B4-BE49-F238E27FC236}">
              <a16:creationId xmlns:a16="http://schemas.microsoft.com/office/drawing/2014/main" id="{3223BD05-D474-401E-997E-3715CF285FC1}"/>
            </a:ext>
          </a:extLst>
        </xdr:cNvPr>
        <xdr:cNvSpPr/>
      </xdr:nvSpPr>
      <xdr:spPr>
        <a:xfrm>
          <a:off x="1123188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60</xdr:row>
      <xdr:rowOff>109401</xdr:rowOff>
    </xdr:to>
    <xdr:cxnSp macro="">
      <xdr:nvCxnSpPr>
        <xdr:cNvPr id="359" name="直線コネクタ 358">
          <a:extLst>
            <a:ext uri="{FF2B5EF4-FFF2-40B4-BE49-F238E27FC236}">
              <a16:creationId xmlns:a16="http://schemas.microsoft.com/office/drawing/2014/main" id="{C501E2C2-C044-4392-8D2B-5EF4130DC452}"/>
            </a:ext>
          </a:extLst>
        </xdr:cNvPr>
        <xdr:cNvCxnSpPr/>
      </xdr:nvCxnSpPr>
      <xdr:spPr>
        <a:xfrm>
          <a:off x="11282680" y="10123715"/>
          <a:ext cx="78994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360" name="n_1aveValue【保健センター・保健所】&#10;有形固定資産減価償却率">
          <a:extLst>
            <a:ext uri="{FF2B5EF4-FFF2-40B4-BE49-F238E27FC236}">
              <a16:creationId xmlns:a16="http://schemas.microsoft.com/office/drawing/2014/main" id="{260F844D-FA87-4A03-B6E9-11B54875F12A}"/>
            </a:ext>
          </a:extLst>
        </xdr:cNvPr>
        <xdr:cNvSpPr txBox="1"/>
      </xdr:nvSpPr>
      <xdr:spPr>
        <a:xfrm>
          <a:off x="13437244" y="102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39568</xdr:rowOff>
    </xdr:from>
    <xdr:ext cx="405111" cy="259045"/>
    <xdr:sp macro="" textlink="">
      <xdr:nvSpPr>
        <xdr:cNvPr id="361" name="n_2aveValue【保健センター・保健所】&#10;有形固定資産減価償却率">
          <a:extLst>
            <a:ext uri="{FF2B5EF4-FFF2-40B4-BE49-F238E27FC236}">
              <a16:creationId xmlns:a16="http://schemas.microsoft.com/office/drawing/2014/main" id="{58F9E63C-39D6-47FC-A953-78660B895608}"/>
            </a:ext>
          </a:extLst>
        </xdr:cNvPr>
        <xdr:cNvSpPr txBox="1"/>
      </xdr:nvSpPr>
      <xdr:spPr>
        <a:xfrm>
          <a:off x="12675244" y="9930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142439</xdr:rowOff>
    </xdr:from>
    <xdr:ext cx="405111" cy="259045"/>
    <xdr:sp macro="" textlink="">
      <xdr:nvSpPr>
        <xdr:cNvPr id="362" name="n_3aveValue【保健センター・保健所】&#10;有形固定資産減価償却率">
          <a:extLst>
            <a:ext uri="{FF2B5EF4-FFF2-40B4-BE49-F238E27FC236}">
              <a16:creationId xmlns:a16="http://schemas.microsoft.com/office/drawing/2014/main" id="{BDA8194E-F778-4963-976A-2D320C5378B4}"/>
            </a:ext>
          </a:extLst>
        </xdr:cNvPr>
        <xdr:cNvSpPr txBox="1"/>
      </xdr:nvSpPr>
      <xdr:spPr>
        <a:xfrm>
          <a:off x="11900544" y="9865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114680</xdr:rowOff>
    </xdr:from>
    <xdr:ext cx="405111" cy="259045"/>
    <xdr:sp macro="" textlink="">
      <xdr:nvSpPr>
        <xdr:cNvPr id="363" name="n_4aveValue【保健センター・保健所】&#10;有形固定資産減価償却率">
          <a:extLst>
            <a:ext uri="{FF2B5EF4-FFF2-40B4-BE49-F238E27FC236}">
              <a16:creationId xmlns:a16="http://schemas.microsoft.com/office/drawing/2014/main" id="{3CC19235-DD81-48FD-8E72-83EAC5B01436}"/>
            </a:ext>
          </a:extLst>
        </xdr:cNvPr>
        <xdr:cNvSpPr txBox="1"/>
      </xdr:nvSpPr>
      <xdr:spPr>
        <a:xfrm>
          <a:off x="11102984" y="983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73858</xdr:rowOff>
    </xdr:from>
    <xdr:ext cx="405111" cy="259045"/>
    <xdr:sp macro="" textlink="">
      <xdr:nvSpPr>
        <xdr:cNvPr id="364" name="n_1mainValue【保健センター・保健所】&#10;有形固定資産減価償却率">
          <a:extLst>
            <a:ext uri="{FF2B5EF4-FFF2-40B4-BE49-F238E27FC236}">
              <a16:creationId xmlns:a16="http://schemas.microsoft.com/office/drawing/2014/main" id="{4289EB67-BFF3-4370-A3CE-356C4015BDC1}"/>
            </a:ext>
          </a:extLst>
        </xdr:cNvPr>
        <xdr:cNvSpPr txBox="1"/>
      </xdr:nvSpPr>
      <xdr:spPr>
        <a:xfrm>
          <a:off x="13437244" y="9964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23965</xdr:rowOff>
    </xdr:from>
    <xdr:ext cx="405111" cy="259045"/>
    <xdr:sp macro="" textlink="">
      <xdr:nvSpPr>
        <xdr:cNvPr id="365" name="n_2mainValue【保健センター・保健所】&#10;有形固定資産減価償却率">
          <a:extLst>
            <a:ext uri="{FF2B5EF4-FFF2-40B4-BE49-F238E27FC236}">
              <a16:creationId xmlns:a16="http://schemas.microsoft.com/office/drawing/2014/main" id="{7B5F543C-7267-4230-A619-23EB7FC9278A}"/>
            </a:ext>
          </a:extLst>
        </xdr:cNvPr>
        <xdr:cNvSpPr txBox="1"/>
      </xdr:nvSpPr>
      <xdr:spPr>
        <a:xfrm>
          <a:off x="12675244" y="1025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151328</xdr:rowOff>
    </xdr:from>
    <xdr:ext cx="405111" cy="259045"/>
    <xdr:sp macro="" textlink="">
      <xdr:nvSpPr>
        <xdr:cNvPr id="366" name="n_3mainValue【保健センター・保健所】&#10;有形固定資産減価償却率">
          <a:extLst>
            <a:ext uri="{FF2B5EF4-FFF2-40B4-BE49-F238E27FC236}">
              <a16:creationId xmlns:a16="http://schemas.microsoft.com/office/drawing/2014/main" id="{F2993F24-6504-47BD-A24F-F0062F3E83DE}"/>
            </a:ext>
          </a:extLst>
        </xdr:cNvPr>
        <xdr:cNvSpPr txBox="1"/>
      </xdr:nvSpPr>
      <xdr:spPr>
        <a:xfrm>
          <a:off x="11900544" y="1020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macro="" textlink="">
      <xdr:nvSpPr>
        <xdr:cNvPr id="367" name="n_4mainValue【保健センター・保健所】&#10;有形固定資産減価償却率">
          <a:extLst>
            <a:ext uri="{FF2B5EF4-FFF2-40B4-BE49-F238E27FC236}">
              <a16:creationId xmlns:a16="http://schemas.microsoft.com/office/drawing/2014/main" id="{3BDD091E-2C24-47B5-8ACA-0D80013EAF41}"/>
            </a:ext>
          </a:extLst>
        </xdr:cNvPr>
        <xdr:cNvSpPr txBox="1"/>
      </xdr:nvSpPr>
      <xdr:spPr>
        <a:xfrm>
          <a:off x="1110298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8" name="正方形/長方形 367">
          <a:extLst>
            <a:ext uri="{FF2B5EF4-FFF2-40B4-BE49-F238E27FC236}">
              <a16:creationId xmlns:a16="http://schemas.microsoft.com/office/drawing/2014/main" id="{C19ADB30-10F3-43CB-BFDB-4DF506D49B93}"/>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69" name="正方形/長方形 368">
          <a:extLst>
            <a:ext uri="{FF2B5EF4-FFF2-40B4-BE49-F238E27FC236}">
              <a16:creationId xmlns:a16="http://schemas.microsoft.com/office/drawing/2014/main" id="{BFFE7B4A-A498-4A99-83CB-260FF0D3B686}"/>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0" name="正方形/長方形 369">
          <a:extLst>
            <a:ext uri="{FF2B5EF4-FFF2-40B4-BE49-F238E27FC236}">
              <a16:creationId xmlns:a16="http://schemas.microsoft.com/office/drawing/2014/main" id="{4C69369C-86AB-4FE5-820B-06DF858A6DD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1" name="正方形/長方形 370">
          <a:extLst>
            <a:ext uri="{FF2B5EF4-FFF2-40B4-BE49-F238E27FC236}">
              <a16:creationId xmlns:a16="http://schemas.microsoft.com/office/drawing/2014/main" id="{586A8C73-660F-4D8F-BCCB-4B65AD0BEFD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2" name="正方形/長方形 371">
          <a:extLst>
            <a:ext uri="{FF2B5EF4-FFF2-40B4-BE49-F238E27FC236}">
              <a16:creationId xmlns:a16="http://schemas.microsoft.com/office/drawing/2014/main" id="{16C52C35-C0FF-4185-BFAB-79B805CA862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3" name="正方形/長方形 372">
          <a:extLst>
            <a:ext uri="{FF2B5EF4-FFF2-40B4-BE49-F238E27FC236}">
              <a16:creationId xmlns:a16="http://schemas.microsoft.com/office/drawing/2014/main" id="{19DB7F26-6BD9-4087-B3B0-A09D586A31F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4" name="正方形/長方形 373">
          <a:extLst>
            <a:ext uri="{FF2B5EF4-FFF2-40B4-BE49-F238E27FC236}">
              <a16:creationId xmlns:a16="http://schemas.microsoft.com/office/drawing/2014/main" id="{0E1A9E0F-464B-47B1-AD94-D43B26B3BD8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5" name="正方形/長方形 374">
          <a:extLst>
            <a:ext uri="{FF2B5EF4-FFF2-40B4-BE49-F238E27FC236}">
              <a16:creationId xmlns:a16="http://schemas.microsoft.com/office/drawing/2014/main" id="{E8E9BBA0-420C-434A-AF03-3F9D6CD9BB0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6" name="テキスト ボックス 375">
          <a:extLst>
            <a:ext uri="{FF2B5EF4-FFF2-40B4-BE49-F238E27FC236}">
              <a16:creationId xmlns:a16="http://schemas.microsoft.com/office/drawing/2014/main" id="{DAB0A93E-00BA-4106-A99D-55EF4724183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7" name="直線コネクタ 376">
          <a:extLst>
            <a:ext uri="{FF2B5EF4-FFF2-40B4-BE49-F238E27FC236}">
              <a16:creationId xmlns:a16="http://schemas.microsoft.com/office/drawing/2014/main" id="{BEE89232-375F-4995-BB25-9D556A2D30B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8" name="直線コネクタ 377">
          <a:extLst>
            <a:ext uri="{FF2B5EF4-FFF2-40B4-BE49-F238E27FC236}">
              <a16:creationId xmlns:a16="http://schemas.microsoft.com/office/drawing/2014/main" id="{CF12C6E6-FEEB-4B5E-9D68-392D25381A28}"/>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79" name="テキスト ボックス 378">
          <a:extLst>
            <a:ext uri="{FF2B5EF4-FFF2-40B4-BE49-F238E27FC236}">
              <a16:creationId xmlns:a16="http://schemas.microsoft.com/office/drawing/2014/main" id="{14255FDA-948A-440F-A3AD-FF7D8F3A5FB1}"/>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0" name="直線コネクタ 379">
          <a:extLst>
            <a:ext uri="{FF2B5EF4-FFF2-40B4-BE49-F238E27FC236}">
              <a16:creationId xmlns:a16="http://schemas.microsoft.com/office/drawing/2014/main" id="{0A123D59-C869-4C24-A3D3-877F7AAE36BB}"/>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1" name="テキスト ボックス 380">
          <a:extLst>
            <a:ext uri="{FF2B5EF4-FFF2-40B4-BE49-F238E27FC236}">
              <a16:creationId xmlns:a16="http://schemas.microsoft.com/office/drawing/2014/main" id="{11FAC4D4-4532-4DFF-A05F-18D0C5018548}"/>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2" name="直線コネクタ 381">
          <a:extLst>
            <a:ext uri="{FF2B5EF4-FFF2-40B4-BE49-F238E27FC236}">
              <a16:creationId xmlns:a16="http://schemas.microsoft.com/office/drawing/2014/main" id="{65714E7C-302A-40C8-9B83-395702EF37CC}"/>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3" name="テキスト ボックス 382">
          <a:extLst>
            <a:ext uri="{FF2B5EF4-FFF2-40B4-BE49-F238E27FC236}">
              <a16:creationId xmlns:a16="http://schemas.microsoft.com/office/drawing/2014/main" id="{B55F16F9-9D2D-4E2D-9368-8F343793B288}"/>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4" name="直線コネクタ 383">
          <a:extLst>
            <a:ext uri="{FF2B5EF4-FFF2-40B4-BE49-F238E27FC236}">
              <a16:creationId xmlns:a16="http://schemas.microsoft.com/office/drawing/2014/main" id="{9C00C1A4-AF83-42AF-927E-D0DD4CB366A3}"/>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5" name="テキスト ボックス 384">
          <a:extLst>
            <a:ext uri="{FF2B5EF4-FFF2-40B4-BE49-F238E27FC236}">
              <a16:creationId xmlns:a16="http://schemas.microsoft.com/office/drawing/2014/main" id="{973624C0-2D90-4058-9E4A-2E828D52F0EC}"/>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6" name="直線コネクタ 385">
          <a:extLst>
            <a:ext uri="{FF2B5EF4-FFF2-40B4-BE49-F238E27FC236}">
              <a16:creationId xmlns:a16="http://schemas.microsoft.com/office/drawing/2014/main" id="{358F3FB8-D748-43F5-BEE5-4197C68BC9AF}"/>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7" name="テキスト ボックス 386">
          <a:extLst>
            <a:ext uri="{FF2B5EF4-FFF2-40B4-BE49-F238E27FC236}">
              <a16:creationId xmlns:a16="http://schemas.microsoft.com/office/drawing/2014/main" id="{140CF689-3289-4F6D-982C-9DB2863866E3}"/>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8" name="直線コネクタ 387">
          <a:extLst>
            <a:ext uri="{FF2B5EF4-FFF2-40B4-BE49-F238E27FC236}">
              <a16:creationId xmlns:a16="http://schemas.microsoft.com/office/drawing/2014/main" id="{8B355036-9F1B-48F6-BCBD-1C4E938906A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89" name="テキスト ボックス 388">
          <a:extLst>
            <a:ext uri="{FF2B5EF4-FFF2-40B4-BE49-F238E27FC236}">
              <a16:creationId xmlns:a16="http://schemas.microsoft.com/office/drawing/2014/main" id="{8DB1B79A-95E6-4C5B-9DD3-F430CACABC0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0" name="【保健センター・保健所】&#10;一人当たり面積グラフ枠">
          <a:extLst>
            <a:ext uri="{FF2B5EF4-FFF2-40B4-BE49-F238E27FC236}">
              <a16:creationId xmlns:a16="http://schemas.microsoft.com/office/drawing/2014/main" id="{0648D3B3-81A5-4DE5-9C71-000A4F78422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391" name="直線コネクタ 390">
          <a:extLst>
            <a:ext uri="{FF2B5EF4-FFF2-40B4-BE49-F238E27FC236}">
              <a16:creationId xmlns:a16="http://schemas.microsoft.com/office/drawing/2014/main" id="{F647CB74-4BE9-491F-B325-46A5E4E208F2}"/>
            </a:ext>
          </a:extLst>
        </xdr:cNvPr>
        <xdr:cNvCxnSpPr/>
      </xdr:nvCxnSpPr>
      <xdr:spPr>
        <a:xfrm flipV="1">
          <a:off x="19509104" y="9562338"/>
          <a:ext cx="0" cy="11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392" name="【保健センター・保健所】&#10;一人当たり面積最小値テキスト">
          <a:extLst>
            <a:ext uri="{FF2B5EF4-FFF2-40B4-BE49-F238E27FC236}">
              <a16:creationId xmlns:a16="http://schemas.microsoft.com/office/drawing/2014/main" id="{6A4668F2-B7C7-4D8D-A248-98DADDCC2F30}"/>
            </a:ext>
          </a:extLst>
        </xdr:cNvPr>
        <xdr:cNvSpPr txBox="1"/>
      </xdr:nvSpPr>
      <xdr:spPr>
        <a:xfrm>
          <a:off x="19547840"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393" name="直線コネクタ 392">
          <a:extLst>
            <a:ext uri="{FF2B5EF4-FFF2-40B4-BE49-F238E27FC236}">
              <a16:creationId xmlns:a16="http://schemas.microsoft.com/office/drawing/2014/main" id="{6C7295C8-9CBF-4EFD-8329-F5AAF173EA03}"/>
            </a:ext>
          </a:extLst>
        </xdr:cNvPr>
        <xdr:cNvCxnSpPr/>
      </xdr:nvCxnSpPr>
      <xdr:spPr>
        <a:xfrm>
          <a:off x="19443700" y="10752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394" name="【保健センター・保健所】&#10;一人当たり面積最大値テキスト">
          <a:extLst>
            <a:ext uri="{FF2B5EF4-FFF2-40B4-BE49-F238E27FC236}">
              <a16:creationId xmlns:a16="http://schemas.microsoft.com/office/drawing/2014/main" id="{2DF354E3-1E31-4816-9AE7-31CD446340C2}"/>
            </a:ext>
          </a:extLst>
        </xdr:cNvPr>
        <xdr:cNvSpPr txBox="1"/>
      </xdr:nvSpPr>
      <xdr:spPr>
        <a:xfrm>
          <a:off x="19547840" y="934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395" name="直線コネクタ 394">
          <a:extLst>
            <a:ext uri="{FF2B5EF4-FFF2-40B4-BE49-F238E27FC236}">
              <a16:creationId xmlns:a16="http://schemas.microsoft.com/office/drawing/2014/main" id="{199F47B4-ED69-46B2-BD80-E8E0D6D9AD5D}"/>
            </a:ext>
          </a:extLst>
        </xdr:cNvPr>
        <xdr:cNvCxnSpPr/>
      </xdr:nvCxnSpPr>
      <xdr:spPr>
        <a:xfrm>
          <a:off x="19443700" y="95623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396" name="【保健センター・保健所】&#10;一人当たり面積平均値テキスト">
          <a:extLst>
            <a:ext uri="{FF2B5EF4-FFF2-40B4-BE49-F238E27FC236}">
              <a16:creationId xmlns:a16="http://schemas.microsoft.com/office/drawing/2014/main" id="{9EB89A37-8D6B-4ABC-B053-2634EA773C25}"/>
            </a:ext>
          </a:extLst>
        </xdr:cNvPr>
        <xdr:cNvSpPr txBox="1"/>
      </xdr:nvSpPr>
      <xdr:spPr>
        <a:xfrm>
          <a:off x="19547840" y="1033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397" name="フローチャート: 判断 396">
          <a:extLst>
            <a:ext uri="{FF2B5EF4-FFF2-40B4-BE49-F238E27FC236}">
              <a16:creationId xmlns:a16="http://schemas.microsoft.com/office/drawing/2014/main" id="{9028EE42-D9BF-42FB-8354-23853542A97C}"/>
            </a:ext>
          </a:extLst>
        </xdr:cNvPr>
        <xdr:cNvSpPr/>
      </xdr:nvSpPr>
      <xdr:spPr>
        <a:xfrm>
          <a:off x="194589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398" name="フローチャート: 判断 397">
          <a:extLst>
            <a:ext uri="{FF2B5EF4-FFF2-40B4-BE49-F238E27FC236}">
              <a16:creationId xmlns:a16="http://schemas.microsoft.com/office/drawing/2014/main" id="{51A2CC6B-E116-49EE-82F4-AE367B1D8ADF}"/>
            </a:ext>
          </a:extLst>
        </xdr:cNvPr>
        <xdr:cNvSpPr/>
      </xdr:nvSpPr>
      <xdr:spPr>
        <a:xfrm>
          <a:off x="18735040" y="104899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399" name="フローチャート: 判断 398">
          <a:extLst>
            <a:ext uri="{FF2B5EF4-FFF2-40B4-BE49-F238E27FC236}">
              <a16:creationId xmlns:a16="http://schemas.microsoft.com/office/drawing/2014/main" id="{5EFFF61D-FB93-43F4-A799-6163886CDA6D}"/>
            </a:ext>
          </a:extLst>
        </xdr:cNvPr>
        <xdr:cNvSpPr/>
      </xdr:nvSpPr>
      <xdr:spPr>
        <a:xfrm>
          <a:off x="17937480" y="10499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400" name="フローチャート: 判断 399">
          <a:extLst>
            <a:ext uri="{FF2B5EF4-FFF2-40B4-BE49-F238E27FC236}">
              <a16:creationId xmlns:a16="http://schemas.microsoft.com/office/drawing/2014/main" id="{05B9E565-D4F1-41B1-A34A-36153151DE98}"/>
            </a:ext>
          </a:extLst>
        </xdr:cNvPr>
        <xdr:cNvSpPr/>
      </xdr:nvSpPr>
      <xdr:spPr>
        <a:xfrm>
          <a:off x="17162780" y="103802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401" name="フローチャート: 判断 400">
          <a:extLst>
            <a:ext uri="{FF2B5EF4-FFF2-40B4-BE49-F238E27FC236}">
              <a16:creationId xmlns:a16="http://schemas.microsoft.com/office/drawing/2014/main" id="{9EEEC46C-6D9A-4036-993D-6D1C3E810FF5}"/>
            </a:ext>
          </a:extLst>
        </xdr:cNvPr>
        <xdr:cNvSpPr/>
      </xdr:nvSpPr>
      <xdr:spPr>
        <a:xfrm>
          <a:off x="16388080" y="10373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2" name="テキスト ボックス 401">
          <a:extLst>
            <a:ext uri="{FF2B5EF4-FFF2-40B4-BE49-F238E27FC236}">
              <a16:creationId xmlns:a16="http://schemas.microsoft.com/office/drawing/2014/main" id="{C81CBEF7-D1C1-4E1B-A768-EE9B3B81B2C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27BB0DF8-65ED-419E-B23C-111A09E8642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64BAA75F-78E4-40AB-8ACA-A791BB03A66F}"/>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817F6691-6E6F-428A-842A-42CF7875F7A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5F3FAB08-93CF-4DE3-8171-F045682719E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122936</xdr:rowOff>
    </xdr:from>
    <xdr:to>
      <xdr:col>116</xdr:col>
      <xdr:colOff>114300</xdr:colOff>
      <xdr:row>64</xdr:row>
      <xdr:rowOff>53086</xdr:rowOff>
    </xdr:to>
    <xdr:sp macro="" textlink="">
      <xdr:nvSpPr>
        <xdr:cNvPr id="407" name="楕円 406">
          <a:extLst>
            <a:ext uri="{FF2B5EF4-FFF2-40B4-BE49-F238E27FC236}">
              <a16:creationId xmlns:a16="http://schemas.microsoft.com/office/drawing/2014/main" id="{3EF2D459-0910-4739-AD6C-AA3A69696A90}"/>
            </a:ext>
          </a:extLst>
        </xdr:cNvPr>
        <xdr:cNvSpPr/>
      </xdr:nvSpPr>
      <xdr:spPr>
        <a:xfrm>
          <a:off x="19458940" y="10684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37863</xdr:rowOff>
    </xdr:from>
    <xdr:ext cx="469744" cy="259045"/>
    <xdr:sp macro="" textlink="">
      <xdr:nvSpPr>
        <xdr:cNvPr id="408" name="【保健センター・保健所】&#10;一人当たり面積該当値テキスト">
          <a:extLst>
            <a:ext uri="{FF2B5EF4-FFF2-40B4-BE49-F238E27FC236}">
              <a16:creationId xmlns:a16="http://schemas.microsoft.com/office/drawing/2014/main" id="{BD76F62B-23BB-4077-B6CB-1233A6DF08C7}"/>
            </a:ext>
          </a:extLst>
        </xdr:cNvPr>
        <xdr:cNvSpPr txBox="1"/>
      </xdr:nvSpPr>
      <xdr:spPr>
        <a:xfrm>
          <a:off x="19547840" y="1059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125222</xdr:rowOff>
    </xdr:from>
    <xdr:to>
      <xdr:col>112</xdr:col>
      <xdr:colOff>38100</xdr:colOff>
      <xdr:row>64</xdr:row>
      <xdr:rowOff>55372</xdr:rowOff>
    </xdr:to>
    <xdr:sp macro="" textlink="">
      <xdr:nvSpPr>
        <xdr:cNvPr id="409" name="楕円 408">
          <a:extLst>
            <a:ext uri="{FF2B5EF4-FFF2-40B4-BE49-F238E27FC236}">
              <a16:creationId xmlns:a16="http://schemas.microsoft.com/office/drawing/2014/main" id="{8A62D015-1565-4A3E-970B-373159F554FE}"/>
            </a:ext>
          </a:extLst>
        </xdr:cNvPr>
        <xdr:cNvSpPr/>
      </xdr:nvSpPr>
      <xdr:spPr>
        <a:xfrm>
          <a:off x="18735040" y="106865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2286</xdr:rowOff>
    </xdr:from>
    <xdr:to>
      <xdr:col>116</xdr:col>
      <xdr:colOff>63500</xdr:colOff>
      <xdr:row>64</xdr:row>
      <xdr:rowOff>4572</xdr:rowOff>
    </xdr:to>
    <xdr:cxnSp macro="">
      <xdr:nvCxnSpPr>
        <xdr:cNvPr id="410" name="直線コネクタ 409">
          <a:extLst>
            <a:ext uri="{FF2B5EF4-FFF2-40B4-BE49-F238E27FC236}">
              <a16:creationId xmlns:a16="http://schemas.microsoft.com/office/drawing/2014/main" id="{B9028102-6571-41D0-9389-4B1271CAA812}"/>
            </a:ext>
          </a:extLst>
        </xdr:cNvPr>
        <xdr:cNvCxnSpPr/>
      </xdr:nvCxnSpPr>
      <xdr:spPr>
        <a:xfrm flipV="1">
          <a:off x="18778220" y="10731246"/>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127508</xdr:rowOff>
    </xdr:from>
    <xdr:to>
      <xdr:col>107</xdr:col>
      <xdr:colOff>101600</xdr:colOff>
      <xdr:row>64</xdr:row>
      <xdr:rowOff>57658</xdr:rowOff>
    </xdr:to>
    <xdr:sp macro="" textlink="">
      <xdr:nvSpPr>
        <xdr:cNvPr id="411" name="楕円 410">
          <a:extLst>
            <a:ext uri="{FF2B5EF4-FFF2-40B4-BE49-F238E27FC236}">
              <a16:creationId xmlns:a16="http://schemas.microsoft.com/office/drawing/2014/main" id="{1611C06B-0C04-4962-A923-A58C1EC4DD25}"/>
            </a:ext>
          </a:extLst>
        </xdr:cNvPr>
        <xdr:cNvSpPr/>
      </xdr:nvSpPr>
      <xdr:spPr>
        <a:xfrm>
          <a:off x="17937480" y="106888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4572</xdr:rowOff>
    </xdr:from>
    <xdr:to>
      <xdr:col>111</xdr:col>
      <xdr:colOff>177800</xdr:colOff>
      <xdr:row>64</xdr:row>
      <xdr:rowOff>6858</xdr:rowOff>
    </xdr:to>
    <xdr:cxnSp macro="">
      <xdr:nvCxnSpPr>
        <xdr:cNvPr id="412" name="直線コネクタ 411">
          <a:extLst>
            <a:ext uri="{FF2B5EF4-FFF2-40B4-BE49-F238E27FC236}">
              <a16:creationId xmlns:a16="http://schemas.microsoft.com/office/drawing/2014/main" id="{DCB37138-329D-45E5-A5EF-63EDBCF8CCF1}"/>
            </a:ext>
          </a:extLst>
        </xdr:cNvPr>
        <xdr:cNvCxnSpPr/>
      </xdr:nvCxnSpPr>
      <xdr:spPr>
        <a:xfrm flipV="1">
          <a:off x="17988280" y="10733532"/>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129794</xdr:rowOff>
    </xdr:from>
    <xdr:to>
      <xdr:col>102</xdr:col>
      <xdr:colOff>165100</xdr:colOff>
      <xdr:row>64</xdr:row>
      <xdr:rowOff>59944</xdr:rowOff>
    </xdr:to>
    <xdr:sp macro="" textlink="">
      <xdr:nvSpPr>
        <xdr:cNvPr id="413" name="楕円 412">
          <a:extLst>
            <a:ext uri="{FF2B5EF4-FFF2-40B4-BE49-F238E27FC236}">
              <a16:creationId xmlns:a16="http://schemas.microsoft.com/office/drawing/2014/main" id="{39712648-6199-4DE8-BA92-2BCE394D2F91}"/>
            </a:ext>
          </a:extLst>
        </xdr:cNvPr>
        <xdr:cNvSpPr/>
      </xdr:nvSpPr>
      <xdr:spPr>
        <a:xfrm>
          <a:off x="17162780" y="10691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6858</xdr:rowOff>
    </xdr:from>
    <xdr:to>
      <xdr:col>107</xdr:col>
      <xdr:colOff>50800</xdr:colOff>
      <xdr:row>64</xdr:row>
      <xdr:rowOff>9144</xdr:rowOff>
    </xdr:to>
    <xdr:cxnSp macro="">
      <xdr:nvCxnSpPr>
        <xdr:cNvPr id="414" name="直線コネクタ 413">
          <a:extLst>
            <a:ext uri="{FF2B5EF4-FFF2-40B4-BE49-F238E27FC236}">
              <a16:creationId xmlns:a16="http://schemas.microsoft.com/office/drawing/2014/main" id="{8421841F-1463-4DD9-8BE3-E85096A09EF8}"/>
            </a:ext>
          </a:extLst>
        </xdr:cNvPr>
        <xdr:cNvCxnSpPr/>
      </xdr:nvCxnSpPr>
      <xdr:spPr>
        <a:xfrm flipV="1">
          <a:off x="17213580" y="10735818"/>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132080</xdr:rowOff>
    </xdr:from>
    <xdr:to>
      <xdr:col>98</xdr:col>
      <xdr:colOff>38100</xdr:colOff>
      <xdr:row>64</xdr:row>
      <xdr:rowOff>62230</xdr:rowOff>
    </xdr:to>
    <xdr:sp macro="" textlink="">
      <xdr:nvSpPr>
        <xdr:cNvPr id="415" name="楕円 414">
          <a:extLst>
            <a:ext uri="{FF2B5EF4-FFF2-40B4-BE49-F238E27FC236}">
              <a16:creationId xmlns:a16="http://schemas.microsoft.com/office/drawing/2014/main" id="{DCA855EB-063B-4670-8BC9-6C67184D65E4}"/>
            </a:ext>
          </a:extLst>
        </xdr:cNvPr>
        <xdr:cNvSpPr/>
      </xdr:nvSpPr>
      <xdr:spPr>
        <a:xfrm>
          <a:off x="16388080" y="10693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9144</xdr:rowOff>
    </xdr:from>
    <xdr:to>
      <xdr:col>102</xdr:col>
      <xdr:colOff>114300</xdr:colOff>
      <xdr:row>64</xdr:row>
      <xdr:rowOff>11430</xdr:rowOff>
    </xdr:to>
    <xdr:cxnSp macro="">
      <xdr:nvCxnSpPr>
        <xdr:cNvPr id="416" name="直線コネクタ 415">
          <a:extLst>
            <a:ext uri="{FF2B5EF4-FFF2-40B4-BE49-F238E27FC236}">
              <a16:creationId xmlns:a16="http://schemas.microsoft.com/office/drawing/2014/main" id="{FDDB095F-D815-44A7-B804-732BF2473CA4}"/>
            </a:ext>
          </a:extLst>
        </xdr:cNvPr>
        <xdr:cNvCxnSpPr/>
      </xdr:nvCxnSpPr>
      <xdr:spPr>
        <a:xfrm flipV="1">
          <a:off x="16431260" y="10738104"/>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42943</xdr:rowOff>
    </xdr:from>
    <xdr:ext cx="469744" cy="259045"/>
    <xdr:sp macro="" textlink="">
      <xdr:nvSpPr>
        <xdr:cNvPr id="417" name="n_1aveValue【保健センター・保健所】&#10;一人当たり面積">
          <a:extLst>
            <a:ext uri="{FF2B5EF4-FFF2-40B4-BE49-F238E27FC236}">
              <a16:creationId xmlns:a16="http://schemas.microsoft.com/office/drawing/2014/main" id="{286D3A2B-D112-43F1-8695-3B2D7C7AC526}"/>
            </a:ext>
          </a:extLst>
        </xdr:cNvPr>
        <xdr:cNvSpPr txBox="1"/>
      </xdr:nvSpPr>
      <xdr:spPr>
        <a:xfrm>
          <a:off x="18561127" y="102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52087</xdr:rowOff>
    </xdr:from>
    <xdr:ext cx="469744" cy="259045"/>
    <xdr:sp macro="" textlink="">
      <xdr:nvSpPr>
        <xdr:cNvPr id="418" name="n_2aveValue【保健センター・保健所】&#10;一人当たり面積">
          <a:extLst>
            <a:ext uri="{FF2B5EF4-FFF2-40B4-BE49-F238E27FC236}">
              <a16:creationId xmlns:a16="http://schemas.microsoft.com/office/drawing/2014/main" id="{242B1BE9-DC7A-4B55-8B39-F35B7A937AE4}"/>
            </a:ext>
          </a:extLst>
        </xdr:cNvPr>
        <xdr:cNvSpPr txBox="1"/>
      </xdr:nvSpPr>
      <xdr:spPr>
        <a:xfrm>
          <a:off x="1777626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100855</xdr:rowOff>
    </xdr:from>
    <xdr:ext cx="469744" cy="259045"/>
    <xdr:sp macro="" textlink="">
      <xdr:nvSpPr>
        <xdr:cNvPr id="419" name="n_3aveValue【保健センター・保健所】&#10;一人当たり面積">
          <a:extLst>
            <a:ext uri="{FF2B5EF4-FFF2-40B4-BE49-F238E27FC236}">
              <a16:creationId xmlns:a16="http://schemas.microsoft.com/office/drawing/2014/main" id="{AC0870B3-A43A-451E-9A0D-B3160D3ABF19}"/>
            </a:ext>
          </a:extLst>
        </xdr:cNvPr>
        <xdr:cNvSpPr txBox="1"/>
      </xdr:nvSpPr>
      <xdr:spPr>
        <a:xfrm>
          <a:off x="17001567" y="1015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93997</xdr:rowOff>
    </xdr:from>
    <xdr:ext cx="469744" cy="259045"/>
    <xdr:sp macro="" textlink="">
      <xdr:nvSpPr>
        <xdr:cNvPr id="420" name="n_4aveValue【保健センター・保健所】&#10;一人当たり面積">
          <a:extLst>
            <a:ext uri="{FF2B5EF4-FFF2-40B4-BE49-F238E27FC236}">
              <a16:creationId xmlns:a16="http://schemas.microsoft.com/office/drawing/2014/main" id="{B9052F16-7638-422D-A8A8-91423810C2E4}"/>
            </a:ext>
          </a:extLst>
        </xdr:cNvPr>
        <xdr:cNvSpPr txBox="1"/>
      </xdr:nvSpPr>
      <xdr:spPr>
        <a:xfrm>
          <a:off x="16226867" y="1015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46499</xdr:rowOff>
    </xdr:from>
    <xdr:ext cx="469744" cy="259045"/>
    <xdr:sp macro="" textlink="">
      <xdr:nvSpPr>
        <xdr:cNvPr id="421" name="n_1mainValue【保健センター・保健所】&#10;一人当たり面積">
          <a:extLst>
            <a:ext uri="{FF2B5EF4-FFF2-40B4-BE49-F238E27FC236}">
              <a16:creationId xmlns:a16="http://schemas.microsoft.com/office/drawing/2014/main" id="{054FC7B8-7770-4D87-94D1-5A8BC2BB2108}"/>
            </a:ext>
          </a:extLst>
        </xdr:cNvPr>
        <xdr:cNvSpPr txBox="1"/>
      </xdr:nvSpPr>
      <xdr:spPr>
        <a:xfrm>
          <a:off x="18561127" y="1077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48785</xdr:rowOff>
    </xdr:from>
    <xdr:ext cx="469744" cy="259045"/>
    <xdr:sp macro="" textlink="">
      <xdr:nvSpPr>
        <xdr:cNvPr id="422" name="n_2mainValue【保健センター・保健所】&#10;一人当たり面積">
          <a:extLst>
            <a:ext uri="{FF2B5EF4-FFF2-40B4-BE49-F238E27FC236}">
              <a16:creationId xmlns:a16="http://schemas.microsoft.com/office/drawing/2014/main" id="{6C1796C3-3D7E-4F95-83B8-A0EDE3FFE107}"/>
            </a:ext>
          </a:extLst>
        </xdr:cNvPr>
        <xdr:cNvSpPr txBox="1"/>
      </xdr:nvSpPr>
      <xdr:spPr>
        <a:xfrm>
          <a:off x="17776267" y="1077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51071</xdr:rowOff>
    </xdr:from>
    <xdr:ext cx="469744" cy="259045"/>
    <xdr:sp macro="" textlink="">
      <xdr:nvSpPr>
        <xdr:cNvPr id="423" name="n_3mainValue【保健センター・保健所】&#10;一人当たり面積">
          <a:extLst>
            <a:ext uri="{FF2B5EF4-FFF2-40B4-BE49-F238E27FC236}">
              <a16:creationId xmlns:a16="http://schemas.microsoft.com/office/drawing/2014/main" id="{25734ECC-5BE1-4267-8ECA-EEFCA6D9D086}"/>
            </a:ext>
          </a:extLst>
        </xdr:cNvPr>
        <xdr:cNvSpPr txBox="1"/>
      </xdr:nvSpPr>
      <xdr:spPr>
        <a:xfrm>
          <a:off x="17001567" y="1078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53357</xdr:rowOff>
    </xdr:from>
    <xdr:ext cx="469744" cy="259045"/>
    <xdr:sp macro="" textlink="">
      <xdr:nvSpPr>
        <xdr:cNvPr id="424" name="n_4mainValue【保健センター・保健所】&#10;一人当たり面積">
          <a:extLst>
            <a:ext uri="{FF2B5EF4-FFF2-40B4-BE49-F238E27FC236}">
              <a16:creationId xmlns:a16="http://schemas.microsoft.com/office/drawing/2014/main" id="{65722F23-73A8-45BC-8CD1-F9DFFC609413}"/>
            </a:ext>
          </a:extLst>
        </xdr:cNvPr>
        <xdr:cNvSpPr txBox="1"/>
      </xdr:nvSpPr>
      <xdr:spPr>
        <a:xfrm>
          <a:off x="1622686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7BC2A695-0F20-455B-874E-C13C6ED4589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8CDD74D0-1F72-4008-A45C-EABC6E71F56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E633640F-32AF-4554-8B9F-0D6031E26B2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2A15FE07-E496-4A4C-AE30-79380E1C41E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12BD4D32-1FEF-4C51-9F84-395B4909BB8D}"/>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BB117CC7-80CE-411C-B47D-64A5A3AF5CF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B5F03023-A186-4876-9C29-B24EE0F6B8C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9550C3BE-4576-4270-9476-4CDC2DB43D5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40398E66-7F35-40FE-A1D4-6E15CC4FD8AC}"/>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57740566-3D46-425A-8646-C7E70C692F8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0DC869AA-45DB-45F5-B70D-32E03C696DA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6" name="直線コネクタ 435">
          <a:extLst>
            <a:ext uri="{FF2B5EF4-FFF2-40B4-BE49-F238E27FC236}">
              <a16:creationId xmlns:a16="http://schemas.microsoft.com/office/drawing/2014/main" id="{C0869712-8F8F-4AA1-A316-39167523E672}"/>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7" name="テキスト ボックス 436">
          <a:extLst>
            <a:ext uri="{FF2B5EF4-FFF2-40B4-BE49-F238E27FC236}">
              <a16:creationId xmlns:a16="http://schemas.microsoft.com/office/drawing/2014/main" id="{A1E1CB3E-142A-42E6-A174-B41605F21F1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8" name="直線コネクタ 437">
          <a:extLst>
            <a:ext uri="{FF2B5EF4-FFF2-40B4-BE49-F238E27FC236}">
              <a16:creationId xmlns:a16="http://schemas.microsoft.com/office/drawing/2014/main" id="{D5119586-C33C-408D-958D-F23C538AE56E}"/>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9" name="テキスト ボックス 438">
          <a:extLst>
            <a:ext uri="{FF2B5EF4-FFF2-40B4-BE49-F238E27FC236}">
              <a16:creationId xmlns:a16="http://schemas.microsoft.com/office/drawing/2014/main" id="{601F368F-0CBF-4491-964F-08988CDFD966}"/>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0" name="直線コネクタ 439">
          <a:extLst>
            <a:ext uri="{FF2B5EF4-FFF2-40B4-BE49-F238E27FC236}">
              <a16:creationId xmlns:a16="http://schemas.microsoft.com/office/drawing/2014/main" id="{73C5A556-02EA-41A1-A8F6-228A3F4378BF}"/>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1" name="テキスト ボックス 440">
          <a:extLst>
            <a:ext uri="{FF2B5EF4-FFF2-40B4-BE49-F238E27FC236}">
              <a16:creationId xmlns:a16="http://schemas.microsoft.com/office/drawing/2014/main" id="{AB9C0A2C-0135-45BA-9BD3-A84E9E4807E5}"/>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2" name="直線コネクタ 441">
          <a:extLst>
            <a:ext uri="{FF2B5EF4-FFF2-40B4-BE49-F238E27FC236}">
              <a16:creationId xmlns:a16="http://schemas.microsoft.com/office/drawing/2014/main" id="{72CA3521-36E4-43B6-8976-96530FD1C40B}"/>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3" name="テキスト ボックス 442">
          <a:extLst>
            <a:ext uri="{FF2B5EF4-FFF2-40B4-BE49-F238E27FC236}">
              <a16:creationId xmlns:a16="http://schemas.microsoft.com/office/drawing/2014/main" id="{08E8EB01-D263-4FB8-B78A-758C1B8DD8A8}"/>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4" name="直線コネクタ 443">
          <a:extLst>
            <a:ext uri="{FF2B5EF4-FFF2-40B4-BE49-F238E27FC236}">
              <a16:creationId xmlns:a16="http://schemas.microsoft.com/office/drawing/2014/main" id="{6BF49229-D67B-4758-ADF6-A8AC8A926299}"/>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5" name="テキスト ボックス 444">
          <a:extLst>
            <a:ext uri="{FF2B5EF4-FFF2-40B4-BE49-F238E27FC236}">
              <a16:creationId xmlns:a16="http://schemas.microsoft.com/office/drawing/2014/main" id="{526D1AA9-8456-4A9C-9D17-AC364AFD05C9}"/>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6" name="直線コネクタ 445">
          <a:extLst>
            <a:ext uri="{FF2B5EF4-FFF2-40B4-BE49-F238E27FC236}">
              <a16:creationId xmlns:a16="http://schemas.microsoft.com/office/drawing/2014/main" id="{3376FCA8-9B2E-487F-B204-BC161E33A630}"/>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7" name="テキスト ボックス 446">
          <a:extLst>
            <a:ext uri="{FF2B5EF4-FFF2-40B4-BE49-F238E27FC236}">
              <a16:creationId xmlns:a16="http://schemas.microsoft.com/office/drawing/2014/main" id="{7D2627CA-788E-4726-833C-8BD93BE59A09}"/>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E31DF0BD-9BA7-4816-8D25-E91552E704C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a16="http://schemas.microsoft.com/office/drawing/2014/main" id="{A268F032-7ECF-4CA5-ABBF-9ACE25C08C6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450" name="直線コネクタ 449">
          <a:extLst>
            <a:ext uri="{FF2B5EF4-FFF2-40B4-BE49-F238E27FC236}">
              <a16:creationId xmlns:a16="http://schemas.microsoft.com/office/drawing/2014/main" id="{6BA78A2B-29A1-44B0-B400-0CD43EFE2275}"/>
            </a:ext>
          </a:extLst>
        </xdr:cNvPr>
        <xdr:cNvCxnSpPr/>
      </xdr:nvCxnSpPr>
      <xdr:spPr>
        <a:xfrm flipV="1">
          <a:off x="14375764" y="13055781"/>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1" name="【消防施設】&#10;有形固定資産減価償却率最小値テキスト">
          <a:extLst>
            <a:ext uri="{FF2B5EF4-FFF2-40B4-BE49-F238E27FC236}">
              <a16:creationId xmlns:a16="http://schemas.microsoft.com/office/drawing/2014/main" id="{4652E8DC-1784-411F-8C0B-06ACA4E33F34}"/>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2" name="直線コネクタ 451">
          <a:extLst>
            <a:ext uri="{FF2B5EF4-FFF2-40B4-BE49-F238E27FC236}">
              <a16:creationId xmlns:a16="http://schemas.microsoft.com/office/drawing/2014/main" id="{0D075EF7-CB2A-4B11-8BDF-A1A7EB4661BF}"/>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453" name="【消防施設】&#10;有形固定資産減価償却率最大値テキスト">
          <a:extLst>
            <a:ext uri="{FF2B5EF4-FFF2-40B4-BE49-F238E27FC236}">
              <a16:creationId xmlns:a16="http://schemas.microsoft.com/office/drawing/2014/main" id="{B00E2F67-F0C7-4349-9BD3-F30C8CEE2F8A}"/>
            </a:ext>
          </a:extLst>
        </xdr:cNvPr>
        <xdr:cNvSpPr txBox="1"/>
      </xdr:nvSpPr>
      <xdr:spPr>
        <a:xfrm>
          <a:off x="14414500" y="128348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454" name="直線コネクタ 453">
          <a:extLst>
            <a:ext uri="{FF2B5EF4-FFF2-40B4-BE49-F238E27FC236}">
              <a16:creationId xmlns:a16="http://schemas.microsoft.com/office/drawing/2014/main" id="{BAF38263-C8D3-4C45-849C-2480DC61F0C3}"/>
            </a:ext>
          </a:extLst>
        </xdr:cNvPr>
        <xdr:cNvCxnSpPr/>
      </xdr:nvCxnSpPr>
      <xdr:spPr>
        <a:xfrm>
          <a:off x="14287500" y="130557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31041</xdr:rowOff>
    </xdr:from>
    <xdr:ext cx="405111" cy="259045"/>
    <xdr:sp macro="" textlink="">
      <xdr:nvSpPr>
        <xdr:cNvPr id="455" name="【消防施設】&#10;有形固定資産減価償却率平均値テキスト">
          <a:extLst>
            <a:ext uri="{FF2B5EF4-FFF2-40B4-BE49-F238E27FC236}">
              <a16:creationId xmlns:a16="http://schemas.microsoft.com/office/drawing/2014/main" id="{2C05912F-0C6D-4BE4-8565-528F47B2B382}"/>
            </a:ext>
          </a:extLst>
        </xdr:cNvPr>
        <xdr:cNvSpPr txBox="1"/>
      </xdr:nvSpPr>
      <xdr:spPr>
        <a:xfrm>
          <a:off x="14414500" y="13945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456" name="フローチャート: 判断 455">
          <a:extLst>
            <a:ext uri="{FF2B5EF4-FFF2-40B4-BE49-F238E27FC236}">
              <a16:creationId xmlns:a16="http://schemas.microsoft.com/office/drawing/2014/main" id="{FB4595E9-2CD2-4915-A3F9-C54776BF8289}"/>
            </a:ext>
          </a:extLst>
        </xdr:cNvPr>
        <xdr:cNvSpPr/>
      </xdr:nvSpPr>
      <xdr:spPr>
        <a:xfrm>
          <a:off x="14325600" y="1396673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457" name="フローチャート: 判断 456">
          <a:extLst>
            <a:ext uri="{FF2B5EF4-FFF2-40B4-BE49-F238E27FC236}">
              <a16:creationId xmlns:a16="http://schemas.microsoft.com/office/drawing/2014/main" id="{A052D9F5-2937-4EA6-AF5F-C90666ED08E7}"/>
            </a:ext>
          </a:extLst>
        </xdr:cNvPr>
        <xdr:cNvSpPr/>
      </xdr:nvSpPr>
      <xdr:spPr>
        <a:xfrm>
          <a:off x="13578840" y="1396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458" name="フローチャート: 判断 457">
          <a:extLst>
            <a:ext uri="{FF2B5EF4-FFF2-40B4-BE49-F238E27FC236}">
              <a16:creationId xmlns:a16="http://schemas.microsoft.com/office/drawing/2014/main" id="{A792A2AB-DF31-4098-A7A1-201C1E7C0913}"/>
            </a:ext>
          </a:extLst>
        </xdr:cNvPr>
        <xdr:cNvSpPr/>
      </xdr:nvSpPr>
      <xdr:spPr>
        <a:xfrm>
          <a:off x="12804140" y="1393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459" name="フローチャート: 判断 458">
          <a:extLst>
            <a:ext uri="{FF2B5EF4-FFF2-40B4-BE49-F238E27FC236}">
              <a16:creationId xmlns:a16="http://schemas.microsoft.com/office/drawing/2014/main" id="{955B150D-D30F-47E8-AC4B-5F6C50A209ED}"/>
            </a:ext>
          </a:extLst>
        </xdr:cNvPr>
        <xdr:cNvSpPr/>
      </xdr:nvSpPr>
      <xdr:spPr>
        <a:xfrm>
          <a:off x="12029440" y="139019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460" name="フローチャート: 判断 459">
          <a:extLst>
            <a:ext uri="{FF2B5EF4-FFF2-40B4-BE49-F238E27FC236}">
              <a16:creationId xmlns:a16="http://schemas.microsoft.com/office/drawing/2014/main" id="{0BE1D202-7626-42FC-BE70-3B1621DD4336}"/>
            </a:ext>
          </a:extLst>
        </xdr:cNvPr>
        <xdr:cNvSpPr/>
      </xdr:nvSpPr>
      <xdr:spPr>
        <a:xfrm>
          <a:off x="11231880" y="13913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5BE372E5-A674-4BC4-A3E7-9BD6A60E0E1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2DD6CC5D-63A8-4A62-B3C3-117490E0049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99FD9EC0-542D-4080-9B18-50CC1551B8D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6E7075C-73D4-43ED-8D65-BE52442CA51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1397EBF8-4B5C-4DBA-9F60-A08CBAD2F576}"/>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153851</xdr:rowOff>
    </xdr:from>
    <xdr:to>
      <xdr:col>85</xdr:col>
      <xdr:colOff>177800</xdr:colOff>
      <xdr:row>82</xdr:row>
      <xdr:rowOff>84001</xdr:rowOff>
    </xdr:to>
    <xdr:sp macro="" textlink="">
      <xdr:nvSpPr>
        <xdr:cNvPr id="466" name="楕円 465">
          <a:extLst>
            <a:ext uri="{FF2B5EF4-FFF2-40B4-BE49-F238E27FC236}">
              <a16:creationId xmlns:a16="http://schemas.microsoft.com/office/drawing/2014/main" id="{D32A8343-2ACC-4074-9DAB-E28ADC5E25A2}"/>
            </a:ext>
          </a:extLst>
        </xdr:cNvPr>
        <xdr:cNvSpPr/>
      </xdr:nvSpPr>
      <xdr:spPr>
        <a:xfrm>
          <a:off x="14325600" y="1373269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5278</xdr:rowOff>
    </xdr:from>
    <xdr:ext cx="405111" cy="259045"/>
    <xdr:sp macro="" textlink="">
      <xdr:nvSpPr>
        <xdr:cNvPr id="467" name="【消防施設】&#10;有形固定資産減価償却率該当値テキスト">
          <a:extLst>
            <a:ext uri="{FF2B5EF4-FFF2-40B4-BE49-F238E27FC236}">
              <a16:creationId xmlns:a16="http://schemas.microsoft.com/office/drawing/2014/main" id="{DAD17552-9154-4FEA-A0C0-D0627DAD768E}"/>
            </a:ext>
          </a:extLst>
        </xdr:cNvPr>
        <xdr:cNvSpPr txBox="1"/>
      </xdr:nvSpPr>
      <xdr:spPr>
        <a:xfrm>
          <a:off x="14414500" y="1358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99968</xdr:rowOff>
    </xdr:from>
    <xdr:to>
      <xdr:col>81</xdr:col>
      <xdr:colOff>101600</xdr:colOff>
      <xdr:row>82</xdr:row>
      <xdr:rowOff>30118</xdr:rowOff>
    </xdr:to>
    <xdr:sp macro="" textlink="">
      <xdr:nvSpPr>
        <xdr:cNvPr id="468" name="楕円 467">
          <a:extLst>
            <a:ext uri="{FF2B5EF4-FFF2-40B4-BE49-F238E27FC236}">
              <a16:creationId xmlns:a16="http://schemas.microsoft.com/office/drawing/2014/main" id="{9FF76C86-7211-4CB9-9FE2-78A57C5E10AD}"/>
            </a:ext>
          </a:extLst>
        </xdr:cNvPr>
        <xdr:cNvSpPr/>
      </xdr:nvSpPr>
      <xdr:spPr>
        <a:xfrm>
          <a:off x="13578840" y="136788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150768</xdr:rowOff>
    </xdr:from>
    <xdr:to>
      <xdr:col>85</xdr:col>
      <xdr:colOff>127000</xdr:colOff>
      <xdr:row>82</xdr:row>
      <xdr:rowOff>33201</xdr:rowOff>
    </xdr:to>
    <xdr:cxnSp macro="">
      <xdr:nvCxnSpPr>
        <xdr:cNvPr id="469" name="直線コネクタ 468">
          <a:extLst>
            <a:ext uri="{FF2B5EF4-FFF2-40B4-BE49-F238E27FC236}">
              <a16:creationId xmlns:a16="http://schemas.microsoft.com/office/drawing/2014/main" id="{34D19613-4E1C-4B77-AC6A-8B7BC30C16DF}"/>
            </a:ext>
          </a:extLst>
        </xdr:cNvPr>
        <xdr:cNvCxnSpPr/>
      </xdr:nvCxnSpPr>
      <xdr:spPr>
        <a:xfrm>
          <a:off x="13629640" y="13729608"/>
          <a:ext cx="746760" cy="5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124461</xdr:rowOff>
    </xdr:from>
    <xdr:to>
      <xdr:col>76</xdr:col>
      <xdr:colOff>165100</xdr:colOff>
      <xdr:row>82</xdr:row>
      <xdr:rowOff>54611</xdr:rowOff>
    </xdr:to>
    <xdr:sp macro="" textlink="">
      <xdr:nvSpPr>
        <xdr:cNvPr id="470" name="楕円 469">
          <a:extLst>
            <a:ext uri="{FF2B5EF4-FFF2-40B4-BE49-F238E27FC236}">
              <a16:creationId xmlns:a16="http://schemas.microsoft.com/office/drawing/2014/main" id="{3048662E-7A0A-4840-8E0E-32826881D6CA}"/>
            </a:ext>
          </a:extLst>
        </xdr:cNvPr>
        <xdr:cNvSpPr/>
      </xdr:nvSpPr>
      <xdr:spPr>
        <a:xfrm>
          <a:off x="12804140" y="13703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150768</xdr:rowOff>
    </xdr:from>
    <xdr:to>
      <xdr:col>81</xdr:col>
      <xdr:colOff>50800</xdr:colOff>
      <xdr:row>82</xdr:row>
      <xdr:rowOff>3811</xdr:rowOff>
    </xdr:to>
    <xdr:cxnSp macro="">
      <xdr:nvCxnSpPr>
        <xdr:cNvPr id="471" name="直線コネクタ 470">
          <a:extLst>
            <a:ext uri="{FF2B5EF4-FFF2-40B4-BE49-F238E27FC236}">
              <a16:creationId xmlns:a16="http://schemas.microsoft.com/office/drawing/2014/main" id="{945EB00D-9DAA-4ED6-9061-C505C7AFE78E}"/>
            </a:ext>
          </a:extLst>
        </xdr:cNvPr>
        <xdr:cNvCxnSpPr/>
      </xdr:nvCxnSpPr>
      <xdr:spPr>
        <a:xfrm flipV="1">
          <a:off x="12854940" y="13729608"/>
          <a:ext cx="7747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124461</xdr:rowOff>
    </xdr:from>
    <xdr:to>
      <xdr:col>72</xdr:col>
      <xdr:colOff>38100</xdr:colOff>
      <xdr:row>82</xdr:row>
      <xdr:rowOff>54611</xdr:rowOff>
    </xdr:to>
    <xdr:sp macro="" textlink="">
      <xdr:nvSpPr>
        <xdr:cNvPr id="472" name="楕円 471">
          <a:extLst>
            <a:ext uri="{FF2B5EF4-FFF2-40B4-BE49-F238E27FC236}">
              <a16:creationId xmlns:a16="http://schemas.microsoft.com/office/drawing/2014/main" id="{B466B727-0047-4A68-9278-8E38A851FC46}"/>
            </a:ext>
          </a:extLst>
        </xdr:cNvPr>
        <xdr:cNvSpPr/>
      </xdr:nvSpPr>
      <xdr:spPr>
        <a:xfrm>
          <a:off x="12029440" y="137033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3811</xdr:rowOff>
    </xdr:from>
    <xdr:to>
      <xdr:col>76</xdr:col>
      <xdr:colOff>114300</xdr:colOff>
      <xdr:row>82</xdr:row>
      <xdr:rowOff>3811</xdr:rowOff>
    </xdr:to>
    <xdr:cxnSp macro="">
      <xdr:nvCxnSpPr>
        <xdr:cNvPr id="473" name="直線コネクタ 472">
          <a:extLst>
            <a:ext uri="{FF2B5EF4-FFF2-40B4-BE49-F238E27FC236}">
              <a16:creationId xmlns:a16="http://schemas.microsoft.com/office/drawing/2014/main" id="{9644D187-AACE-4994-B6B7-E4D339E8053F}"/>
            </a:ext>
          </a:extLst>
        </xdr:cNvPr>
        <xdr:cNvCxnSpPr/>
      </xdr:nvCxnSpPr>
      <xdr:spPr>
        <a:xfrm>
          <a:off x="12072620" y="1375029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104866</xdr:rowOff>
    </xdr:from>
    <xdr:to>
      <xdr:col>67</xdr:col>
      <xdr:colOff>101600</xdr:colOff>
      <xdr:row>82</xdr:row>
      <xdr:rowOff>35016</xdr:rowOff>
    </xdr:to>
    <xdr:sp macro="" textlink="">
      <xdr:nvSpPr>
        <xdr:cNvPr id="474" name="楕円 473">
          <a:extLst>
            <a:ext uri="{FF2B5EF4-FFF2-40B4-BE49-F238E27FC236}">
              <a16:creationId xmlns:a16="http://schemas.microsoft.com/office/drawing/2014/main" id="{2B744700-D8F4-47E5-A081-30F8B43F74DF}"/>
            </a:ext>
          </a:extLst>
        </xdr:cNvPr>
        <xdr:cNvSpPr/>
      </xdr:nvSpPr>
      <xdr:spPr>
        <a:xfrm>
          <a:off x="11231880" y="136837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155666</xdr:rowOff>
    </xdr:from>
    <xdr:to>
      <xdr:col>71</xdr:col>
      <xdr:colOff>177800</xdr:colOff>
      <xdr:row>82</xdr:row>
      <xdr:rowOff>3811</xdr:rowOff>
    </xdr:to>
    <xdr:cxnSp macro="">
      <xdr:nvCxnSpPr>
        <xdr:cNvPr id="475" name="直線コネクタ 474">
          <a:extLst>
            <a:ext uri="{FF2B5EF4-FFF2-40B4-BE49-F238E27FC236}">
              <a16:creationId xmlns:a16="http://schemas.microsoft.com/office/drawing/2014/main" id="{DCD9BABF-524B-41E1-A573-B8BCA0447242}"/>
            </a:ext>
          </a:extLst>
        </xdr:cNvPr>
        <xdr:cNvCxnSpPr/>
      </xdr:nvCxnSpPr>
      <xdr:spPr>
        <a:xfrm>
          <a:off x="11282680" y="13734506"/>
          <a:ext cx="78994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142076</xdr:rowOff>
    </xdr:from>
    <xdr:ext cx="405111" cy="259045"/>
    <xdr:sp macro="" textlink="">
      <xdr:nvSpPr>
        <xdr:cNvPr id="476" name="n_1aveValue【消防施設】&#10;有形固定資産減価償却率">
          <a:extLst>
            <a:ext uri="{FF2B5EF4-FFF2-40B4-BE49-F238E27FC236}">
              <a16:creationId xmlns:a16="http://schemas.microsoft.com/office/drawing/2014/main" id="{CE86E250-49D5-4F93-97B0-9539389370F4}"/>
            </a:ext>
          </a:extLst>
        </xdr:cNvPr>
        <xdr:cNvSpPr txBox="1"/>
      </xdr:nvSpPr>
      <xdr:spPr>
        <a:xfrm>
          <a:off x="13437244" y="1405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477" name="n_2aveValue【消防施設】&#10;有形固定資産減価償却率">
          <a:extLst>
            <a:ext uri="{FF2B5EF4-FFF2-40B4-BE49-F238E27FC236}">
              <a16:creationId xmlns:a16="http://schemas.microsoft.com/office/drawing/2014/main" id="{D8487153-26EB-442E-B80F-AE5B25FAECDA}"/>
            </a:ext>
          </a:extLst>
        </xdr:cNvPr>
        <xdr:cNvSpPr txBox="1"/>
      </xdr:nvSpPr>
      <xdr:spPr>
        <a:xfrm>
          <a:off x="12675244" y="14028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478" name="n_3aveValue【消防施設】&#10;有形固定資産減価償却率">
          <a:extLst>
            <a:ext uri="{FF2B5EF4-FFF2-40B4-BE49-F238E27FC236}">
              <a16:creationId xmlns:a16="http://schemas.microsoft.com/office/drawing/2014/main" id="{A752FC7D-5E8C-4306-BA09-5457A0FB9338}"/>
            </a:ext>
          </a:extLst>
        </xdr:cNvPr>
        <xdr:cNvSpPr txBox="1"/>
      </xdr:nvSpPr>
      <xdr:spPr>
        <a:xfrm>
          <a:off x="11900544" y="1399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88191</xdr:rowOff>
    </xdr:from>
    <xdr:ext cx="405111" cy="259045"/>
    <xdr:sp macro="" textlink="">
      <xdr:nvSpPr>
        <xdr:cNvPr id="479" name="n_4aveValue【消防施設】&#10;有形固定資産減価償却率">
          <a:extLst>
            <a:ext uri="{FF2B5EF4-FFF2-40B4-BE49-F238E27FC236}">
              <a16:creationId xmlns:a16="http://schemas.microsoft.com/office/drawing/2014/main" id="{DC88FB3E-33CA-4F37-B54A-FC3D8CFEB11D}"/>
            </a:ext>
          </a:extLst>
        </xdr:cNvPr>
        <xdr:cNvSpPr txBox="1"/>
      </xdr:nvSpPr>
      <xdr:spPr>
        <a:xfrm>
          <a:off x="11102984" y="14002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46645</xdr:rowOff>
    </xdr:from>
    <xdr:ext cx="405111" cy="259045"/>
    <xdr:sp macro="" textlink="">
      <xdr:nvSpPr>
        <xdr:cNvPr id="480" name="n_1mainValue【消防施設】&#10;有形固定資産減価償却率">
          <a:extLst>
            <a:ext uri="{FF2B5EF4-FFF2-40B4-BE49-F238E27FC236}">
              <a16:creationId xmlns:a16="http://schemas.microsoft.com/office/drawing/2014/main" id="{0750E50D-C14B-4C9F-8FE1-B8E4C28268DB}"/>
            </a:ext>
          </a:extLst>
        </xdr:cNvPr>
        <xdr:cNvSpPr txBox="1"/>
      </xdr:nvSpPr>
      <xdr:spPr>
        <a:xfrm>
          <a:off x="13437244" y="1345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481" name="n_2mainValue【消防施設】&#10;有形固定資産減価償却率">
          <a:extLst>
            <a:ext uri="{FF2B5EF4-FFF2-40B4-BE49-F238E27FC236}">
              <a16:creationId xmlns:a16="http://schemas.microsoft.com/office/drawing/2014/main" id="{289247A2-D7A1-434F-B767-5DD69BEA6230}"/>
            </a:ext>
          </a:extLst>
        </xdr:cNvPr>
        <xdr:cNvSpPr txBox="1"/>
      </xdr:nvSpPr>
      <xdr:spPr>
        <a:xfrm>
          <a:off x="126752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482" name="n_3mainValue【消防施設】&#10;有形固定資産減価償却率">
          <a:extLst>
            <a:ext uri="{FF2B5EF4-FFF2-40B4-BE49-F238E27FC236}">
              <a16:creationId xmlns:a16="http://schemas.microsoft.com/office/drawing/2014/main" id="{E83507F0-A701-4050-A7E7-9F40AE6C8639}"/>
            </a:ext>
          </a:extLst>
        </xdr:cNvPr>
        <xdr:cNvSpPr txBox="1"/>
      </xdr:nvSpPr>
      <xdr:spPr>
        <a:xfrm>
          <a:off x="11900544" y="1348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51543</xdr:rowOff>
    </xdr:from>
    <xdr:ext cx="405111" cy="259045"/>
    <xdr:sp macro="" textlink="">
      <xdr:nvSpPr>
        <xdr:cNvPr id="483" name="n_4mainValue【消防施設】&#10;有形固定資産減価償却率">
          <a:extLst>
            <a:ext uri="{FF2B5EF4-FFF2-40B4-BE49-F238E27FC236}">
              <a16:creationId xmlns:a16="http://schemas.microsoft.com/office/drawing/2014/main" id="{FD2D0480-2287-4C9C-9CE9-646B0E7D4BB8}"/>
            </a:ext>
          </a:extLst>
        </xdr:cNvPr>
        <xdr:cNvSpPr txBox="1"/>
      </xdr:nvSpPr>
      <xdr:spPr>
        <a:xfrm>
          <a:off x="11102984" y="1346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069F5387-BCD6-4528-9A6F-C3FD89AB1DB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9E1CC72B-E4BC-44AA-8B98-8AE51A77C18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B4C25612-3A91-46F4-8AD7-0E2C477FA6A2}"/>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27FC1802-745F-481D-9757-B9C5F771603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3164B293-FE66-40D9-B4C7-909CF40FC3C6}"/>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C6687D10-8D2B-4425-91DA-BEB0FC3505E8}"/>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0C2A7E76-7A77-4323-B52A-F9F068FC8A8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3BB35F30-8BA4-436B-8478-F42CB685C42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a16="http://schemas.microsoft.com/office/drawing/2014/main" id="{C7A04F32-B194-4EB5-9339-EFA4F8074031}"/>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a16="http://schemas.microsoft.com/office/drawing/2014/main" id="{139E7724-D651-40C2-A4E4-E6D63246986A}"/>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4" name="直線コネクタ 493">
          <a:extLst>
            <a:ext uri="{FF2B5EF4-FFF2-40B4-BE49-F238E27FC236}">
              <a16:creationId xmlns:a16="http://schemas.microsoft.com/office/drawing/2014/main" id="{5C4ADE5F-EDE6-41C2-9450-F8A8A602A2D7}"/>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5" name="テキスト ボックス 494">
          <a:extLst>
            <a:ext uri="{FF2B5EF4-FFF2-40B4-BE49-F238E27FC236}">
              <a16:creationId xmlns:a16="http://schemas.microsoft.com/office/drawing/2014/main" id="{7CE6FEF9-4814-40DB-99DC-F5EC2DDBD8AD}"/>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6" name="直線コネクタ 495">
          <a:extLst>
            <a:ext uri="{FF2B5EF4-FFF2-40B4-BE49-F238E27FC236}">
              <a16:creationId xmlns:a16="http://schemas.microsoft.com/office/drawing/2014/main" id="{3F769FFD-9585-48A2-A079-4B4913CFBAE5}"/>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7" name="テキスト ボックス 496">
          <a:extLst>
            <a:ext uri="{FF2B5EF4-FFF2-40B4-BE49-F238E27FC236}">
              <a16:creationId xmlns:a16="http://schemas.microsoft.com/office/drawing/2014/main" id="{E1695B77-9545-4D38-B33D-557797F0A4C4}"/>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8" name="直線コネクタ 497">
          <a:extLst>
            <a:ext uri="{FF2B5EF4-FFF2-40B4-BE49-F238E27FC236}">
              <a16:creationId xmlns:a16="http://schemas.microsoft.com/office/drawing/2014/main" id="{9CEFFC5F-D25D-47C4-A5DC-FA2A00D0F29F}"/>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9" name="テキスト ボックス 498">
          <a:extLst>
            <a:ext uri="{FF2B5EF4-FFF2-40B4-BE49-F238E27FC236}">
              <a16:creationId xmlns:a16="http://schemas.microsoft.com/office/drawing/2014/main" id="{B280457F-0CAB-455F-8953-EF84E3C4A16B}"/>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0" name="直線コネクタ 499">
          <a:extLst>
            <a:ext uri="{FF2B5EF4-FFF2-40B4-BE49-F238E27FC236}">
              <a16:creationId xmlns:a16="http://schemas.microsoft.com/office/drawing/2014/main" id="{3288FD15-D331-4776-8AFE-95CC931B17CB}"/>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1" name="テキスト ボックス 500">
          <a:extLst>
            <a:ext uri="{FF2B5EF4-FFF2-40B4-BE49-F238E27FC236}">
              <a16:creationId xmlns:a16="http://schemas.microsoft.com/office/drawing/2014/main" id="{FB37A1CF-61A9-4033-98C2-9C934749EC83}"/>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2" name="直線コネクタ 501">
          <a:extLst>
            <a:ext uri="{FF2B5EF4-FFF2-40B4-BE49-F238E27FC236}">
              <a16:creationId xmlns:a16="http://schemas.microsoft.com/office/drawing/2014/main" id="{D2101A08-E7D6-406D-B4D8-3DCF2DDFD561}"/>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3" name="テキスト ボックス 502">
          <a:extLst>
            <a:ext uri="{FF2B5EF4-FFF2-40B4-BE49-F238E27FC236}">
              <a16:creationId xmlns:a16="http://schemas.microsoft.com/office/drawing/2014/main" id="{C5558909-5C65-4B0D-B9EA-DCE759726C7B}"/>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a16="http://schemas.microsoft.com/office/drawing/2014/main" id="{D7B35E86-FEA5-40DD-A029-6F3497233CA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a16="http://schemas.microsoft.com/office/drawing/2014/main" id="{5D2C075B-3ED2-4753-8361-A6EB5E50DCD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a:extLst>
            <a:ext uri="{FF2B5EF4-FFF2-40B4-BE49-F238E27FC236}">
              <a16:creationId xmlns:a16="http://schemas.microsoft.com/office/drawing/2014/main" id="{CAD397D1-A3FE-466C-8E4F-5FD343DC3F8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507" name="直線コネクタ 506">
          <a:extLst>
            <a:ext uri="{FF2B5EF4-FFF2-40B4-BE49-F238E27FC236}">
              <a16:creationId xmlns:a16="http://schemas.microsoft.com/office/drawing/2014/main" id="{3100CE47-6EF7-4C9C-99FE-B5C914F103BC}"/>
            </a:ext>
          </a:extLst>
        </xdr:cNvPr>
        <xdr:cNvCxnSpPr/>
      </xdr:nvCxnSpPr>
      <xdr:spPr>
        <a:xfrm flipV="1">
          <a:off x="19509104" y="1300543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8" name="【消防施設】&#10;一人当たり面積最小値テキスト">
          <a:extLst>
            <a:ext uri="{FF2B5EF4-FFF2-40B4-BE49-F238E27FC236}">
              <a16:creationId xmlns:a16="http://schemas.microsoft.com/office/drawing/2014/main" id="{650F09B9-6325-423A-8A4E-BB806CE025A2}"/>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9" name="直線コネクタ 508">
          <a:extLst>
            <a:ext uri="{FF2B5EF4-FFF2-40B4-BE49-F238E27FC236}">
              <a16:creationId xmlns:a16="http://schemas.microsoft.com/office/drawing/2014/main" id="{68B4A711-48AF-47B9-BCA5-81CDBDFB125E}"/>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510" name="【消防施設】&#10;一人当たり面積最大値テキスト">
          <a:extLst>
            <a:ext uri="{FF2B5EF4-FFF2-40B4-BE49-F238E27FC236}">
              <a16:creationId xmlns:a16="http://schemas.microsoft.com/office/drawing/2014/main" id="{1DC18B95-8890-424B-8923-07C039B4F8B6}"/>
            </a:ext>
          </a:extLst>
        </xdr:cNvPr>
        <xdr:cNvSpPr txBox="1"/>
      </xdr:nvSpPr>
      <xdr:spPr>
        <a:xfrm>
          <a:off x="19547840" y="127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511" name="直線コネクタ 510">
          <a:extLst>
            <a:ext uri="{FF2B5EF4-FFF2-40B4-BE49-F238E27FC236}">
              <a16:creationId xmlns:a16="http://schemas.microsoft.com/office/drawing/2014/main" id="{2AD77A7D-D839-44F3-99F6-1417B261D73F}"/>
            </a:ext>
          </a:extLst>
        </xdr:cNvPr>
        <xdr:cNvCxnSpPr/>
      </xdr:nvCxnSpPr>
      <xdr:spPr>
        <a:xfrm>
          <a:off x="19443700" y="13005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47641</xdr:rowOff>
    </xdr:from>
    <xdr:ext cx="469744" cy="259045"/>
    <xdr:sp macro="" textlink="">
      <xdr:nvSpPr>
        <xdr:cNvPr id="512" name="【消防施設】&#10;一人当たり面積平均値テキスト">
          <a:extLst>
            <a:ext uri="{FF2B5EF4-FFF2-40B4-BE49-F238E27FC236}">
              <a16:creationId xmlns:a16="http://schemas.microsoft.com/office/drawing/2014/main" id="{2DF457A5-2B93-4E0A-B48F-10FAE24174B1}"/>
            </a:ext>
          </a:extLst>
        </xdr:cNvPr>
        <xdr:cNvSpPr txBox="1"/>
      </xdr:nvSpPr>
      <xdr:spPr>
        <a:xfrm>
          <a:off x="19547840" y="13961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513" name="フローチャート: 判断 512">
          <a:extLst>
            <a:ext uri="{FF2B5EF4-FFF2-40B4-BE49-F238E27FC236}">
              <a16:creationId xmlns:a16="http://schemas.microsoft.com/office/drawing/2014/main" id="{7436521C-675D-451D-AE2D-EE85F255BA18}"/>
            </a:ext>
          </a:extLst>
        </xdr:cNvPr>
        <xdr:cNvSpPr/>
      </xdr:nvSpPr>
      <xdr:spPr>
        <a:xfrm>
          <a:off x="19458940" y="1398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514" name="フローチャート: 判断 513">
          <a:extLst>
            <a:ext uri="{FF2B5EF4-FFF2-40B4-BE49-F238E27FC236}">
              <a16:creationId xmlns:a16="http://schemas.microsoft.com/office/drawing/2014/main" id="{6B086619-8077-4B1D-A5A4-4998F1576CC9}"/>
            </a:ext>
          </a:extLst>
        </xdr:cNvPr>
        <xdr:cNvSpPr/>
      </xdr:nvSpPr>
      <xdr:spPr>
        <a:xfrm>
          <a:off x="18735040" y="1398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515" name="フローチャート: 判断 514">
          <a:extLst>
            <a:ext uri="{FF2B5EF4-FFF2-40B4-BE49-F238E27FC236}">
              <a16:creationId xmlns:a16="http://schemas.microsoft.com/office/drawing/2014/main" id="{0EEDD03E-C989-434F-8F2D-B28B69E6EC05}"/>
            </a:ext>
          </a:extLst>
        </xdr:cNvPr>
        <xdr:cNvSpPr/>
      </xdr:nvSpPr>
      <xdr:spPr>
        <a:xfrm>
          <a:off x="17937480" y="1398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516" name="フローチャート: 判断 515">
          <a:extLst>
            <a:ext uri="{FF2B5EF4-FFF2-40B4-BE49-F238E27FC236}">
              <a16:creationId xmlns:a16="http://schemas.microsoft.com/office/drawing/2014/main" id="{E7428208-13FC-48EF-A3F9-2251624DB568}"/>
            </a:ext>
          </a:extLst>
        </xdr:cNvPr>
        <xdr:cNvSpPr/>
      </xdr:nvSpPr>
      <xdr:spPr>
        <a:xfrm>
          <a:off x="17162780" y="1397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101600</xdr:rowOff>
    </xdr:from>
    <xdr:to>
      <xdr:col>98</xdr:col>
      <xdr:colOff>38100</xdr:colOff>
      <xdr:row>81</xdr:row>
      <xdr:rowOff>31750</xdr:rowOff>
    </xdr:to>
    <xdr:sp macro="" textlink="">
      <xdr:nvSpPr>
        <xdr:cNvPr id="517" name="フローチャート: 判断 516">
          <a:extLst>
            <a:ext uri="{FF2B5EF4-FFF2-40B4-BE49-F238E27FC236}">
              <a16:creationId xmlns:a16="http://schemas.microsoft.com/office/drawing/2014/main" id="{CF738D08-C374-4DC0-97D4-EDEF67B47696}"/>
            </a:ext>
          </a:extLst>
        </xdr:cNvPr>
        <xdr:cNvSpPr/>
      </xdr:nvSpPr>
      <xdr:spPr>
        <a:xfrm>
          <a:off x="16388080" y="13512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3418D20E-0096-450D-A3C2-A0E4B274B0D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B6D92306-EA01-4EB0-920D-093F21F098A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C41E60A7-E4CE-43A3-85BD-0C2F06C86EE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1E759B05-4480-4817-9134-957D9F75C71F}"/>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E259257E-2FCF-4BDE-AA2E-7194BF5C090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109220</xdr:rowOff>
    </xdr:from>
    <xdr:to>
      <xdr:col>116</xdr:col>
      <xdr:colOff>114300</xdr:colOff>
      <xdr:row>79</xdr:row>
      <xdr:rowOff>39370</xdr:rowOff>
    </xdr:to>
    <xdr:sp macro="" textlink="">
      <xdr:nvSpPr>
        <xdr:cNvPr id="523" name="楕円 522">
          <a:extLst>
            <a:ext uri="{FF2B5EF4-FFF2-40B4-BE49-F238E27FC236}">
              <a16:creationId xmlns:a16="http://schemas.microsoft.com/office/drawing/2014/main" id="{422F2DDA-0E8C-4409-B8E9-A912A373ED08}"/>
            </a:ext>
          </a:extLst>
        </xdr:cNvPr>
        <xdr:cNvSpPr/>
      </xdr:nvSpPr>
      <xdr:spPr>
        <a:xfrm>
          <a:off x="19458940" y="13185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132097</xdr:rowOff>
    </xdr:from>
    <xdr:ext cx="469744" cy="259045"/>
    <xdr:sp macro="" textlink="">
      <xdr:nvSpPr>
        <xdr:cNvPr id="524" name="【消防施設】&#10;一人当たり面積該当値テキスト">
          <a:extLst>
            <a:ext uri="{FF2B5EF4-FFF2-40B4-BE49-F238E27FC236}">
              <a16:creationId xmlns:a16="http://schemas.microsoft.com/office/drawing/2014/main" id="{E4EB2B0E-AC84-4DF3-8733-BB02290C20F3}"/>
            </a:ext>
          </a:extLst>
        </xdr:cNvPr>
        <xdr:cNvSpPr txBox="1"/>
      </xdr:nvSpPr>
      <xdr:spPr>
        <a:xfrm>
          <a:off x="19547840" y="1304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141605</xdr:rowOff>
    </xdr:from>
    <xdr:to>
      <xdr:col>112</xdr:col>
      <xdr:colOff>38100</xdr:colOff>
      <xdr:row>79</xdr:row>
      <xdr:rowOff>71755</xdr:rowOff>
    </xdr:to>
    <xdr:sp macro="" textlink="">
      <xdr:nvSpPr>
        <xdr:cNvPr id="525" name="楕円 524">
          <a:extLst>
            <a:ext uri="{FF2B5EF4-FFF2-40B4-BE49-F238E27FC236}">
              <a16:creationId xmlns:a16="http://schemas.microsoft.com/office/drawing/2014/main" id="{238F3789-F711-4767-8AAC-244A087E0A0E}"/>
            </a:ext>
          </a:extLst>
        </xdr:cNvPr>
        <xdr:cNvSpPr/>
      </xdr:nvSpPr>
      <xdr:spPr>
        <a:xfrm>
          <a:off x="18735040" y="132175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160020</xdr:rowOff>
    </xdr:from>
    <xdr:to>
      <xdr:col>116</xdr:col>
      <xdr:colOff>63500</xdr:colOff>
      <xdr:row>79</xdr:row>
      <xdr:rowOff>20955</xdr:rowOff>
    </xdr:to>
    <xdr:cxnSp macro="">
      <xdr:nvCxnSpPr>
        <xdr:cNvPr id="526" name="直線コネクタ 525">
          <a:extLst>
            <a:ext uri="{FF2B5EF4-FFF2-40B4-BE49-F238E27FC236}">
              <a16:creationId xmlns:a16="http://schemas.microsoft.com/office/drawing/2014/main" id="{E52E1494-A6D8-4F85-9922-0FCBA5DFB6CF}"/>
            </a:ext>
          </a:extLst>
        </xdr:cNvPr>
        <xdr:cNvCxnSpPr/>
      </xdr:nvCxnSpPr>
      <xdr:spPr>
        <a:xfrm flipV="1">
          <a:off x="18778220" y="1323594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19686</xdr:rowOff>
    </xdr:from>
    <xdr:to>
      <xdr:col>107</xdr:col>
      <xdr:colOff>101600</xdr:colOff>
      <xdr:row>79</xdr:row>
      <xdr:rowOff>121286</xdr:rowOff>
    </xdr:to>
    <xdr:sp macro="" textlink="">
      <xdr:nvSpPr>
        <xdr:cNvPr id="527" name="楕円 526">
          <a:extLst>
            <a:ext uri="{FF2B5EF4-FFF2-40B4-BE49-F238E27FC236}">
              <a16:creationId xmlns:a16="http://schemas.microsoft.com/office/drawing/2014/main" id="{EAF9B5B1-7271-4503-BC0C-55B5A1EB2D59}"/>
            </a:ext>
          </a:extLst>
        </xdr:cNvPr>
        <xdr:cNvSpPr/>
      </xdr:nvSpPr>
      <xdr:spPr>
        <a:xfrm>
          <a:off x="17937480" y="132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20955</xdr:rowOff>
    </xdr:from>
    <xdr:to>
      <xdr:col>111</xdr:col>
      <xdr:colOff>177800</xdr:colOff>
      <xdr:row>79</xdr:row>
      <xdr:rowOff>70486</xdr:rowOff>
    </xdr:to>
    <xdr:cxnSp macro="">
      <xdr:nvCxnSpPr>
        <xdr:cNvPr id="528" name="直線コネクタ 527">
          <a:extLst>
            <a:ext uri="{FF2B5EF4-FFF2-40B4-BE49-F238E27FC236}">
              <a16:creationId xmlns:a16="http://schemas.microsoft.com/office/drawing/2014/main" id="{F9306D2B-F377-4DDA-B09E-9A2B28EB7FB1}"/>
            </a:ext>
          </a:extLst>
        </xdr:cNvPr>
        <xdr:cNvCxnSpPr/>
      </xdr:nvCxnSpPr>
      <xdr:spPr>
        <a:xfrm flipV="1">
          <a:off x="17988280" y="13264515"/>
          <a:ext cx="78994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71120</xdr:rowOff>
    </xdr:from>
    <xdr:to>
      <xdr:col>102</xdr:col>
      <xdr:colOff>165100</xdr:colOff>
      <xdr:row>79</xdr:row>
      <xdr:rowOff>1270</xdr:rowOff>
    </xdr:to>
    <xdr:sp macro="" textlink="">
      <xdr:nvSpPr>
        <xdr:cNvPr id="529" name="楕円 528">
          <a:extLst>
            <a:ext uri="{FF2B5EF4-FFF2-40B4-BE49-F238E27FC236}">
              <a16:creationId xmlns:a16="http://schemas.microsoft.com/office/drawing/2014/main" id="{A75079D2-2308-416F-8491-C632D8144896}"/>
            </a:ext>
          </a:extLst>
        </xdr:cNvPr>
        <xdr:cNvSpPr/>
      </xdr:nvSpPr>
      <xdr:spPr>
        <a:xfrm>
          <a:off x="17162780" y="13147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121920</xdr:rowOff>
    </xdr:from>
    <xdr:to>
      <xdr:col>107</xdr:col>
      <xdr:colOff>50800</xdr:colOff>
      <xdr:row>79</xdr:row>
      <xdr:rowOff>70486</xdr:rowOff>
    </xdr:to>
    <xdr:cxnSp macro="">
      <xdr:nvCxnSpPr>
        <xdr:cNvPr id="530" name="直線コネクタ 529">
          <a:extLst>
            <a:ext uri="{FF2B5EF4-FFF2-40B4-BE49-F238E27FC236}">
              <a16:creationId xmlns:a16="http://schemas.microsoft.com/office/drawing/2014/main" id="{A605E96C-EB8D-48DD-83F9-29976F1C57D5}"/>
            </a:ext>
          </a:extLst>
        </xdr:cNvPr>
        <xdr:cNvCxnSpPr/>
      </xdr:nvCxnSpPr>
      <xdr:spPr>
        <a:xfrm>
          <a:off x="17213580" y="13197840"/>
          <a:ext cx="77470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109220</xdr:rowOff>
    </xdr:from>
    <xdr:to>
      <xdr:col>98</xdr:col>
      <xdr:colOff>38100</xdr:colOff>
      <xdr:row>79</xdr:row>
      <xdr:rowOff>39370</xdr:rowOff>
    </xdr:to>
    <xdr:sp macro="" textlink="">
      <xdr:nvSpPr>
        <xdr:cNvPr id="531" name="楕円 530">
          <a:extLst>
            <a:ext uri="{FF2B5EF4-FFF2-40B4-BE49-F238E27FC236}">
              <a16:creationId xmlns:a16="http://schemas.microsoft.com/office/drawing/2014/main" id="{2EF854E1-4870-42C1-9499-FFB1F0F3D9E7}"/>
            </a:ext>
          </a:extLst>
        </xdr:cNvPr>
        <xdr:cNvSpPr/>
      </xdr:nvSpPr>
      <xdr:spPr>
        <a:xfrm>
          <a:off x="16388080" y="13185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121920</xdr:rowOff>
    </xdr:from>
    <xdr:to>
      <xdr:col>102</xdr:col>
      <xdr:colOff>114300</xdr:colOff>
      <xdr:row>78</xdr:row>
      <xdr:rowOff>160020</xdr:rowOff>
    </xdr:to>
    <xdr:cxnSp macro="">
      <xdr:nvCxnSpPr>
        <xdr:cNvPr id="532" name="直線コネクタ 531">
          <a:extLst>
            <a:ext uri="{FF2B5EF4-FFF2-40B4-BE49-F238E27FC236}">
              <a16:creationId xmlns:a16="http://schemas.microsoft.com/office/drawing/2014/main" id="{C4209C93-5B5B-470F-B5F5-92D2673B4023}"/>
            </a:ext>
          </a:extLst>
        </xdr:cNvPr>
        <xdr:cNvCxnSpPr/>
      </xdr:nvCxnSpPr>
      <xdr:spPr>
        <a:xfrm flipV="1">
          <a:off x="16431260" y="1319784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167657</xdr:rowOff>
    </xdr:from>
    <xdr:ext cx="469744" cy="259045"/>
    <xdr:sp macro="" textlink="">
      <xdr:nvSpPr>
        <xdr:cNvPr id="533" name="n_1aveValue【消防施設】&#10;一人当たり面積">
          <a:extLst>
            <a:ext uri="{FF2B5EF4-FFF2-40B4-BE49-F238E27FC236}">
              <a16:creationId xmlns:a16="http://schemas.microsoft.com/office/drawing/2014/main" id="{8077220C-1F97-4C40-A652-5851F9C00BA6}"/>
            </a:ext>
          </a:extLst>
        </xdr:cNvPr>
        <xdr:cNvSpPr txBox="1"/>
      </xdr:nvSpPr>
      <xdr:spPr>
        <a:xfrm>
          <a:off x="18561127" y="1408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163847</xdr:rowOff>
    </xdr:from>
    <xdr:ext cx="469744" cy="259045"/>
    <xdr:sp macro="" textlink="">
      <xdr:nvSpPr>
        <xdr:cNvPr id="534" name="n_2aveValue【消防施設】&#10;一人当たり面積">
          <a:extLst>
            <a:ext uri="{FF2B5EF4-FFF2-40B4-BE49-F238E27FC236}">
              <a16:creationId xmlns:a16="http://schemas.microsoft.com/office/drawing/2014/main" id="{AA84A04D-A8E1-40AB-92AC-907405DBE6B3}"/>
            </a:ext>
          </a:extLst>
        </xdr:cNvPr>
        <xdr:cNvSpPr txBox="1"/>
      </xdr:nvSpPr>
      <xdr:spPr>
        <a:xfrm>
          <a:off x="17776267" y="1407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154322</xdr:rowOff>
    </xdr:from>
    <xdr:ext cx="469744" cy="259045"/>
    <xdr:sp macro="" textlink="">
      <xdr:nvSpPr>
        <xdr:cNvPr id="535" name="n_3aveValue【消防施設】&#10;一人当たり面積">
          <a:extLst>
            <a:ext uri="{FF2B5EF4-FFF2-40B4-BE49-F238E27FC236}">
              <a16:creationId xmlns:a16="http://schemas.microsoft.com/office/drawing/2014/main" id="{CAA11D37-0D9D-4A23-AB71-B7EF7787A6D3}"/>
            </a:ext>
          </a:extLst>
        </xdr:cNvPr>
        <xdr:cNvSpPr txBox="1"/>
      </xdr:nvSpPr>
      <xdr:spPr>
        <a:xfrm>
          <a:off x="17001567" y="1406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22877</xdr:rowOff>
    </xdr:from>
    <xdr:ext cx="469744" cy="259045"/>
    <xdr:sp macro="" textlink="">
      <xdr:nvSpPr>
        <xdr:cNvPr id="536" name="n_4aveValue【消防施設】&#10;一人当たり面積">
          <a:extLst>
            <a:ext uri="{FF2B5EF4-FFF2-40B4-BE49-F238E27FC236}">
              <a16:creationId xmlns:a16="http://schemas.microsoft.com/office/drawing/2014/main" id="{624524AE-2796-4091-B4C5-E580A67DE9A6}"/>
            </a:ext>
          </a:extLst>
        </xdr:cNvPr>
        <xdr:cNvSpPr txBox="1"/>
      </xdr:nvSpPr>
      <xdr:spPr>
        <a:xfrm>
          <a:off x="16226867" y="1360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88282</xdr:rowOff>
    </xdr:from>
    <xdr:ext cx="469744" cy="259045"/>
    <xdr:sp macro="" textlink="">
      <xdr:nvSpPr>
        <xdr:cNvPr id="537" name="n_1mainValue【消防施設】&#10;一人当たり面積">
          <a:extLst>
            <a:ext uri="{FF2B5EF4-FFF2-40B4-BE49-F238E27FC236}">
              <a16:creationId xmlns:a16="http://schemas.microsoft.com/office/drawing/2014/main" id="{DA7B0B35-1C3F-417C-8CA9-DFB1B8D7A2C8}"/>
            </a:ext>
          </a:extLst>
        </xdr:cNvPr>
        <xdr:cNvSpPr txBox="1"/>
      </xdr:nvSpPr>
      <xdr:spPr>
        <a:xfrm>
          <a:off x="18561127" y="1299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137813</xdr:rowOff>
    </xdr:from>
    <xdr:ext cx="469744" cy="259045"/>
    <xdr:sp macro="" textlink="">
      <xdr:nvSpPr>
        <xdr:cNvPr id="538" name="n_2mainValue【消防施設】&#10;一人当たり面積">
          <a:extLst>
            <a:ext uri="{FF2B5EF4-FFF2-40B4-BE49-F238E27FC236}">
              <a16:creationId xmlns:a16="http://schemas.microsoft.com/office/drawing/2014/main" id="{8BB7EB76-E67A-4E21-9375-ACDE22C91569}"/>
            </a:ext>
          </a:extLst>
        </xdr:cNvPr>
        <xdr:cNvSpPr txBox="1"/>
      </xdr:nvSpPr>
      <xdr:spPr>
        <a:xfrm>
          <a:off x="17776267" y="1304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17797</xdr:rowOff>
    </xdr:from>
    <xdr:ext cx="469744" cy="259045"/>
    <xdr:sp macro="" textlink="">
      <xdr:nvSpPr>
        <xdr:cNvPr id="539" name="n_3mainValue【消防施設】&#10;一人当たり面積">
          <a:extLst>
            <a:ext uri="{FF2B5EF4-FFF2-40B4-BE49-F238E27FC236}">
              <a16:creationId xmlns:a16="http://schemas.microsoft.com/office/drawing/2014/main" id="{803AD725-D9B4-4E3A-B547-8F7D1563849A}"/>
            </a:ext>
          </a:extLst>
        </xdr:cNvPr>
        <xdr:cNvSpPr txBox="1"/>
      </xdr:nvSpPr>
      <xdr:spPr>
        <a:xfrm>
          <a:off x="17001567" y="1292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55897</xdr:rowOff>
    </xdr:from>
    <xdr:ext cx="469744" cy="259045"/>
    <xdr:sp macro="" textlink="">
      <xdr:nvSpPr>
        <xdr:cNvPr id="540" name="n_4mainValue【消防施設】&#10;一人当たり面積">
          <a:extLst>
            <a:ext uri="{FF2B5EF4-FFF2-40B4-BE49-F238E27FC236}">
              <a16:creationId xmlns:a16="http://schemas.microsoft.com/office/drawing/2014/main" id="{3855270E-DC67-4FD9-8D1D-5DF5F78DACEB}"/>
            </a:ext>
          </a:extLst>
        </xdr:cNvPr>
        <xdr:cNvSpPr txBox="1"/>
      </xdr:nvSpPr>
      <xdr:spPr>
        <a:xfrm>
          <a:off x="16226867" y="1296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A58A495B-9F44-4D8A-93B9-606A75E172E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D556037D-67A0-4949-A54E-097A80C7E80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C3ADEB27-0FE4-4814-9D82-04303417233C}"/>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AC53BFDE-6E9E-47C7-AE16-268559826C0F}"/>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247D0762-A8F3-4495-8931-A5736E5D7AA6}"/>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79166C34-CC98-4BC2-A247-04062B3A408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79C17747-AD56-46D7-9D9B-A701391F8131}"/>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D62DD509-AC80-41E2-8247-1E1D7F0B843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389A4A36-5FBE-4BC6-B6F1-7D052F267A2A}"/>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26A9EECB-816C-4670-AE16-3DB2545EFAF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8C9611E8-1D05-4B36-91FC-80AF5EB258A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id="{079C72BE-4367-48DB-840A-AFBBCD62303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a16="http://schemas.microsoft.com/office/drawing/2014/main" id="{85B397A7-4A28-403C-B605-1701DEE2BFE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id="{235C7A67-6E22-40A0-AB64-8E315713C964}"/>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id="{4F013E81-1D8A-4A66-951D-CA567102C563}"/>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id="{D617C615-4E43-4199-A3DA-909B3A20ECD9}"/>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id="{EC2F0973-FC5A-4455-8D96-8D0A1628857E}"/>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id="{749F5258-5BC2-43C4-9F27-1E8817D76BFF}"/>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id="{61BE667E-8022-4750-9DD2-E41FFF73C35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id="{2834A099-0D63-4E2E-BFA2-6E4F8C1AA9BE}"/>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id="{A32CA6DD-4C84-446D-9DCD-1B87CD33DE2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id="{BC4211EC-A9D5-40B5-A9C6-00F65590EEFF}"/>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a16="http://schemas.microsoft.com/office/drawing/2014/main" id="{0E00A230-AE50-48C1-B4E9-CD6CCED6AE11}"/>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6B97EE81-C135-4AB4-829A-6A32237BA9E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a:extLst>
            <a:ext uri="{FF2B5EF4-FFF2-40B4-BE49-F238E27FC236}">
              <a16:creationId xmlns:a16="http://schemas.microsoft.com/office/drawing/2014/main" id="{4D2CD37C-D31D-444D-A76D-F79273C1A23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566" name="直線コネクタ 565">
          <a:extLst>
            <a:ext uri="{FF2B5EF4-FFF2-40B4-BE49-F238E27FC236}">
              <a16:creationId xmlns:a16="http://schemas.microsoft.com/office/drawing/2014/main" id="{A49E377D-68AB-4FFC-AAEC-B712AEC83E35}"/>
            </a:ext>
          </a:extLst>
        </xdr:cNvPr>
        <xdr:cNvCxnSpPr/>
      </xdr:nvCxnSpPr>
      <xdr:spPr>
        <a:xfrm flipV="1">
          <a:off x="14375764" y="16778151"/>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7" name="【庁舎】&#10;有形固定資産減価償却率最小値テキスト">
          <a:extLst>
            <a:ext uri="{FF2B5EF4-FFF2-40B4-BE49-F238E27FC236}">
              <a16:creationId xmlns:a16="http://schemas.microsoft.com/office/drawing/2014/main" id="{90403FA2-51DE-42DC-BFE0-E2F76EC15672}"/>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8" name="直線コネクタ 567">
          <a:extLst>
            <a:ext uri="{FF2B5EF4-FFF2-40B4-BE49-F238E27FC236}">
              <a16:creationId xmlns:a16="http://schemas.microsoft.com/office/drawing/2014/main" id="{234DA165-56D1-4B05-B18C-8471D861A34A}"/>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569" name="【庁舎】&#10;有形固定資産減価償却率最大値テキスト">
          <a:extLst>
            <a:ext uri="{FF2B5EF4-FFF2-40B4-BE49-F238E27FC236}">
              <a16:creationId xmlns:a16="http://schemas.microsoft.com/office/drawing/2014/main" id="{495AAD5B-2F2E-4AE0-8920-128D56821BE7}"/>
            </a:ext>
          </a:extLst>
        </xdr:cNvPr>
        <xdr:cNvSpPr txBox="1"/>
      </xdr:nvSpPr>
      <xdr:spPr>
        <a:xfrm>
          <a:off x="14414500" y="165609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570" name="直線コネクタ 569">
          <a:extLst>
            <a:ext uri="{FF2B5EF4-FFF2-40B4-BE49-F238E27FC236}">
              <a16:creationId xmlns:a16="http://schemas.microsoft.com/office/drawing/2014/main" id="{F421D23A-272B-49BE-91CA-324C6DD3188E}"/>
            </a:ext>
          </a:extLst>
        </xdr:cNvPr>
        <xdr:cNvCxnSpPr/>
      </xdr:nvCxnSpPr>
      <xdr:spPr>
        <a:xfrm>
          <a:off x="14287500" y="167781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571" name="【庁舎】&#10;有形固定資産減価償却率平均値テキスト">
          <a:extLst>
            <a:ext uri="{FF2B5EF4-FFF2-40B4-BE49-F238E27FC236}">
              <a16:creationId xmlns:a16="http://schemas.microsoft.com/office/drawing/2014/main" id="{2D3E2FC0-4A29-4375-AACF-53598407B5B8}"/>
            </a:ext>
          </a:extLst>
        </xdr:cNvPr>
        <xdr:cNvSpPr txBox="1"/>
      </xdr:nvSpPr>
      <xdr:spPr>
        <a:xfrm>
          <a:off x="14414500" y="1737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72" name="フローチャート: 判断 571">
          <a:extLst>
            <a:ext uri="{FF2B5EF4-FFF2-40B4-BE49-F238E27FC236}">
              <a16:creationId xmlns:a16="http://schemas.microsoft.com/office/drawing/2014/main" id="{48EA1A4F-EC69-4A89-A9E2-7CA19F5E73AA}"/>
            </a:ext>
          </a:extLst>
        </xdr:cNvPr>
        <xdr:cNvSpPr/>
      </xdr:nvSpPr>
      <xdr:spPr>
        <a:xfrm>
          <a:off x="14325600" y="175171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573" name="フローチャート: 判断 572">
          <a:extLst>
            <a:ext uri="{FF2B5EF4-FFF2-40B4-BE49-F238E27FC236}">
              <a16:creationId xmlns:a16="http://schemas.microsoft.com/office/drawing/2014/main" id="{201A13E1-86B4-46F4-8F3E-03A24C625DF0}"/>
            </a:ext>
          </a:extLst>
        </xdr:cNvPr>
        <xdr:cNvSpPr/>
      </xdr:nvSpPr>
      <xdr:spPr>
        <a:xfrm>
          <a:off x="13578840" y="175171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574" name="フローチャート: 判断 573">
          <a:extLst>
            <a:ext uri="{FF2B5EF4-FFF2-40B4-BE49-F238E27FC236}">
              <a16:creationId xmlns:a16="http://schemas.microsoft.com/office/drawing/2014/main" id="{53A3CB8E-A30F-4156-9D90-D68F9535C4C7}"/>
            </a:ext>
          </a:extLst>
        </xdr:cNvPr>
        <xdr:cNvSpPr/>
      </xdr:nvSpPr>
      <xdr:spPr>
        <a:xfrm>
          <a:off x="12804140" y="175073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575" name="フローチャート: 判断 574">
          <a:extLst>
            <a:ext uri="{FF2B5EF4-FFF2-40B4-BE49-F238E27FC236}">
              <a16:creationId xmlns:a16="http://schemas.microsoft.com/office/drawing/2014/main" id="{F94E3252-177B-408D-962B-C8EF4CF5A59D}"/>
            </a:ext>
          </a:extLst>
        </xdr:cNvPr>
        <xdr:cNvSpPr/>
      </xdr:nvSpPr>
      <xdr:spPr>
        <a:xfrm>
          <a:off x="12029440" y="17642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576" name="フローチャート: 判断 575">
          <a:extLst>
            <a:ext uri="{FF2B5EF4-FFF2-40B4-BE49-F238E27FC236}">
              <a16:creationId xmlns:a16="http://schemas.microsoft.com/office/drawing/2014/main" id="{784C943E-C4CA-48A2-BC5C-8A68D63371A2}"/>
            </a:ext>
          </a:extLst>
        </xdr:cNvPr>
        <xdr:cNvSpPr/>
      </xdr:nvSpPr>
      <xdr:spPr>
        <a:xfrm>
          <a:off x="11231880" y="1772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230B3FC9-E8F8-426C-B30D-7D4C7AF45E9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FB2D80D8-6F43-48EE-8DAF-F0A92CDCF71E}"/>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E5918BAE-88BA-4A96-8720-D23595AF52E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6E7257AD-1770-450D-BA7F-9CE63BDF738D}"/>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DC0C6C72-839A-4B18-A8D6-CE621D0BED8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582" name="楕円 581">
          <a:extLst>
            <a:ext uri="{FF2B5EF4-FFF2-40B4-BE49-F238E27FC236}">
              <a16:creationId xmlns:a16="http://schemas.microsoft.com/office/drawing/2014/main" id="{1CA004CB-8839-4C1F-8A1D-B22A935E41B3}"/>
            </a:ext>
          </a:extLst>
        </xdr:cNvPr>
        <xdr:cNvSpPr/>
      </xdr:nvSpPr>
      <xdr:spPr>
        <a:xfrm>
          <a:off x="14325600" y="1782136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583" name="【庁舎】&#10;有形固定資産減価償却率該当値テキスト">
          <a:extLst>
            <a:ext uri="{FF2B5EF4-FFF2-40B4-BE49-F238E27FC236}">
              <a16:creationId xmlns:a16="http://schemas.microsoft.com/office/drawing/2014/main" id="{48557475-C32E-4F9F-8C0B-FB0F3AA1D1AD}"/>
            </a:ext>
          </a:extLst>
        </xdr:cNvPr>
        <xdr:cNvSpPr txBox="1"/>
      </xdr:nvSpPr>
      <xdr:spPr>
        <a:xfrm>
          <a:off x="14414500" y="177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27032</xdr:rowOff>
    </xdr:from>
    <xdr:to>
      <xdr:col>81</xdr:col>
      <xdr:colOff>101600</xdr:colOff>
      <xdr:row>106</xdr:row>
      <xdr:rowOff>128632</xdr:rowOff>
    </xdr:to>
    <xdr:sp macro="" textlink="">
      <xdr:nvSpPr>
        <xdr:cNvPr id="584" name="楕円 583">
          <a:extLst>
            <a:ext uri="{FF2B5EF4-FFF2-40B4-BE49-F238E27FC236}">
              <a16:creationId xmlns:a16="http://schemas.microsoft.com/office/drawing/2014/main" id="{32552764-3008-4332-BFE3-6C623E086B7F}"/>
            </a:ext>
          </a:extLst>
        </xdr:cNvPr>
        <xdr:cNvSpPr/>
      </xdr:nvSpPr>
      <xdr:spPr>
        <a:xfrm>
          <a:off x="13578840" y="1779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77832</xdr:rowOff>
    </xdr:from>
    <xdr:to>
      <xdr:col>85</xdr:col>
      <xdr:colOff>127000</xdr:colOff>
      <xdr:row>106</xdr:row>
      <xdr:rowOff>102326</xdr:rowOff>
    </xdr:to>
    <xdr:cxnSp macro="">
      <xdr:nvCxnSpPr>
        <xdr:cNvPr id="585" name="直線コネクタ 584">
          <a:extLst>
            <a:ext uri="{FF2B5EF4-FFF2-40B4-BE49-F238E27FC236}">
              <a16:creationId xmlns:a16="http://schemas.microsoft.com/office/drawing/2014/main" id="{C4A7CFD2-3FCA-42DB-809B-A40399D19E03}"/>
            </a:ext>
          </a:extLst>
        </xdr:cNvPr>
        <xdr:cNvCxnSpPr/>
      </xdr:nvCxnSpPr>
      <xdr:spPr>
        <a:xfrm>
          <a:off x="13629640" y="17847672"/>
          <a:ext cx="74676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4173</xdr:rowOff>
    </xdr:from>
    <xdr:to>
      <xdr:col>76</xdr:col>
      <xdr:colOff>165100</xdr:colOff>
      <xdr:row>106</xdr:row>
      <xdr:rowOff>105773</xdr:rowOff>
    </xdr:to>
    <xdr:sp macro="" textlink="">
      <xdr:nvSpPr>
        <xdr:cNvPr id="586" name="楕円 585">
          <a:extLst>
            <a:ext uri="{FF2B5EF4-FFF2-40B4-BE49-F238E27FC236}">
              <a16:creationId xmlns:a16="http://schemas.microsoft.com/office/drawing/2014/main" id="{0EFD65BE-3A05-4D49-B6C7-7011D49C99D2}"/>
            </a:ext>
          </a:extLst>
        </xdr:cNvPr>
        <xdr:cNvSpPr/>
      </xdr:nvSpPr>
      <xdr:spPr>
        <a:xfrm>
          <a:off x="12804140" y="1777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54973</xdr:rowOff>
    </xdr:from>
    <xdr:to>
      <xdr:col>81</xdr:col>
      <xdr:colOff>50800</xdr:colOff>
      <xdr:row>106</xdr:row>
      <xdr:rowOff>77832</xdr:rowOff>
    </xdr:to>
    <xdr:cxnSp macro="">
      <xdr:nvCxnSpPr>
        <xdr:cNvPr id="587" name="直線コネクタ 586">
          <a:extLst>
            <a:ext uri="{FF2B5EF4-FFF2-40B4-BE49-F238E27FC236}">
              <a16:creationId xmlns:a16="http://schemas.microsoft.com/office/drawing/2014/main" id="{2F51DBB9-E197-46A9-BEF4-574BA38EAFAA}"/>
            </a:ext>
          </a:extLst>
        </xdr:cNvPr>
        <xdr:cNvCxnSpPr/>
      </xdr:nvCxnSpPr>
      <xdr:spPr>
        <a:xfrm>
          <a:off x="12854940" y="17824813"/>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159294</xdr:rowOff>
    </xdr:from>
    <xdr:to>
      <xdr:col>72</xdr:col>
      <xdr:colOff>38100</xdr:colOff>
      <xdr:row>106</xdr:row>
      <xdr:rowOff>89444</xdr:rowOff>
    </xdr:to>
    <xdr:sp macro="" textlink="">
      <xdr:nvSpPr>
        <xdr:cNvPr id="588" name="楕円 587">
          <a:extLst>
            <a:ext uri="{FF2B5EF4-FFF2-40B4-BE49-F238E27FC236}">
              <a16:creationId xmlns:a16="http://schemas.microsoft.com/office/drawing/2014/main" id="{0596C5D0-606C-4D11-B337-C488AC4EC56B}"/>
            </a:ext>
          </a:extLst>
        </xdr:cNvPr>
        <xdr:cNvSpPr/>
      </xdr:nvSpPr>
      <xdr:spPr>
        <a:xfrm>
          <a:off x="12029440" y="177614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38644</xdr:rowOff>
    </xdr:from>
    <xdr:to>
      <xdr:col>76</xdr:col>
      <xdr:colOff>114300</xdr:colOff>
      <xdr:row>106</xdr:row>
      <xdr:rowOff>54973</xdr:rowOff>
    </xdr:to>
    <xdr:cxnSp macro="">
      <xdr:nvCxnSpPr>
        <xdr:cNvPr id="589" name="直線コネクタ 588">
          <a:extLst>
            <a:ext uri="{FF2B5EF4-FFF2-40B4-BE49-F238E27FC236}">
              <a16:creationId xmlns:a16="http://schemas.microsoft.com/office/drawing/2014/main" id="{728CD253-61D3-4424-A7D8-8CC68D7590C8}"/>
            </a:ext>
          </a:extLst>
        </xdr:cNvPr>
        <xdr:cNvCxnSpPr/>
      </xdr:nvCxnSpPr>
      <xdr:spPr>
        <a:xfrm>
          <a:off x="12072620" y="17808484"/>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136434</xdr:rowOff>
    </xdr:from>
    <xdr:to>
      <xdr:col>67</xdr:col>
      <xdr:colOff>101600</xdr:colOff>
      <xdr:row>106</xdr:row>
      <xdr:rowOff>66584</xdr:rowOff>
    </xdr:to>
    <xdr:sp macro="" textlink="">
      <xdr:nvSpPr>
        <xdr:cNvPr id="590" name="楕円 589">
          <a:extLst>
            <a:ext uri="{FF2B5EF4-FFF2-40B4-BE49-F238E27FC236}">
              <a16:creationId xmlns:a16="http://schemas.microsoft.com/office/drawing/2014/main" id="{D403D27F-9149-48F1-990F-1F2137B2CC65}"/>
            </a:ext>
          </a:extLst>
        </xdr:cNvPr>
        <xdr:cNvSpPr/>
      </xdr:nvSpPr>
      <xdr:spPr>
        <a:xfrm>
          <a:off x="11231880" y="17738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15784</xdr:rowOff>
    </xdr:from>
    <xdr:to>
      <xdr:col>71</xdr:col>
      <xdr:colOff>177800</xdr:colOff>
      <xdr:row>106</xdr:row>
      <xdr:rowOff>38644</xdr:rowOff>
    </xdr:to>
    <xdr:cxnSp macro="">
      <xdr:nvCxnSpPr>
        <xdr:cNvPr id="591" name="直線コネクタ 590">
          <a:extLst>
            <a:ext uri="{FF2B5EF4-FFF2-40B4-BE49-F238E27FC236}">
              <a16:creationId xmlns:a16="http://schemas.microsoft.com/office/drawing/2014/main" id="{9217B013-6448-413F-8A0D-239DB6EF88EB}"/>
            </a:ext>
          </a:extLst>
        </xdr:cNvPr>
        <xdr:cNvCxnSpPr/>
      </xdr:nvCxnSpPr>
      <xdr:spPr>
        <a:xfrm>
          <a:off x="11282680" y="17785624"/>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592" name="n_1aveValue【庁舎】&#10;有形固定資産減価償却率">
          <a:extLst>
            <a:ext uri="{FF2B5EF4-FFF2-40B4-BE49-F238E27FC236}">
              <a16:creationId xmlns:a16="http://schemas.microsoft.com/office/drawing/2014/main" id="{3BA14981-3FAA-4695-9A33-5D2AEEAAFC53}"/>
            </a:ext>
          </a:extLst>
        </xdr:cNvPr>
        <xdr:cNvSpPr txBox="1"/>
      </xdr:nvSpPr>
      <xdr:spPr>
        <a:xfrm>
          <a:off x="13437244" y="1729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593" name="n_2aveValue【庁舎】&#10;有形固定資産減価償却率">
          <a:extLst>
            <a:ext uri="{FF2B5EF4-FFF2-40B4-BE49-F238E27FC236}">
              <a16:creationId xmlns:a16="http://schemas.microsoft.com/office/drawing/2014/main" id="{45ACD81D-2D1F-412E-A96E-4DF635BD5D7F}"/>
            </a:ext>
          </a:extLst>
        </xdr:cNvPr>
        <xdr:cNvSpPr txBox="1"/>
      </xdr:nvSpPr>
      <xdr:spPr>
        <a:xfrm>
          <a:off x="12675244" y="172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594" name="n_3aveValue【庁舎】&#10;有形固定資産減価償却率">
          <a:extLst>
            <a:ext uri="{FF2B5EF4-FFF2-40B4-BE49-F238E27FC236}">
              <a16:creationId xmlns:a16="http://schemas.microsoft.com/office/drawing/2014/main" id="{DB5BE5F5-C37E-4A0C-B57E-DE1FF8FA0C35}"/>
            </a:ext>
          </a:extLst>
        </xdr:cNvPr>
        <xdr:cNvSpPr txBox="1"/>
      </xdr:nvSpPr>
      <xdr:spPr>
        <a:xfrm>
          <a:off x="11900544" y="174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595" name="n_4aveValue【庁舎】&#10;有形固定資産減価償却率">
          <a:extLst>
            <a:ext uri="{FF2B5EF4-FFF2-40B4-BE49-F238E27FC236}">
              <a16:creationId xmlns:a16="http://schemas.microsoft.com/office/drawing/2014/main" id="{63634DE3-C230-4993-94C3-6E57790EA6B5}"/>
            </a:ext>
          </a:extLst>
        </xdr:cNvPr>
        <xdr:cNvSpPr txBox="1"/>
      </xdr:nvSpPr>
      <xdr:spPr>
        <a:xfrm>
          <a:off x="11102984" y="1749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119759</xdr:rowOff>
    </xdr:from>
    <xdr:ext cx="405111" cy="259045"/>
    <xdr:sp macro="" textlink="">
      <xdr:nvSpPr>
        <xdr:cNvPr id="596" name="n_1mainValue【庁舎】&#10;有形固定資産減価償却率">
          <a:extLst>
            <a:ext uri="{FF2B5EF4-FFF2-40B4-BE49-F238E27FC236}">
              <a16:creationId xmlns:a16="http://schemas.microsoft.com/office/drawing/2014/main" id="{54288077-4E32-4E31-BA85-AE2BA6C98D4D}"/>
            </a:ext>
          </a:extLst>
        </xdr:cNvPr>
        <xdr:cNvSpPr txBox="1"/>
      </xdr:nvSpPr>
      <xdr:spPr>
        <a:xfrm>
          <a:off x="13437244" y="17889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96900</xdr:rowOff>
    </xdr:from>
    <xdr:ext cx="405111" cy="259045"/>
    <xdr:sp macro="" textlink="">
      <xdr:nvSpPr>
        <xdr:cNvPr id="597" name="n_2mainValue【庁舎】&#10;有形固定資産減価償却率">
          <a:extLst>
            <a:ext uri="{FF2B5EF4-FFF2-40B4-BE49-F238E27FC236}">
              <a16:creationId xmlns:a16="http://schemas.microsoft.com/office/drawing/2014/main" id="{83CC7B94-60CB-445C-B24F-9ADA0EA2937C}"/>
            </a:ext>
          </a:extLst>
        </xdr:cNvPr>
        <xdr:cNvSpPr txBox="1"/>
      </xdr:nvSpPr>
      <xdr:spPr>
        <a:xfrm>
          <a:off x="12675244" y="178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80571</xdr:rowOff>
    </xdr:from>
    <xdr:ext cx="405111" cy="259045"/>
    <xdr:sp macro="" textlink="">
      <xdr:nvSpPr>
        <xdr:cNvPr id="598" name="n_3mainValue【庁舎】&#10;有形固定資産減価償却率">
          <a:extLst>
            <a:ext uri="{FF2B5EF4-FFF2-40B4-BE49-F238E27FC236}">
              <a16:creationId xmlns:a16="http://schemas.microsoft.com/office/drawing/2014/main" id="{2C265A19-1A33-4E7A-9843-EF3519245C94}"/>
            </a:ext>
          </a:extLst>
        </xdr:cNvPr>
        <xdr:cNvSpPr txBox="1"/>
      </xdr:nvSpPr>
      <xdr:spPr>
        <a:xfrm>
          <a:off x="11900544" y="1785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57711</xdr:rowOff>
    </xdr:from>
    <xdr:ext cx="405111" cy="259045"/>
    <xdr:sp macro="" textlink="">
      <xdr:nvSpPr>
        <xdr:cNvPr id="599" name="n_4mainValue【庁舎】&#10;有形固定資産減価償却率">
          <a:extLst>
            <a:ext uri="{FF2B5EF4-FFF2-40B4-BE49-F238E27FC236}">
              <a16:creationId xmlns:a16="http://schemas.microsoft.com/office/drawing/2014/main" id="{AA175B04-9227-4A3C-88B9-30F39963BBFB}"/>
            </a:ext>
          </a:extLst>
        </xdr:cNvPr>
        <xdr:cNvSpPr txBox="1"/>
      </xdr:nvSpPr>
      <xdr:spPr>
        <a:xfrm>
          <a:off x="11102984" y="1782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36C9B4E6-0C68-4E97-9313-048D920EFA3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1BF2595D-A4A1-4C70-8F38-3AA59BAAB7E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66ADA99C-2C55-4546-A4B2-E620CBC82DF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FCB2FB4E-779C-4213-B1E6-F3D470319D7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5329109B-18CB-4945-8F2D-46EB2DC0116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86352D1D-DFA0-4599-9690-C7A0C5213BD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979F630B-1825-4A50-B18E-337853458045}"/>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344887C5-BAAC-4B82-BECC-CDB0F34AC56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F58B79D8-9E55-46F4-BCE9-B0219C78967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D7A7E4E4-03BB-4B38-9CAC-85C848A5D8D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0" name="直線コネクタ 609">
          <a:extLst>
            <a:ext uri="{FF2B5EF4-FFF2-40B4-BE49-F238E27FC236}">
              <a16:creationId xmlns:a16="http://schemas.microsoft.com/office/drawing/2014/main" id="{15FA6C25-AA81-46DD-B0DB-761BB1E04D55}"/>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1" name="テキスト ボックス 610">
          <a:extLst>
            <a:ext uri="{FF2B5EF4-FFF2-40B4-BE49-F238E27FC236}">
              <a16:creationId xmlns:a16="http://schemas.microsoft.com/office/drawing/2014/main" id="{393D3A45-2C82-41DC-8E77-922FD7531FE6}"/>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2" name="直線コネクタ 611">
          <a:extLst>
            <a:ext uri="{FF2B5EF4-FFF2-40B4-BE49-F238E27FC236}">
              <a16:creationId xmlns:a16="http://schemas.microsoft.com/office/drawing/2014/main" id="{EC486B82-1938-4FCF-B03F-69D61184006D}"/>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3" name="テキスト ボックス 612">
          <a:extLst>
            <a:ext uri="{FF2B5EF4-FFF2-40B4-BE49-F238E27FC236}">
              <a16:creationId xmlns:a16="http://schemas.microsoft.com/office/drawing/2014/main" id="{488A5EBF-3FA9-48DD-ACC6-60B7A5557D4B}"/>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4" name="直線コネクタ 613">
          <a:extLst>
            <a:ext uri="{FF2B5EF4-FFF2-40B4-BE49-F238E27FC236}">
              <a16:creationId xmlns:a16="http://schemas.microsoft.com/office/drawing/2014/main" id="{48F37BB7-3398-4A28-A43E-4F9B148B1FE6}"/>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5" name="テキスト ボックス 614">
          <a:extLst>
            <a:ext uri="{FF2B5EF4-FFF2-40B4-BE49-F238E27FC236}">
              <a16:creationId xmlns:a16="http://schemas.microsoft.com/office/drawing/2014/main" id="{BC765510-CBE3-4565-B6D8-CDDF535BC4C9}"/>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6" name="直線コネクタ 615">
          <a:extLst>
            <a:ext uri="{FF2B5EF4-FFF2-40B4-BE49-F238E27FC236}">
              <a16:creationId xmlns:a16="http://schemas.microsoft.com/office/drawing/2014/main" id="{77D874E6-AED5-4577-9F35-C9E9022BCF9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7" name="テキスト ボックス 616">
          <a:extLst>
            <a:ext uri="{FF2B5EF4-FFF2-40B4-BE49-F238E27FC236}">
              <a16:creationId xmlns:a16="http://schemas.microsoft.com/office/drawing/2014/main" id="{E63027EC-CFBD-4A6D-A7C9-F6A5802A22D1}"/>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8AA4C6F7-13F0-4DC3-A60D-4D9F85668BE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94C0D818-2129-45DF-B14C-1C217CA0655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7A3D2C54-E5C6-4415-8FC4-49E42F4360DD}"/>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621" name="直線コネクタ 620">
          <a:extLst>
            <a:ext uri="{FF2B5EF4-FFF2-40B4-BE49-F238E27FC236}">
              <a16:creationId xmlns:a16="http://schemas.microsoft.com/office/drawing/2014/main" id="{EE8AB16D-6FD6-464B-8266-292F6A40485E}"/>
            </a:ext>
          </a:extLst>
        </xdr:cNvPr>
        <xdr:cNvCxnSpPr/>
      </xdr:nvCxnSpPr>
      <xdr:spPr>
        <a:xfrm flipV="1">
          <a:off x="19509104" y="16829684"/>
          <a:ext cx="0" cy="1185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622" name="【庁舎】&#10;一人当たり面積最小値テキスト">
          <a:extLst>
            <a:ext uri="{FF2B5EF4-FFF2-40B4-BE49-F238E27FC236}">
              <a16:creationId xmlns:a16="http://schemas.microsoft.com/office/drawing/2014/main" id="{0B0255C6-284D-41FB-910B-B0C603219FBD}"/>
            </a:ext>
          </a:extLst>
        </xdr:cNvPr>
        <xdr:cNvSpPr txBox="1"/>
      </xdr:nvSpPr>
      <xdr:spPr>
        <a:xfrm>
          <a:off x="19547840" y="180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623" name="直線コネクタ 622">
          <a:extLst>
            <a:ext uri="{FF2B5EF4-FFF2-40B4-BE49-F238E27FC236}">
              <a16:creationId xmlns:a16="http://schemas.microsoft.com/office/drawing/2014/main" id="{247FA92F-C812-405F-8D56-D11376D163C6}"/>
            </a:ext>
          </a:extLst>
        </xdr:cNvPr>
        <xdr:cNvCxnSpPr/>
      </xdr:nvCxnSpPr>
      <xdr:spPr>
        <a:xfrm>
          <a:off x="19443700" y="180150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624" name="【庁舎】&#10;一人当たり面積最大値テキスト">
          <a:extLst>
            <a:ext uri="{FF2B5EF4-FFF2-40B4-BE49-F238E27FC236}">
              <a16:creationId xmlns:a16="http://schemas.microsoft.com/office/drawing/2014/main" id="{F7E04C4A-E8E5-489F-AA1C-D825D160037F}"/>
            </a:ext>
          </a:extLst>
        </xdr:cNvPr>
        <xdr:cNvSpPr txBox="1"/>
      </xdr:nvSpPr>
      <xdr:spPr>
        <a:xfrm>
          <a:off x="19547840" y="1660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625" name="直線コネクタ 624">
          <a:extLst>
            <a:ext uri="{FF2B5EF4-FFF2-40B4-BE49-F238E27FC236}">
              <a16:creationId xmlns:a16="http://schemas.microsoft.com/office/drawing/2014/main" id="{9593892E-6F01-487C-827E-2AFAE3D4E80D}"/>
            </a:ext>
          </a:extLst>
        </xdr:cNvPr>
        <xdr:cNvCxnSpPr/>
      </xdr:nvCxnSpPr>
      <xdr:spPr>
        <a:xfrm>
          <a:off x="19443700" y="168296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126916</xdr:rowOff>
    </xdr:from>
    <xdr:ext cx="469744" cy="259045"/>
    <xdr:sp macro="" textlink="">
      <xdr:nvSpPr>
        <xdr:cNvPr id="626" name="【庁舎】&#10;一人当たり面積平均値テキスト">
          <a:extLst>
            <a:ext uri="{FF2B5EF4-FFF2-40B4-BE49-F238E27FC236}">
              <a16:creationId xmlns:a16="http://schemas.microsoft.com/office/drawing/2014/main" id="{195D5611-074F-48A1-BB32-5BC5DAE3E04C}"/>
            </a:ext>
          </a:extLst>
        </xdr:cNvPr>
        <xdr:cNvSpPr txBox="1"/>
      </xdr:nvSpPr>
      <xdr:spPr>
        <a:xfrm>
          <a:off x="19547840" y="17561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627" name="フローチャート: 判断 626">
          <a:extLst>
            <a:ext uri="{FF2B5EF4-FFF2-40B4-BE49-F238E27FC236}">
              <a16:creationId xmlns:a16="http://schemas.microsoft.com/office/drawing/2014/main" id="{0A71278D-EA9C-4C45-A20B-E2B37688C44B}"/>
            </a:ext>
          </a:extLst>
        </xdr:cNvPr>
        <xdr:cNvSpPr/>
      </xdr:nvSpPr>
      <xdr:spPr>
        <a:xfrm>
          <a:off x="19458940" y="177062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628" name="フローチャート: 判断 627">
          <a:extLst>
            <a:ext uri="{FF2B5EF4-FFF2-40B4-BE49-F238E27FC236}">
              <a16:creationId xmlns:a16="http://schemas.microsoft.com/office/drawing/2014/main" id="{B1AEDDFD-1104-4544-AF6C-C8761F23121D}"/>
            </a:ext>
          </a:extLst>
        </xdr:cNvPr>
        <xdr:cNvSpPr/>
      </xdr:nvSpPr>
      <xdr:spPr>
        <a:xfrm>
          <a:off x="18735040" y="177364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629" name="フローチャート: 判断 628">
          <a:extLst>
            <a:ext uri="{FF2B5EF4-FFF2-40B4-BE49-F238E27FC236}">
              <a16:creationId xmlns:a16="http://schemas.microsoft.com/office/drawing/2014/main" id="{DA8CBB3D-2CF4-4AE6-91CC-34093791FE7F}"/>
            </a:ext>
          </a:extLst>
        </xdr:cNvPr>
        <xdr:cNvSpPr/>
      </xdr:nvSpPr>
      <xdr:spPr>
        <a:xfrm>
          <a:off x="17937480" y="177579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630" name="フローチャート: 判断 629">
          <a:extLst>
            <a:ext uri="{FF2B5EF4-FFF2-40B4-BE49-F238E27FC236}">
              <a16:creationId xmlns:a16="http://schemas.microsoft.com/office/drawing/2014/main" id="{22E6EC13-4AF4-429B-9788-37B826537BDF}"/>
            </a:ext>
          </a:extLst>
        </xdr:cNvPr>
        <xdr:cNvSpPr/>
      </xdr:nvSpPr>
      <xdr:spPr>
        <a:xfrm>
          <a:off x="17162780" y="177615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631" name="フローチャート: 判断 630">
          <a:extLst>
            <a:ext uri="{FF2B5EF4-FFF2-40B4-BE49-F238E27FC236}">
              <a16:creationId xmlns:a16="http://schemas.microsoft.com/office/drawing/2014/main" id="{3D023E9B-B1E4-47E9-9596-2EBA84917545}"/>
            </a:ext>
          </a:extLst>
        </xdr:cNvPr>
        <xdr:cNvSpPr/>
      </xdr:nvSpPr>
      <xdr:spPr>
        <a:xfrm>
          <a:off x="16388080" y="17780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7E3D05C3-33AC-42D7-9BA4-22250A2D089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E9B37BB4-87CB-4154-9D6D-4AACA3760D2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9F2298F2-8279-4176-91E8-D1822AC22C4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C65AE14C-6632-4677-8E4D-45523AB3BF58}"/>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BFD01F3B-D74C-4946-BFE6-747B85315A0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41859</xdr:rowOff>
    </xdr:from>
    <xdr:to>
      <xdr:col>116</xdr:col>
      <xdr:colOff>114300</xdr:colOff>
      <xdr:row>106</xdr:row>
      <xdr:rowOff>143459</xdr:rowOff>
    </xdr:to>
    <xdr:sp macro="" textlink="">
      <xdr:nvSpPr>
        <xdr:cNvPr id="637" name="楕円 636">
          <a:extLst>
            <a:ext uri="{FF2B5EF4-FFF2-40B4-BE49-F238E27FC236}">
              <a16:creationId xmlns:a16="http://schemas.microsoft.com/office/drawing/2014/main" id="{A64F04A4-B2D6-493B-B368-99B458608A7C}"/>
            </a:ext>
          </a:extLst>
        </xdr:cNvPr>
        <xdr:cNvSpPr/>
      </xdr:nvSpPr>
      <xdr:spPr>
        <a:xfrm>
          <a:off x="19458940" y="1781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20286</xdr:rowOff>
    </xdr:from>
    <xdr:ext cx="469744" cy="259045"/>
    <xdr:sp macro="" textlink="">
      <xdr:nvSpPr>
        <xdr:cNvPr id="638" name="【庁舎】&#10;一人当たり面積該当値テキスト">
          <a:extLst>
            <a:ext uri="{FF2B5EF4-FFF2-40B4-BE49-F238E27FC236}">
              <a16:creationId xmlns:a16="http://schemas.microsoft.com/office/drawing/2014/main" id="{47D67EF1-4151-4AF1-9F41-512A3DF03C02}"/>
            </a:ext>
          </a:extLst>
        </xdr:cNvPr>
        <xdr:cNvSpPr txBox="1"/>
      </xdr:nvSpPr>
      <xdr:spPr>
        <a:xfrm>
          <a:off x="19547840" y="1779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50088</xdr:rowOff>
    </xdr:from>
    <xdr:to>
      <xdr:col>112</xdr:col>
      <xdr:colOff>38100</xdr:colOff>
      <xdr:row>106</xdr:row>
      <xdr:rowOff>151688</xdr:rowOff>
    </xdr:to>
    <xdr:sp macro="" textlink="">
      <xdr:nvSpPr>
        <xdr:cNvPr id="639" name="楕円 638">
          <a:extLst>
            <a:ext uri="{FF2B5EF4-FFF2-40B4-BE49-F238E27FC236}">
              <a16:creationId xmlns:a16="http://schemas.microsoft.com/office/drawing/2014/main" id="{83D36258-38E9-40E2-B74B-7B39F576DE2F}"/>
            </a:ext>
          </a:extLst>
        </xdr:cNvPr>
        <xdr:cNvSpPr/>
      </xdr:nvSpPr>
      <xdr:spPr>
        <a:xfrm>
          <a:off x="18735040" y="178199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92659</xdr:rowOff>
    </xdr:from>
    <xdr:to>
      <xdr:col>116</xdr:col>
      <xdr:colOff>63500</xdr:colOff>
      <xdr:row>106</xdr:row>
      <xdr:rowOff>100888</xdr:rowOff>
    </xdr:to>
    <xdr:cxnSp macro="">
      <xdr:nvCxnSpPr>
        <xdr:cNvPr id="640" name="直線コネクタ 639">
          <a:extLst>
            <a:ext uri="{FF2B5EF4-FFF2-40B4-BE49-F238E27FC236}">
              <a16:creationId xmlns:a16="http://schemas.microsoft.com/office/drawing/2014/main" id="{FEB9E467-1C59-428A-8BA8-ACA34D13E2F0}"/>
            </a:ext>
          </a:extLst>
        </xdr:cNvPr>
        <xdr:cNvCxnSpPr/>
      </xdr:nvCxnSpPr>
      <xdr:spPr>
        <a:xfrm flipV="1">
          <a:off x="18778220" y="17862499"/>
          <a:ext cx="73152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62433</xdr:rowOff>
    </xdr:from>
    <xdr:to>
      <xdr:col>107</xdr:col>
      <xdr:colOff>101600</xdr:colOff>
      <xdr:row>106</xdr:row>
      <xdr:rowOff>164033</xdr:rowOff>
    </xdr:to>
    <xdr:sp macro="" textlink="">
      <xdr:nvSpPr>
        <xdr:cNvPr id="641" name="楕円 640">
          <a:extLst>
            <a:ext uri="{FF2B5EF4-FFF2-40B4-BE49-F238E27FC236}">
              <a16:creationId xmlns:a16="http://schemas.microsoft.com/office/drawing/2014/main" id="{6C99F6FD-60DD-4A3C-8242-B92FD462C713}"/>
            </a:ext>
          </a:extLst>
        </xdr:cNvPr>
        <xdr:cNvSpPr/>
      </xdr:nvSpPr>
      <xdr:spPr>
        <a:xfrm>
          <a:off x="17937480" y="1783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100888</xdr:rowOff>
    </xdr:from>
    <xdr:to>
      <xdr:col>111</xdr:col>
      <xdr:colOff>177800</xdr:colOff>
      <xdr:row>106</xdr:row>
      <xdr:rowOff>113233</xdr:rowOff>
    </xdr:to>
    <xdr:cxnSp macro="">
      <xdr:nvCxnSpPr>
        <xdr:cNvPr id="642" name="直線コネクタ 641">
          <a:extLst>
            <a:ext uri="{FF2B5EF4-FFF2-40B4-BE49-F238E27FC236}">
              <a16:creationId xmlns:a16="http://schemas.microsoft.com/office/drawing/2014/main" id="{91C48EE8-C162-4A0A-AAFB-53F9EFFAB709}"/>
            </a:ext>
          </a:extLst>
        </xdr:cNvPr>
        <xdr:cNvCxnSpPr/>
      </xdr:nvCxnSpPr>
      <xdr:spPr>
        <a:xfrm flipV="1">
          <a:off x="17988280" y="17870728"/>
          <a:ext cx="78994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71577</xdr:rowOff>
    </xdr:from>
    <xdr:to>
      <xdr:col>102</xdr:col>
      <xdr:colOff>165100</xdr:colOff>
      <xdr:row>107</xdr:row>
      <xdr:rowOff>1727</xdr:rowOff>
    </xdr:to>
    <xdr:sp macro="" textlink="">
      <xdr:nvSpPr>
        <xdr:cNvPr id="643" name="楕円 642">
          <a:extLst>
            <a:ext uri="{FF2B5EF4-FFF2-40B4-BE49-F238E27FC236}">
              <a16:creationId xmlns:a16="http://schemas.microsoft.com/office/drawing/2014/main" id="{9B741C42-E77F-4D1D-AAE1-82DC5D554E3C}"/>
            </a:ext>
          </a:extLst>
        </xdr:cNvPr>
        <xdr:cNvSpPr/>
      </xdr:nvSpPr>
      <xdr:spPr>
        <a:xfrm>
          <a:off x="17162780" y="17841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113233</xdr:rowOff>
    </xdr:from>
    <xdr:to>
      <xdr:col>107</xdr:col>
      <xdr:colOff>50800</xdr:colOff>
      <xdr:row>106</xdr:row>
      <xdr:rowOff>122377</xdr:rowOff>
    </xdr:to>
    <xdr:cxnSp macro="">
      <xdr:nvCxnSpPr>
        <xdr:cNvPr id="644" name="直線コネクタ 643">
          <a:extLst>
            <a:ext uri="{FF2B5EF4-FFF2-40B4-BE49-F238E27FC236}">
              <a16:creationId xmlns:a16="http://schemas.microsoft.com/office/drawing/2014/main" id="{CAC48C43-A618-4262-A6DF-7B770BA63062}"/>
            </a:ext>
          </a:extLst>
        </xdr:cNvPr>
        <xdr:cNvCxnSpPr/>
      </xdr:nvCxnSpPr>
      <xdr:spPr>
        <a:xfrm flipV="1">
          <a:off x="17213580" y="17883073"/>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79808</xdr:rowOff>
    </xdr:from>
    <xdr:to>
      <xdr:col>98</xdr:col>
      <xdr:colOff>38100</xdr:colOff>
      <xdr:row>107</xdr:row>
      <xdr:rowOff>9958</xdr:rowOff>
    </xdr:to>
    <xdr:sp macro="" textlink="">
      <xdr:nvSpPr>
        <xdr:cNvPr id="645" name="楕円 644">
          <a:extLst>
            <a:ext uri="{FF2B5EF4-FFF2-40B4-BE49-F238E27FC236}">
              <a16:creationId xmlns:a16="http://schemas.microsoft.com/office/drawing/2014/main" id="{6DCA6526-29A8-409E-AF1C-DE528C52F6E5}"/>
            </a:ext>
          </a:extLst>
        </xdr:cNvPr>
        <xdr:cNvSpPr/>
      </xdr:nvSpPr>
      <xdr:spPr>
        <a:xfrm>
          <a:off x="16388080" y="178496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122377</xdr:rowOff>
    </xdr:from>
    <xdr:to>
      <xdr:col>102</xdr:col>
      <xdr:colOff>114300</xdr:colOff>
      <xdr:row>106</xdr:row>
      <xdr:rowOff>130608</xdr:rowOff>
    </xdr:to>
    <xdr:cxnSp macro="">
      <xdr:nvCxnSpPr>
        <xdr:cNvPr id="646" name="直線コネクタ 645">
          <a:extLst>
            <a:ext uri="{FF2B5EF4-FFF2-40B4-BE49-F238E27FC236}">
              <a16:creationId xmlns:a16="http://schemas.microsoft.com/office/drawing/2014/main" id="{AB8DB87F-463D-4A83-A9D4-C5F8239ED40B}"/>
            </a:ext>
          </a:extLst>
        </xdr:cNvPr>
        <xdr:cNvCxnSpPr/>
      </xdr:nvCxnSpPr>
      <xdr:spPr>
        <a:xfrm flipV="1">
          <a:off x="16431260" y="17892217"/>
          <a:ext cx="78232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80891</xdr:rowOff>
    </xdr:from>
    <xdr:ext cx="469744" cy="259045"/>
    <xdr:sp macro="" textlink="">
      <xdr:nvSpPr>
        <xdr:cNvPr id="647" name="n_1aveValue【庁舎】&#10;一人当たり面積">
          <a:extLst>
            <a:ext uri="{FF2B5EF4-FFF2-40B4-BE49-F238E27FC236}">
              <a16:creationId xmlns:a16="http://schemas.microsoft.com/office/drawing/2014/main" id="{AA06AAEC-96B6-49D8-B6F2-4280CB9356D2}"/>
            </a:ext>
          </a:extLst>
        </xdr:cNvPr>
        <xdr:cNvSpPr txBox="1"/>
      </xdr:nvSpPr>
      <xdr:spPr>
        <a:xfrm>
          <a:off x="18561127" y="1751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648" name="n_2aveValue【庁舎】&#10;一人当たり面積">
          <a:extLst>
            <a:ext uri="{FF2B5EF4-FFF2-40B4-BE49-F238E27FC236}">
              <a16:creationId xmlns:a16="http://schemas.microsoft.com/office/drawing/2014/main" id="{1209AF94-D321-4E41-A5C9-E8FEF1E5BA7D}"/>
            </a:ext>
          </a:extLst>
        </xdr:cNvPr>
        <xdr:cNvSpPr txBox="1"/>
      </xdr:nvSpPr>
      <xdr:spPr>
        <a:xfrm>
          <a:off x="17776267" y="175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106036</xdr:rowOff>
    </xdr:from>
    <xdr:ext cx="469744" cy="259045"/>
    <xdr:sp macro="" textlink="">
      <xdr:nvSpPr>
        <xdr:cNvPr id="649" name="n_3aveValue【庁舎】&#10;一人当たり面積">
          <a:extLst>
            <a:ext uri="{FF2B5EF4-FFF2-40B4-BE49-F238E27FC236}">
              <a16:creationId xmlns:a16="http://schemas.microsoft.com/office/drawing/2014/main" id="{0D20488E-E001-4A56-A5C7-2AC01482944F}"/>
            </a:ext>
          </a:extLst>
        </xdr:cNvPr>
        <xdr:cNvSpPr txBox="1"/>
      </xdr:nvSpPr>
      <xdr:spPr>
        <a:xfrm>
          <a:off x="17001567" y="1754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128897</xdr:rowOff>
    </xdr:from>
    <xdr:ext cx="469744" cy="259045"/>
    <xdr:sp macro="" textlink="">
      <xdr:nvSpPr>
        <xdr:cNvPr id="650" name="n_4aveValue【庁舎】&#10;一人当たり面積">
          <a:extLst>
            <a:ext uri="{FF2B5EF4-FFF2-40B4-BE49-F238E27FC236}">
              <a16:creationId xmlns:a16="http://schemas.microsoft.com/office/drawing/2014/main" id="{DA714526-15A6-4C84-B951-E1A5E8693273}"/>
            </a:ext>
          </a:extLst>
        </xdr:cNvPr>
        <xdr:cNvSpPr txBox="1"/>
      </xdr:nvSpPr>
      <xdr:spPr>
        <a:xfrm>
          <a:off x="16226867" y="1756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142815</xdr:rowOff>
    </xdr:from>
    <xdr:ext cx="469744" cy="259045"/>
    <xdr:sp macro="" textlink="">
      <xdr:nvSpPr>
        <xdr:cNvPr id="651" name="n_1mainValue【庁舎】&#10;一人当たり面積">
          <a:extLst>
            <a:ext uri="{FF2B5EF4-FFF2-40B4-BE49-F238E27FC236}">
              <a16:creationId xmlns:a16="http://schemas.microsoft.com/office/drawing/2014/main" id="{564BA3F0-6669-4BD6-AFA0-5239B9A0EBAE}"/>
            </a:ext>
          </a:extLst>
        </xdr:cNvPr>
        <xdr:cNvSpPr txBox="1"/>
      </xdr:nvSpPr>
      <xdr:spPr>
        <a:xfrm>
          <a:off x="18561127" y="1791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155160</xdr:rowOff>
    </xdr:from>
    <xdr:ext cx="469744" cy="259045"/>
    <xdr:sp macro="" textlink="">
      <xdr:nvSpPr>
        <xdr:cNvPr id="652" name="n_2mainValue【庁舎】&#10;一人当たり面積">
          <a:extLst>
            <a:ext uri="{FF2B5EF4-FFF2-40B4-BE49-F238E27FC236}">
              <a16:creationId xmlns:a16="http://schemas.microsoft.com/office/drawing/2014/main" id="{0F0C5E5C-6E4C-4FAD-B2FC-DE75EA2BCA49}"/>
            </a:ext>
          </a:extLst>
        </xdr:cNvPr>
        <xdr:cNvSpPr txBox="1"/>
      </xdr:nvSpPr>
      <xdr:spPr>
        <a:xfrm>
          <a:off x="17776267" y="1792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164304</xdr:rowOff>
    </xdr:from>
    <xdr:ext cx="469744" cy="259045"/>
    <xdr:sp macro="" textlink="">
      <xdr:nvSpPr>
        <xdr:cNvPr id="653" name="n_3mainValue【庁舎】&#10;一人当たり面積">
          <a:extLst>
            <a:ext uri="{FF2B5EF4-FFF2-40B4-BE49-F238E27FC236}">
              <a16:creationId xmlns:a16="http://schemas.microsoft.com/office/drawing/2014/main" id="{E49B9959-2D56-4BE4-8945-67B39B4D4814}"/>
            </a:ext>
          </a:extLst>
        </xdr:cNvPr>
        <xdr:cNvSpPr txBox="1"/>
      </xdr:nvSpPr>
      <xdr:spPr>
        <a:xfrm>
          <a:off x="17001567" y="1793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1085</xdr:rowOff>
    </xdr:from>
    <xdr:ext cx="469744" cy="259045"/>
    <xdr:sp macro="" textlink="">
      <xdr:nvSpPr>
        <xdr:cNvPr id="654" name="n_4mainValue【庁舎】&#10;一人当たり面積">
          <a:extLst>
            <a:ext uri="{FF2B5EF4-FFF2-40B4-BE49-F238E27FC236}">
              <a16:creationId xmlns:a16="http://schemas.microsoft.com/office/drawing/2014/main" id="{3B73FCF7-414E-45BA-9795-0905F1672602}"/>
            </a:ext>
          </a:extLst>
        </xdr:cNvPr>
        <xdr:cNvSpPr txBox="1"/>
      </xdr:nvSpPr>
      <xdr:spPr>
        <a:xfrm>
          <a:off x="16226867" y="1793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27D00E33-D0DF-4ACA-B7DA-DA4D0DCD62A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15064836-4997-4DED-BD85-CEFCD10646B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8A6BF698-A13C-44BA-A9DE-B215F20976B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類似団体内平均値と比較して、有形固定資産減価償却率が高くなっている施設は、「体育館・プール」</a:t>
          </a:r>
          <a:r>
            <a:rPr kumimoji="1" lang="ja-JP" altLang="en-US" sz="1100">
              <a:solidFill>
                <a:schemeClr val="dk1"/>
              </a:solidFill>
              <a:effectLst/>
              <a:latin typeface="+mn-lt"/>
              <a:ea typeface="+mn-ea"/>
              <a:cs typeface="+mn-cs"/>
            </a:rPr>
            <a:t>「福祉施設」「保健センター・保健所」</a:t>
          </a:r>
          <a:r>
            <a:rPr kumimoji="1" lang="ja-JP" altLang="ja-JP" sz="1100">
              <a:solidFill>
                <a:schemeClr val="dk1"/>
              </a:solidFill>
              <a:effectLst/>
              <a:latin typeface="+mn-lt"/>
              <a:ea typeface="+mn-ea"/>
              <a:cs typeface="+mn-cs"/>
            </a:rPr>
            <a:t>「庁舎」で</a:t>
          </a:r>
          <a:r>
            <a:rPr kumimoji="1" lang="ja-JP" altLang="en-US" sz="1100">
              <a:solidFill>
                <a:schemeClr val="dk1"/>
              </a:solidFill>
              <a:effectLst/>
              <a:latin typeface="+mn-lt"/>
              <a:ea typeface="+mn-ea"/>
              <a:cs typeface="+mn-cs"/>
            </a:rPr>
            <a:t>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体育館については、七宗町体育館が昭和</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年に建築され、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年以上経過しており、有形固定資産減価償却率も９９％以上と高くなってい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庁舎については、</a:t>
          </a:r>
          <a:r>
            <a:rPr lang="ja-JP" altLang="ja-JP" sz="1100">
              <a:solidFill>
                <a:schemeClr val="dk1"/>
              </a:solidFill>
              <a:effectLst/>
              <a:latin typeface="+mn-lt"/>
              <a:ea typeface="+mn-ea"/>
              <a:cs typeface="+mn-cs"/>
            </a:rPr>
            <a:t>本庁舎の一部が昭和</a:t>
          </a:r>
          <a:r>
            <a:rPr lang="en-US" altLang="ja-JP" sz="1100">
              <a:solidFill>
                <a:schemeClr val="dk1"/>
              </a:solidFill>
              <a:effectLst/>
              <a:latin typeface="+mn-lt"/>
              <a:ea typeface="+mn-ea"/>
              <a:cs typeface="+mn-cs"/>
            </a:rPr>
            <a:t>34</a:t>
          </a:r>
          <a:r>
            <a:rPr lang="ja-JP" altLang="ja-JP" sz="1100">
              <a:solidFill>
                <a:schemeClr val="dk1"/>
              </a:solidFill>
              <a:effectLst/>
              <a:latin typeface="+mn-lt"/>
              <a:ea typeface="+mn-ea"/>
              <a:cs typeface="+mn-cs"/>
            </a:rPr>
            <a:t>年に建設されており、有形固定資産減価償却率が非常に高い水準に達しているため、庁舎全体の償却率が高い要因の一つと考えら</a:t>
          </a:r>
          <a:r>
            <a:rPr lang="ja-JP" altLang="en-US" sz="1100">
              <a:solidFill>
                <a:schemeClr val="dk1"/>
              </a:solidFill>
              <a:effectLst/>
              <a:latin typeface="+mn-lt"/>
              <a:ea typeface="+mn-ea"/>
              <a:cs typeface="+mn-cs"/>
            </a:rPr>
            <a:t>れる</a:t>
          </a:r>
          <a:r>
            <a:rPr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今後は公共施設総合管理計画に基づき適正管理を図り、老朽化対策に取り組</a:t>
          </a:r>
          <a:r>
            <a:rPr kumimoji="1" lang="ja-JP" altLang="en-US" sz="1100">
              <a:solidFill>
                <a:schemeClr val="dk1"/>
              </a:solidFill>
              <a:effectLst/>
              <a:latin typeface="+mn-lt"/>
              <a:ea typeface="+mn-ea"/>
              <a:cs typeface="+mn-cs"/>
            </a:rPr>
            <a:t>んでいく</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
3,254
90.47
3,280,436
3,129,579
114,605
2,203,867
1,065,272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値が高いほど財政力が強いとされる財政力指数（令和</a:t>
          </a:r>
          <a:r>
            <a:rPr kumimoji="1" lang="ja-JP" altLang="en-US" sz="1000">
              <a:solidFill>
                <a:schemeClr val="dk1"/>
              </a:solidFill>
              <a:effectLst/>
              <a:latin typeface="+mn-lt"/>
              <a:ea typeface="+mn-ea"/>
              <a:cs typeface="+mn-cs"/>
            </a:rPr>
            <a:t>３</a:t>
          </a:r>
          <a:r>
            <a:rPr kumimoji="1" lang="ja-JP" altLang="ja-JP" sz="1000">
              <a:solidFill>
                <a:schemeClr val="dk1"/>
              </a:solidFill>
              <a:effectLst/>
              <a:latin typeface="+mn-lt"/>
              <a:ea typeface="+mn-ea"/>
              <a:cs typeface="+mn-cs"/>
            </a:rPr>
            <a:t>年度～令和</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年度の３ヶ年平均）は、対前年度から０．０</a:t>
          </a:r>
          <a:r>
            <a:rPr kumimoji="1" lang="ja-JP" altLang="en-US" sz="1000">
              <a:solidFill>
                <a:schemeClr val="dk1"/>
              </a:solidFill>
              <a:effectLst/>
              <a:latin typeface="+mn-lt"/>
              <a:ea typeface="+mn-ea"/>
              <a:cs typeface="+mn-cs"/>
            </a:rPr>
            <a:t>１</a:t>
          </a:r>
          <a:r>
            <a:rPr kumimoji="1" lang="ja-JP" altLang="ja-JP" sz="1000">
              <a:solidFill>
                <a:schemeClr val="dk1"/>
              </a:solidFill>
              <a:effectLst/>
              <a:latin typeface="+mn-lt"/>
              <a:ea typeface="+mn-ea"/>
              <a:cs typeface="+mn-cs"/>
            </a:rPr>
            <a:t>ポイント低くなっており、類似団体内平均値と比べても０．０</a:t>
          </a:r>
          <a:r>
            <a:rPr kumimoji="1" lang="ja-JP" altLang="en-US" sz="1000">
              <a:solidFill>
                <a:schemeClr val="dk1"/>
              </a:solidFill>
              <a:effectLst/>
              <a:latin typeface="+mn-lt"/>
              <a:ea typeface="+mn-ea"/>
              <a:cs typeface="+mn-cs"/>
            </a:rPr>
            <a:t>２</a:t>
          </a:r>
          <a:r>
            <a:rPr kumimoji="1" lang="ja-JP" altLang="ja-JP" sz="1000">
              <a:solidFill>
                <a:schemeClr val="dk1"/>
              </a:solidFill>
              <a:effectLst/>
              <a:latin typeface="+mn-lt"/>
              <a:ea typeface="+mn-ea"/>
              <a:cs typeface="+mn-cs"/>
            </a:rPr>
            <a:t>ポイント低く、減少傾向にあります。</a:t>
          </a:r>
          <a:endParaRPr lang="ja-JP" altLang="ja-JP" sz="1000">
            <a:effectLst/>
          </a:endParaRPr>
        </a:p>
        <a:p>
          <a:r>
            <a:rPr kumimoji="1" lang="ja-JP" altLang="ja-JP" sz="1000">
              <a:solidFill>
                <a:schemeClr val="dk1"/>
              </a:solidFill>
              <a:effectLst/>
              <a:latin typeface="+mn-lt"/>
              <a:ea typeface="+mn-ea"/>
              <a:cs typeface="+mn-cs"/>
            </a:rPr>
            <a:t>また、人口減少や全国平均を上回る高齢化率（令和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年度末４</a:t>
          </a:r>
          <a:r>
            <a:rPr kumimoji="1" lang="ja-JP" altLang="en-US" sz="1000">
              <a:solidFill>
                <a:schemeClr val="dk1"/>
              </a:solidFill>
              <a:effectLst/>
              <a:latin typeface="+mn-lt"/>
              <a:ea typeface="+mn-ea"/>
              <a:cs typeface="+mn-cs"/>
            </a:rPr>
            <a:t>８</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７</a:t>
          </a:r>
          <a:r>
            <a:rPr kumimoji="1" lang="ja-JP" altLang="ja-JP" sz="1000">
              <a:solidFill>
                <a:schemeClr val="dk1"/>
              </a:solidFill>
              <a:effectLst/>
              <a:latin typeface="+mn-lt"/>
              <a:ea typeface="+mn-ea"/>
              <a:cs typeface="+mn-cs"/>
            </a:rPr>
            <a:t>％）に加え、町内に中心となる産業がないこと等により財政基盤が弱く大変厳しい財政力指数となっていることに変わりありません。</a:t>
          </a:r>
          <a:endParaRPr lang="ja-JP" altLang="ja-JP" sz="1000">
            <a:effectLst/>
          </a:endParaRPr>
        </a:p>
        <a:p>
          <a:r>
            <a:rPr kumimoji="1" lang="ja-JP" altLang="ja-JP" sz="1000">
              <a:solidFill>
                <a:schemeClr val="dk1"/>
              </a:solidFill>
              <a:effectLst/>
              <a:latin typeface="+mn-lt"/>
              <a:ea typeface="+mn-ea"/>
              <a:cs typeface="+mn-cs"/>
            </a:rPr>
            <a:t>今後においても財政指数の大きな改善は望めないため、公共施設の統廃合を含めた具体案の検討を進めていきます。</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52494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28363</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7216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12277</xdr:rowOff>
    </xdr:from>
    <xdr:to>
      <xdr:col>15</xdr:col>
      <xdr:colOff>82550</xdr:colOff>
      <xdr:row>44</xdr:row>
      <xdr:rowOff>28363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560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63940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12277</xdr:rowOff>
    </xdr:from>
    <xdr:to>
      <xdr:col>11</xdr:col>
      <xdr:colOff>31750</xdr:colOff>
      <xdr:row>44</xdr:row>
      <xdr:rowOff>12277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560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47854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1694</xdr:rowOff>
    </xdr:from>
    <xdr:to>
      <xdr:col>23</xdr:col>
      <xdr:colOff>184150</xdr:colOff>
      <xdr:row>44</xdr:row>
      <xdr:rowOff>103294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149013</xdr:rowOff>
    </xdr:from>
    <xdr:to>
      <xdr:col>15</xdr:col>
      <xdr:colOff>133350</xdr:colOff>
      <xdr:row>44</xdr:row>
      <xdr:rowOff>79163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132927</xdr:rowOff>
    </xdr:from>
    <xdr:to>
      <xdr:col>11</xdr:col>
      <xdr:colOff>82550</xdr:colOff>
      <xdr:row>44</xdr:row>
      <xdr:rowOff>63077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経常収支比率は、財政構造の弾力性を測る指数として用いられており、数値が低いほど良いとされています。類似団体の平均値から、</a:t>
          </a:r>
          <a:r>
            <a:rPr kumimoji="1" lang="ja-JP" altLang="en-US" sz="1000">
              <a:solidFill>
                <a:schemeClr val="dk1"/>
              </a:solidFill>
              <a:effectLst/>
              <a:latin typeface="+mn-lt"/>
              <a:ea typeface="+mn-ea"/>
              <a:cs typeface="+mn-cs"/>
            </a:rPr>
            <a:t>８</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ポイント低くなっており、対前年度からは、</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０</a:t>
          </a:r>
          <a:r>
            <a:rPr kumimoji="1" lang="ja-JP" altLang="ja-JP" sz="1000">
              <a:solidFill>
                <a:schemeClr val="dk1"/>
              </a:solidFill>
              <a:effectLst/>
              <a:latin typeface="+mn-lt"/>
              <a:ea typeface="+mn-ea"/>
              <a:cs typeface="+mn-cs"/>
            </a:rPr>
            <a:t>ポイント高くなりました。</a:t>
          </a:r>
          <a:endParaRPr lang="ja-JP" altLang="ja-JP" sz="1000">
            <a:effectLst/>
          </a:endParaRPr>
        </a:p>
        <a:p>
          <a:r>
            <a:rPr kumimoji="1" lang="ja-JP" altLang="ja-JP" sz="1000">
              <a:solidFill>
                <a:schemeClr val="dk1"/>
              </a:solidFill>
              <a:effectLst/>
              <a:latin typeface="+mn-lt"/>
              <a:ea typeface="+mn-ea"/>
              <a:cs typeface="+mn-cs"/>
            </a:rPr>
            <a:t>この要因としては、新型コロナウイルス感染症対応経費等の国庫支出金の減額が大きく影響していると考えられます。</a:t>
          </a:r>
          <a:endParaRPr lang="ja-JP" altLang="ja-JP" sz="1000">
            <a:effectLst/>
          </a:endParaRPr>
        </a:p>
        <a:p>
          <a:r>
            <a:rPr kumimoji="1" lang="ja-JP" altLang="ja-JP" sz="1000">
              <a:solidFill>
                <a:schemeClr val="dk1"/>
              </a:solidFill>
              <a:effectLst/>
              <a:latin typeface="+mn-lt"/>
              <a:ea typeface="+mn-ea"/>
              <a:cs typeface="+mn-cs"/>
            </a:rPr>
            <a:t>今後は、地方税等使途に制限がない経常的な収入が減少していくことが予測されるため、この水準を維持していくために義務的経費の削減に努める必要があります。</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86783</xdr:rowOff>
    </xdr:from>
    <xdr:to>
      <xdr:col>23</xdr:col>
      <xdr:colOff>133350</xdr:colOff>
      <xdr:row>59</xdr:row>
      <xdr:rowOff>76200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030883"/>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163847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50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14394</xdr:rowOff>
    </xdr:from>
    <xdr:to>
      <xdr:col>19</xdr:col>
      <xdr:colOff>133350</xdr:colOff>
      <xdr:row>58</xdr:row>
      <xdr:rowOff>86783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99584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34307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14394</xdr:rowOff>
    </xdr:from>
    <xdr:to>
      <xdr:col>15</xdr:col>
      <xdr:colOff>82550</xdr:colOff>
      <xdr:row>59</xdr:row>
      <xdr:rowOff>104352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9958494"/>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73042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104352</xdr:rowOff>
    </xdr:from>
    <xdr:to>
      <xdr:col>11</xdr:col>
      <xdr:colOff>31750</xdr:colOff>
      <xdr:row>61</xdr:row>
      <xdr:rowOff>2752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21990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102675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142892</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25400</xdr:rowOff>
    </xdr:from>
    <xdr:to>
      <xdr:col>23</xdr:col>
      <xdr:colOff>184150</xdr:colOff>
      <xdr:row>59</xdr:row>
      <xdr:rowOff>127000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41927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35983</xdr:rowOff>
    </xdr:from>
    <xdr:to>
      <xdr:col>19</xdr:col>
      <xdr:colOff>184150</xdr:colOff>
      <xdr:row>58</xdr:row>
      <xdr:rowOff>137583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99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147760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974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135044</xdr:rowOff>
    </xdr:from>
    <xdr:to>
      <xdr:col>15</xdr:col>
      <xdr:colOff>133350</xdr:colOff>
      <xdr:row>58</xdr:row>
      <xdr:rowOff>65194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990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75371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67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53552</xdr:rowOff>
    </xdr:from>
    <xdr:to>
      <xdr:col>11</xdr:col>
      <xdr:colOff>82550</xdr:colOff>
      <xdr:row>59</xdr:row>
      <xdr:rowOff>155152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165329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993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123402</xdr:rowOff>
    </xdr:from>
    <xdr:to>
      <xdr:col>7</xdr:col>
      <xdr:colOff>31750</xdr:colOff>
      <xdr:row>61</xdr:row>
      <xdr:rowOff>53552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63729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[382,764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対前年度と比較した決算総額は、物件費が</a:t>
          </a:r>
          <a:r>
            <a:rPr kumimoji="1" lang="ja-JP" altLang="en-US" sz="1000">
              <a:solidFill>
                <a:schemeClr val="dk1"/>
              </a:solidFill>
              <a:effectLst/>
              <a:latin typeface="+mn-lt"/>
              <a:ea typeface="+mn-ea"/>
              <a:cs typeface="+mn-cs"/>
            </a:rPr>
            <a:t>２８</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３６３</a:t>
          </a:r>
          <a:r>
            <a:rPr kumimoji="1" lang="ja-JP" altLang="ja-JP" sz="1000">
              <a:solidFill>
                <a:schemeClr val="dk1"/>
              </a:solidFill>
              <a:effectLst/>
              <a:latin typeface="+mn-lt"/>
              <a:ea typeface="+mn-ea"/>
              <a:cs typeface="+mn-cs"/>
            </a:rPr>
            <a:t>千円の増、</a:t>
          </a:r>
          <a:r>
            <a:rPr kumimoji="1" lang="ja-JP" altLang="en-US" sz="1000">
              <a:solidFill>
                <a:schemeClr val="dk1"/>
              </a:solidFill>
              <a:effectLst/>
              <a:latin typeface="+mn-lt"/>
              <a:ea typeface="+mn-ea"/>
              <a:cs typeface="+mn-cs"/>
            </a:rPr>
            <a:t>扶助費が３２，３４５千円の増、</a:t>
          </a:r>
          <a:r>
            <a:rPr kumimoji="1" lang="ja-JP" altLang="ja-JP" sz="1000">
              <a:solidFill>
                <a:schemeClr val="dk1"/>
              </a:solidFill>
              <a:effectLst/>
              <a:latin typeface="+mn-lt"/>
              <a:ea typeface="+mn-ea"/>
              <a:cs typeface="+mn-cs"/>
            </a:rPr>
            <a:t>補助費等は</a:t>
          </a:r>
          <a:r>
            <a:rPr kumimoji="1" lang="ja-JP" altLang="en-US" sz="1000">
              <a:solidFill>
                <a:schemeClr val="dk1"/>
              </a:solidFill>
              <a:effectLst/>
              <a:latin typeface="+mn-lt"/>
              <a:ea typeface="+mn-ea"/>
              <a:cs typeface="+mn-cs"/>
            </a:rPr>
            <a:t>１２３</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３２５</a:t>
          </a:r>
          <a:r>
            <a:rPr kumimoji="1" lang="ja-JP" altLang="ja-JP" sz="1000">
              <a:solidFill>
                <a:schemeClr val="dk1"/>
              </a:solidFill>
              <a:effectLst/>
              <a:latin typeface="+mn-lt"/>
              <a:ea typeface="+mn-ea"/>
              <a:cs typeface="+mn-cs"/>
            </a:rPr>
            <a:t>千円の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になり</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人当たり</a:t>
          </a:r>
          <a:r>
            <a:rPr kumimoji="1" lang="ja-JP" altLang="en-US" sz="1000">
              <a:solidFill>
                <a:schemeClr val="dk1"/>
              </a:solidFill>
              <a:effectLst/>
              <a:latin typeface="+mn-lt"/>
              <a:ea typeface="+mn-ea"/>
              <a:cs typeface="+mn-cs"/>
            </a:rPr>
            <a:t>２３</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７４３</a:t>
          </a:r>
          <a:r>
            <a:rPr kumimoji="1" lang="ja-JP" altLang="ja-JP" sz="1000">
              <a:solidFill>
                <a:schemeClr val="dk1"/>
              </a:solidFill>
              <a:effectLst/>
              <a:latin typeface="+mn-lt"/>
              <a:ea typeface="+mn-ea"/>
              <a:cs typeface="+mn-cs"/>
            </a:rPr>
            <a:t>円の増加となりました。</a:t>
          </a:r>
          <a:endParaRPr lang="ja-JP" altLang="ja-JP" sz="1000">
            <a:effectLst/>
          </a:endParaRPr>
        </a:p>
        <a:p>
          <a:r>
            <a:rPr kumimoji="1" lang="ja-JP" altLang="ja-JP" sz="1000">
              <a:solidFill>
                <a:schemeClr val="dk1"/>
              </a:solidFill>
              <a:effectLst/>
              <a:latin typeface="+mn-lt"/>
              <a:ea typeface="+mn-ea"/>
              <a:cs typeface="+mn-cs"/>
            </a:rPr>
            <a:t>この要因として、</a:t>
          </a:r>
          <a:r>
            <a:rPr kumimoji="1" lang="ja-JP" altLang="en-US" sz="1000">
              <a:solidFill>
                <a:schemeClr val="dk1"/>
              </a:solidFill>
              <a:effectLst/>
              <a:latin typeface="+mn-lt"/>
              <a:ea typeface="+mn-ea"/>
              <a:cs typeface="+mn-cs"/>
            </a:rPr>
            <a:t>乳幼児医療費における</a:t>
          </a:r>
          <a:r>
            <a:rPr kumimoji="1" lang="ja-JP" altLang="ja-JP" sz="1000">
              <a:solidFill>
                <a:schemeClr val="dk1"/>
              </a:solidFill>
              <a:effectLst/>
              <a:latin typeface="+mn-lt"/>
              <a:ea typeface="+mn-ea"/>
              <a:cs typeface="+mn-cs"/>
            </a:rPr>
            <a:t>扶助費の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額や、</a:t>
          </a:r>
          <a:r>
            <a:rPr kumimoji="1" lang="ja-JP" altLang="en-US" sz="1000">
              <a:solidFill>
                <a:schemeClr val="dk1"/>
              </a:solidFill>
              <a:effectLst/>
              <a:latin typeface="+mn-lt"/>
              <a:ea typeface="+mn-ea"/>
              <a:cs typeface="+mn-cs"/>
            </a:rPr>
            <a:t>令和５年度より法適用された簡易水道及び下水道に対する補助金の増額が考えられます。また、</a:t>
          </a:r>
          <a:r>
            <a:rPr kumimoji="1" lang="ja-JP" altLang="ja-JP" sz="1000">
              <a:solidFill>
                <a:schemeClr val="dk1"/>
              </a:solidFill>
              <a:effectLst/>
              <a:latin typeface="+mn-lt"/>
              <a:ea typeface="+mn-ea"/>
              <a:cs typeface="+mn-cs"/>
            </a:rPr>
            <a:t>庁舎整備基金への積み立て</a:t>
          </a:r>
          <a:r>
            <a:rPr kumimoji="1" lang="ja-JP" altLang="en-US" sz="1000">
              <a:solidFill>
                <a:schemeClr val="dk1"/>
              </a:solidFill>
              <a:effectLst/>
              <a:latin typeface="+mn-lt"/>
              <a:ea typeface="+mn-ea"/>
              <a:cs typeface="+mn-cs"/>
            </a:rPr>
            <a:t>や公共施設等解体基金への積み立て等今後発生する支出に備え計画的に行っており</a:t>
          </a:r>
          <a:r>
            <a:rPr kumimoji="1" lang="ja-JP" altLang="ja-JP" sz="1000">
              <a:solidFill>
                <a:schemeClr val="dk1"/>
              </a:solidFill>
              <a:effectLst/>
              <a:latin typeface="+mn-lt"/>
              <a:ea typeface="+mn-ea"/>
              <a:cs typeface="+mn-cs"/>
            </a:rPr>
            <a:t>、今後</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、自主運行バス事業の外部委託など人件費の削減に向けた取り組みを行っていきます。</a:t>
          </a:r>
          <a:endParaRPr lang="ja-JP" altLang="ja-JP" sz="10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163787</xdr:rowOff>
    </xdr:from>
    <xdr:to>
      <xdr:col>23</xdr:col>
      <xdr:colOff>133350</xdr:colOff>
      <xdr:row>81</xdr:row>
      <xdr:rowOff>24166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3879787"/>
          <a:ext cx="838200" cy="3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64603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52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138247</xdr:rowOff>
    </xdr:from>
    <xdr:to>
      <xdr:col>19</xdr:col>
      <xdr:colOff>133350</xdr:colOff>
      <xdr:row>80</xdr:row>
      <xdr:rowOff>163787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854247"/>
          <a:ext cx="889000" cy="2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145023</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124251</xdr:rowOff>
    </xdr:from>
    <xdr:to>
      <xdr:col>15</xdr:col>
      <xdr:colOff>82550</xdr:colOff>
      <xdr:row>80</xdr:row>
      <xdr:rowOff>138247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840251"/>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123031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61666</xdr:rowOff>
    </xdr:from>
    <xdr:to>
      <xdr:col>11</xdr:col>
      <xdr:colOff>31750</xdr:colOff>
      <xdr:row>80</xdr:row>
      <xdr:rowOff>124251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77666"/>
          <a:ext cx="889000" cy="6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108146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9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40994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144816</xdr:rowOff>
    </xdr:from>
    <xdr:to>
      <xdr:col>23</xdr:col>
      <xdr:colOff>184150</xdr:colOff>
      <xdr:row>81</xdr:row>
      <xdr:rowOff>74966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6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161343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05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112987</xdr:rowOff>
    </xdr:from>
    <xdr:to>
      <xdr:col>19</xdr:col>
      <xdr:colOff>184150</xdr:colOff>
      <xdr:row>81</xdr:row>
      <xdr:rowOff>43137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8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53314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59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87447</xdr:rowOff>
    </xdr:from>
    <xdr:to>
      <xdr:col>15</xdr:col>
      <xdr:colOff>133350</xdr:colOff>
      <xdr:row>81</xdr:row>
      <xdr:rowOff>17597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80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27774</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57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73451</xdr:rowOff>
    </xdr:from>
    <xdr:to>
      <xdr:col>11</xdr:col>
      <xdr:colOff>82550</xdr:colOff>
      <xdr:row>81</xdr:row>
      <xdr:rowOff>3601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7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13778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558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10866</xdr:rowOff>
    </xdr:from>
    <xdr:to>
      <xdr:col>7</xdr:col>
      <xdr:colOff>31750</xdr:colOff>
      <xdr:row>80</xdr:row>
      <xdr:rowOff>112466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7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122643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95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国家公務員の給与を基準として、職員の給与水準を表しているラスパイレス指数は、類似団体内平均値より</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ポイント高くなっておりますが、対前年度</a:t>
          </a:r>
          <a:r>
            <a:rPr kumimoji="1" lang="ja-JP" altLang="en-US" sz="1100">
              <a:solidFill>
                <a:schemeClr val="dk1"/>
              </a:solidFill>
              <a:effectLst/>
              <a:latin typeface="+mn-lt"/>
              <a:ea typeface="+mn-ea"/>
              <a:cs typeface="+mn-cs"/>
            </a:rPr>
            <a:t>でも１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しておりますが問題ない数値だと認識しています。</a:t>
          </a:r>
          <a:endParaRPr lang="ja-JP" altLang="ja-JP" sz="1400">
            <a:effectLst/>
          </a:endParaRPr>
        </a:p>
        <a:p>
          <a:r>
            <a:rPr kumimoji="1" lang="ja-JP" altLang="ja-JP" sz="1100">
              <a:solidFill>
                <a:schemeClr val="dk1"/>
              </a:solidFill>
              <a:effectLst/>
              <a:latin typeface="+mn-lt"/>
              <a:ea typeface="+mn-ea"/>
              <a:cs typeface="+mn-cs"/>
            </a:rPr>
            <a:t>経験年数階層区分の変動が影響するので、今後も引き続き給与の適正化に努めます。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18345</xdr:rowOff>
    </xdr:from>
    <xdr:to>
      <xdr:col>81</xdr:col>
      <xdr:colOff>44450</xdr:colOff>
      <xdr:row>85</xdr:row>
      <xdr:rowOff>165805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91595"/>
          <a:ext cx="8382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85</xdr:row>
      <xdr:rowOff>112184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9159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85</xdr:row>
      <xdr:rowOff>112184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245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165805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524566"/>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87082</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6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138995</xdr:rowOff>
    </xdr:from>
    <xdr:to>
      <xdr:col>77</xdr:col>
      <xdr:colOff>95250</xdr:colOff>
      <xdr:row>85</xdr:row>
      <xdr:rowOff>69145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53922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2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人口千人当たりの職員数は、対前年度から</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０７</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しておりますが、類似団体内平均値との比較では</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ポイント高い値となっています。</a:t>
          </a:r>
          <a:endParaRPr lang="ja-JP" altLang="ja-JP" sz="1400">
            <a:effectLst/>
          </a:endParaRPr>
        </a:p>
        <a:p>
          <a:r>
            <a:rPr kumimoji="1" lang="ja-JP" altLang="ja-JP" sz="1100">
              <a:solidFill>
                <a:schemeClr val="dk1"/>
              </a:solidFill>
              <a:effectLst/>
              <a:latin typeface="+mn-lt"/>
              <a:ea typeface="+mn-ea"/>
              <a:cs typeface="+mn-cs"/>
            </a:rPr>
            <a:t>これは、算定基礎数値となる人口が</a:t>
          </a:r>
          <a:r>
            <a:rPr kumimoji="1" lang="ja-JP" altLang="en-US" sz="1100">
              <a:solidFill>
                <a:schemeClr val="dk1"/>
              </a:solidFill>
              <a:effectLst/>
              <a:latin typeface="+mn-lt"/>
              <a:ea typeface="+mn-ea"/>
              <a:cs typeface="+mn-cs"/>
            </a:rPr>
            <a:t>８２</a:t>
          </a:r>
          <a:r>
            <a:rPr kumimoji="1" lang="ja-JP" altLang="ja-JP" sz="1100">
              <a:solidFill>
                <a:schemeClr val="dk1"/>
              </a:solidFill>
              <a:effectLst/>
              <a:latin typeface="+mn-lt"/>
              <a:ea typeface="+mn-ea"/>
              <a:cs typeface="+mn-cs"/>
            </a:rPr>
            <a:t>人（３，</a:t>
          </a:r>
          <a:r>
            <a:rPr kumimoji="1" lang="ja-JP" altLang="en-US" sz="1100">
              <a:solidFill>
                <a:schemeClr val="dk1"/>
              </a:solidFill>
              <a:effectLst/>
              <a:latin typeface="+mn-lt"/>
              <a:ea typeface="+mn-ea"/>
              <a:cs typeface="+mn-cs"/>
            </a:rPr>
            <a:t>３７３</a:t>
          </a:r>
          <a:r>
            <a:rPr kumimoji="1" lang="ja-JP" altLang="ja-JP" sz="1100">
              <a:solidFill>
                <a:schemeClr val="dk1"/>
              </a:solidFill>
              <a:effectLst/>
              <a:latin typeface="+mn-lt"/>
              <a:ea typeface="+mn-ea"/>
              <a:cs typeface="+mn-cs"/>
            </a:rPr>
            <a:t>人から３，</a:t>
          </a:r>
          <a:r>
            <a:rPr kumimoji="1" lang="ja-JP" altLang="en-US" sz="1100">
              <a:solidFill>
                <a:schemeClr val="dk1"/>
              </a:solidFill>
              <a:effectLst/>
              <a:latin typeface="+mn-lt"/>
              <a:ea typeface="+mn-ea"/>
              <a:cs typeface="+mn-cs"/>
            </a:rPr>
            <a:t>２９１</a:t>
          </a:r>
          <a:r>
            <a:rPr kumimoji="1" lang="ja-JP" altLang="ja-JP" sz="1100">
              <a:solidFill>
                <a:schemeClr val="dk1"/>
              </a:solidFill>
              <a:effectLst/>
              <a:latin typeface="+mn-lt"/>
              <a:ea typeface="+mn-ea"/>
              <a:cs typeface="+mn-cs"/>
            </a:rPr>
            <a:t>人）減少していることが要因と考えられますが、問題のない数値だと認識しています。</a:t>
          </a:r>
          <a:endParaRPr lang="ja-JP" altLang="ja-JP" sz="1400">
            <a:effectLst/>
          </a:endParaRPr>
        </a:p>
        <a:p>
          <a:r>
            <a:rPr kumimoji="1" lang="ja-JP" altLang="ja-JP" sz="1100">
              <a:solidFill>
                <a:schemeClr val="dk1"/>
              </a:solidFill>
              <a:effectLst/>
              <a:latin typeface="+mn-lt"/>
              <a:ea typeface="+mn-ea"/>
              <a:cs typeface="+mn-cs"/>
            </a:rPr>
            <a:t>今後は、年代別職員構成のバランスに配慮しながら、定員管理計画に沿った適正な人事管理を行っていきます。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131572</xdr:rowOff>
    </xdr:from>
    <xdr:to>
      <xdr:col>81</xdr:col>
      <xdr:colOff>44450</xdr:colOff>
      <xdr:row>60</xdr:row>
      <xdr:rowOff>132979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418572"/>
          <a:ext cx="838200" cy="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93165</xdr:rowOff>
    </xdr:from>
    <xdr:to>
      <xdr:col>77</xdr:col>
      <xdr:colOff>44450</xdr:colOff>
      <xdr:row>60</xdr:row>
      <xdr:rowOff>132979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80165"/>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81704</xdr:rowOff>
    </xdr:from>
    <xdr:to>
      <xdr:col>72</xdr:col>
      <xdr:colOff>203200</xdr:colOff>
      <xdr:row>60</xdr:row>
      <xdr:rowOff>93165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68704"/>
          <a:ext cx="889000" cy="1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65818</xdr:rowOff>
    </xdr:from>
    <xdr:to>
      <xdr:col>68</xdr:col>
      <xdr:colOff>152400</xdr:colOff>
      <xdr:row>60</xdr:row>
      <xdr:rowOff>81704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52818"/>
          <a:ext cx="889000" cy="1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146035</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133367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52849</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3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82179</xdr:rowOff>
    </xdr:from>
    <xdr:to>
      <xdr:col>77</xdr:col>
      <xdr:colOff>95250</xdr:colOff>
      <xdr:row>61</xdr:row>
      <xdr:rowOff>12329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6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168556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55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42365</xdr:rowOff>
    </xdr:from>
    <xdr:to>
      <xdr:col>73</xdr:col>
      <xdr:colOff>44450</xdr:colOff>
      <xdr:row>60</xdr:row>
      <xdr:rowOff>143965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2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128742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1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30904</xdr:rowOff>
    </xdr:from>
    <xdr:to>
      <xdr:col>68</xdr:col>
      <xdr:colOff>203200</xdr:colOff>
      <xdr:row>60</xdr:row>
      <xdr:rowOff>132504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1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142681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15018</xdr:rowOff>
    </xdr:from>
    <xdr:to>
      <xdr:col>64</xdr:col>
      <xdr:colOff>152400</xdr:colOff>
      <xdr:row>60</xdr:row>
      <xdr:rowOff>116618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126795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70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数値が高いほど財政運営が硬直化していることを示している実質公債費比率は、類似団体内の平均よ</a:t>
          </a:r>
          <a:r>
            <a:rPr kumimoji="1" lang="ja-JP" altLang="en-US" sz="1100">
              <a:solidFill>
                <a:schemeClr val="dk1"/>
              </a:solidFill>
              <a:effectLst/>
              <a:latin typeface="+mn-lt"/>
              <a:ea typeface="+mn-ea"/>
              <a:cs typeface="+mn-cs"/>
            </a:rPr>
            <a:t>り３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ポイント低くなり、対前年度と比較すると１．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ポイントと年々改善されています。</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は学校統合や公共施設の解体等により多額の経費が掛かることが見込まれますので、少しでも有利な地方債の活用を行い、</a:t>
          </a:r>
          <a:r>
            <a:rPr kumimoji="1" lang="ja-JP" altLang="ja-JP" sz="1100">
              <a:solidFill>
                <a:schemeClr val="dk1"/>
              </a:solidFill>
              <a:effectLst/>
              <a:latin typeface="+mn-lt"/>
              <a:ea typeface="+mn-ea"/>
              <a:cs typeface="+mn-cs"/>
            </a:rPr>
            <a:t>一層の財政健全化を目指します。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121496</xdr:rowOff>
    </xdr:from>
    <xdr:to>
      <xdr:col>81</xdr:col>
      <xdr:colOff>44450</xdr:colOff>
      <xdr:row>40</xdr:row>
      <xdr:rowOff>54610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08046"/>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13564</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4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151130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9126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108373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0913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42</xdr:row>
      <xdr:rowOff>65617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13782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70696</xdr:rowOff>
    </xdr:from>
    <xdr:to>
      <xdr:col>81</xdr:col>
      <xdr:colOff>95250</xdr:colOff>
      <xdr:row>40</xdr:row>
      <xdr:rowOff>846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87223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115587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3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数値が高いほど財政を圧迫する可能性が高いとされる将来負担比率は、ゼロとなっています。</a:t>
          </a:r>
          <a:endParaRPr lang="ja-JP" altLang="ja-JP" sz="1400">
            <a:effectLst/>
          </a:endParaRPr>
        </a:p>
        <a:p>
          <a:r>
            <a:rPr kumimoji="1" lang="ja-JP" altLang="ja-JP" sz="1100">
              <a:solidFill>
                <a:schemeClr val="dk1"/>
              </a:solidFill>
              <a:effectLst/>
              <a:latin typeface="+mn-lt"/>
              <a:ea typeface="+mn-ea"/>
              <a:cs typeface="+mn-cs"/>
            </a:rPr>
            <a:t>この要因は、将来支払っていく可能性のある負担額を財政調整基金等の充当可能な財源が上回っているためです。</a:t>
          </a:r>
          <a:endParaRPr lang="ja-JP" altLang="ja-JP" sz="1400">
            <a:effectLst/>
          </a:endParaRPr>
        </a:p>
        <a:p>
          <a:r>
            <a:rPr kumimoji="1" lang="ja-JP" altLang="ja-JP" sz="1100">
              <a:solidFill>
                <a:schemeClr val="dk1"/>
              </a:solidFill>
              <a:effectLst/>
              <a:latin typeface="+mn-lt"/>
              <a:ea typeface="+mn-ea"/>
              <a:cs typeface="+mn-cs"/>
            </a:rPr>
            <a:t>今後も計画的な基金運用や地方債の借入額の抑制を図り、財政の健全化に努めます。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
3,254
90.47
3,280,436
3,129,579
114,605
2,203,867
1,065,272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対前年度では</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．５ポイント</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しています。地方</a:t>
          </a:r>
          <a:r>
            <a:rPr kumimoji="1" lang="ja-JP" altLang="en-US" sz="1100" b="0" i="0" baseline="0">
              <a:solidFill>
                <a:schemeClr val="dk1"/>
              </a:solidFill>
              <a:effectLst/>
              <a:latin typeface="+mn-lt"/>
              <a:ea typeface="+mn-ea"/>
              <a:cs typeface="+mn-cs"/>
            </a:rPr>
            <a:t>交付</a:t>
          </a:r>
          <a:r>
            <a:rPr kumimoji="1" lang="ja-JP" altLang="ja-JP" sz="1100" b="0" i="0" baseline="0">
              <a:solidFill>
                <a:schemeClr val="dk1"/>
              </a:solidFill>
              <a:effectLst/>
              <a:latin typeface="+mn-lt"/>
              <a:ea typeface="+mn-ea"/>
              <a:cs typeface="+mn-cs"/>
            </a:rPr>
            <a:t>税等の財源が前年度に比べて少なかったことが減少の要因と考えられます。</a:t>
          </a:r>
          <a:endParaRPr lang="ja-JP" altLang="ja-JP" sz="1400">
            <a:effectLst/>
          </a:endParaRPr>
        </a:p>
        <a:p>
          <a:r>
            <a:rPr kumimoji="1" lang="ja-JP" altLang="ja-JP" sz="1100">
              <a:solidFill>
                <a:schemeClr val="dk1"/>
              </a:solidFill>
              <a:effectLst/>
              <a:latin typeface="+mn-lt"/>
              <a:ea typeface="+mn-ea"/>
              <a:cs typeface="+mn-cs"/>
            </a:rPr>
            <a:t>類似団体内平均値を</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ポイント上回っていますが、この要因は、</a:t>
          </a:r>
          <a:r>
            <a:rPr kumimoji="1" lang="ja-JP" altLang="en-US" sz="1100">
              <a:solidFill>
                <a:schemeClr val="dk1"/>
              </a:solidFill>
              <a:effectLst/>
              <a:latin typeface="+mn-lt"/>
              <a:ea typeface="+mn-ea"/>
              <a:cs typeface="+mn-cs"/>
            </a:rPr>
            <a:t>組織改革による役職職員の増加によるものです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計画的な雇用と人材配置を行い</a:t>
          </a:r>
          <a:r>
            <a:rPr kumimoji="1" lang="ja-JP" altLang="ja-JP" sz="1100">
              <a:solidFill>
                <a:schemeClr val="dk1"/>
              </a:solidFill>
              <a:effectLst/>
              <a:latin typeface="+mn-lt"/>
              <a:ea typeface="+mn-ea"/>
              <a:cs typeface="+mn-cs"/>
            </a:rPr>
            <a:t>、人件費の抑制に努めます。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3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38</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59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115570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59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5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45720</xdr:rowOff>
    </xdr:from>
    <xdr:to>
      <xdr:col>24</xdr:col>
      <xdr:colOff>76200</xdr:colOff>
      <xdr:row>38</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17797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類似団体内平均値と比較すると</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．６ポイント低くなっております。</a:t>
          </a:r>
          <a:r>
            <a:rPr kumimoji="1" lang="ja-JP" altLang="en-US" sz="1100" b="0" i="0" baseline="0">
              <a:solidFill>
                <a:schemeClr val="dk1"/>
              </a:solidFill>
              <a:effectLst/>
              <a:latin typeface="+mn-lt"/>
              <a:ea typeface="+mn-ea"/>
              <a:cs typeface="+mn-cs"/>
            </a:rPr>
            <a:t>バス車両整備等管理業務委託料</a:t>
          </a:r>
          <a:r>
            <a:rPr kumimoji="1" lang="ja-JP" altLang="ja-JP" sz="1100" b="0" i="0" baseline="0">
              <a:solidFill>
                <a:schemeClr val="dk1"/>
              </a:solidFill>
              <a:effectLst/>
              <a:latin typeface="+mn-lt"/>
              <a:ea typeface="+mn-ea"/>
              <a:cs typeface="+mn-cs"/>
            </a:rPr>
            <a:t>などの</a:t>
          </a:r>
          <a:r>
            <a:rPr kumimoji="1" lang="ja-JP" altLang="en-US" sz="1100" b="0" i="0" baseline="0">
              <a:solidFill>
                <a:schemeClr val="dk1"/>
              </a:solidFill>
              <a:effectLst/>
              <a:latin typeface="+mn-lt"/>
              <a:ea typeface="+mn-ea"/>
              <a:cs typeface="+mn-cs"/>
            </a:rPr>
            <a:t>委託料等</a:t>
          </a:r>
          <a:r>
            <a:rPr kumimoji="1" lang="ja-JP" altLang="ja-JP" sz="1100" b="0" i="0" baseline="0">
              <a:solidFill>
                <a:schemeClr val="dk1"/>
              </a:solidFill>
              <a:effectLst/>
              <a:latin typeface="+mn-lt"/>
              <a:ea typeface="+mn-ea"/>
              <a:cs typeface="+mn-cs"/>
            </a:rPr>
            <a:t>が増加しており（約</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千</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百万円の増）などにより、対前年度との比較でも、</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ポイント増加しました。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第５次行政改革への取り組みを通じて、一層の経費削減に努めて行く必要があります。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161290</xdr:rowOff>
    </xdr:from>
    <xdr:to>
      <xdr:col>82</xdr:col>
      <xdr:colOff>107950</xdr:colOff>
      <xdr:row>16</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7330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127000</xdr:rowOff>
    </xdr:from>
    <xdr:to>
      <xdr:col>78</xdr:col>
      <xdr:colOff>69850</xdr:colOff>
      <xdr:row>15</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6987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119380</xdr:rowOff>
    </xdr:from>
    <xdr:to>
      <xdr:col>73</xdr:col>
      <xdr:colOff>180975</xdr:colOff>
      <xdr:row>15</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691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119380</xdr:rowOff>
    </xdr:from>
    <xdr:to>
      <xdr:col>69</xdr:col>
      <xdr:colOff>92075</xdr:colOff>
      <xdr:row>16</xdr:row>
      <xdr:rowOff>66040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69113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31767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76200</xdr:rowOff>
    </xdr:from>
    <xdr:to>
      <xdr:col>74</xdr:col>
      <xdr:colOff>31750</xdr:colOff>
      <xdr:row>16</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16527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68580</xdr:rowOff>
    </xdr:from>
    <xdr:to>
      <xdr:col>69</xdr:col>
      <xdr:colOff>142875</xdr:colOff>
      <xdr:row>15</xdr:row>
      <xdr:rowOff>170180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4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8907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40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扶助費に係る経常収支比率は、対前年度比０．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し、類似団体内平均値と比べても０．</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ポイント高くなっています。</a:t>
          </a:r>
          <a:endParaRPr lang="ja-JP" altLang="ja-JP" sz="1400">
            <a:effectLst/>
          </a:endParaRPr>
        </a:p>
        <a:p>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の要因は、</a:t>
          </a:r>
          <a:r>
            <a:rPr kumimoji="1" lang="ja-JP" altLang="en-US" sz="1100">
              <a:solidFill>
                <a:schemeClr val="dk1"/>
              </a:solidFill>
              <a:effectLst/>
              <a:latin typeface="+mn-lt"/>
              <a:ea typeface="+mn-ea"/>
              <a:cs typeface="+mn-cs"/>
            </a:rPr>
            <a:t>住民税非課税世帯等臨時特別給付事業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４７</a:t>
          </a:r>
          <a:r>
            <a:rPr kumimoji="1" lang="ja-JP" altLang="ja-JP" sz="1100">
              <a:solidFill>
                <a:schemeClr val="dk1"/>
              </a:solidFill>
              <a:effectLst/>
              <a:latin typeface="+mn-lt"/>
              <a:ea typeface="+mn-ea"/>
              <a:cs typeface="+mn-cs"/>
            </a:rPr>
            <a:t>０千円）の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が考えられます。</a:t>
          </a:r>
          <a:endParaRPr lang="ja-JP" altLang="ja-JP" sz="1400">
            <a:effectLst/>
          </a:endParaRPr>
        </a:p>
        <a:p>
          <a:r>
            <a:rPr kumimoji="1" lang="ja-JP" altLang="ja-JP" sz="1100">
              <a:solidFill>
                <a:schemeClr val="dk1"/>
              </a:solidFill>
              <a:effectLst/>
              <a:latin typeface="+mn-lt"/>
              <a:ea typeface="+mn-ea"/>
              <a:cs typeface="+mn-cs"/>
            </a:rPr>
            <a:t>今後も扶助費による財政圧迫を招かぬよう、対策を講じていく必要があります。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90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90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56</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424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23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類似団体内平均値と比較すると、</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ポイント低く、対前年度と比較すると、０．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ポイント増加しています。</a:t>
          </a:r>
          <a:endParaRPr lang="ja-JP" altLang="ja-JP" sz="1400">
            <a:effectLst/>
          </a:endParaRPr>
        </a:p>
        <a:p>
          <a:r>
            <a:rPr kumimoji="1" lang="ja-JP" altLang="ja-JP" sz="1100">
              <a:solidFill>
                <a:schemeClr val="dk1"/>
              </a:solidFill>
              <a:effectLst/>
              <a:latin typeface="+mn-lt"/>
              <a:ea typeface="+mn-ea"/>
              <a:cs typeface="+mn-cs"/>
            </a:rPr>
            <a:t>令和５年度に公営企業会計の一部適用化に移行し、中長期的な視野に立った経営戦略の見直しを含め、将来負担を見据えた料金体系の見直しに努め</a:t>
          </a:r>
          <a:r>
            <a:rPr kumimoji="1" lang="ja-JP" altLang="en-US" sz="1100">
              <a:solidFill>
                <a:schemeClr val="dk1"/>
              </a:solidFill>
              <a:effectLst/>
              <a:latin typeface="+mn-lt"/>
              <a:ea typeface="+mn-ea"/>
              <a:cs typeface="+mn-cs"/>
            </a:rPr>
            <a:t>てい</a:t>
          </a:r>
          <a:r>
            <a:rPr kumimoji="1" lang="ja-JP" altLang="ja-JP" sz="1100">
              <a:solidFill>
                <a:schemeClr val="dk1"/>
              </a:solidFill>
              <a:effectLst/>
              <a:latin typeface="+mn-lt"/>
              <a:ea typeface="+mn-ea"/>
              <a:cs typeface="+mn-cs"/>
            </a:rPr>
            <a:t>ます</a:t>
          </a:r>
          <a:r>
            <a:rPr kumimoji="1" lang="ja-JP" altLang="en-US" sz="1100">
              <a:solidFill>
                <a:schemeClr val="dk1"/>
              </a:solidFill>
              <a:effectLst/>
              <a:latin typeface="+mn-lt"/>
              <a:ea typeface="+mn-ea"/>
              <a:cs typeface="+mn-cs"/>
            </a:rPr>
            <a:t>が依然として</a:t>
          </a:r>
          <a:r>
            <a:rPr kumimoji="1" lang="ja-JP" altLang="ja-JP" sz="1100">
              <a:solidFill>
                <a:schemeClr val="dk1"/>
              </a:solidFill>
              <a:effectLst/>
              <a:latin typeface="+mn-lt"/>
              <a:ea typeface="+mn-ea"/>
              <a:cs typeface="+mn-cs"/>
            </a:rPr>
            <a:t>施設の老朽化に伴う改修費用や維持管理経費が膨らんでくることが予想され</a:t>
          </a:r>
          <a:r>
            <a:rPr kumimoji="1" lang="ja-JP" altLang="en-US" sz="1100">
              <a:solidFill>
                <a:schemeClr val="dk1"/>
              </a:solidFill>
              <a:effectLst/>
              <a:latin typeface="+mn-lt"/>
              <a:ea typeface="+mn-ea"/>
              <a:cs typeface="+mn-cs"/>
            </a:rPr>
            <a:t>ます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57</xdr:row>
      <xdr:rowOff>8890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751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0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58</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70534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149860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949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147337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146067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111777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99060</xdr:rowOff>
    </xdr:from>
    <xdr:to>
      <xdr:col>65</xdr:col>
      <xdr:colOff>53975</xdr:colOff>
      <xdr:row>59</xdr:row>
      <xdr:rowOff>29210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13987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類似団体内平均値と比較すると３．</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ポイント低くなっており、対前年度との比較では、０．</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ポイント増加しました。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この主な要因は、</a:t>
          </a:r>
          <a:r>
            <a:rPr kumimoji="1" lang="ja-JP" altLang="en-US" sz="1100" b="0" i="0" baseline="0">
              <a:solidFill>
                <a:schemeClr val="dk1"/>
              </a:solidFill>
              <a:effectLst/>
              <a:latin typeface="+mn-lt"/>
              <a:ea typeface="+mn-ea"/>
              <a:cs typeface="+mn-cs"/>
            </a:rPr>
            <a:t>令和５年度より簡易水道事業特別会計及び下水道事業特別会計が公営企業法を適用したことにより新たに補助金として支出していることが</a:t>
          </a:r>
          <a:r>
            <a:rPr kumimoji="1" lang="ja-JP" altLang="ja-JP" sz="1100" b="0" i="0" baseline="0">
              <a:solidFill>
                <a:schemeClr val="dk1"/>
              </a:solidFill>
              <a:effectLst/>
              <a:latin typeface="+mn-lt"/>
              <a:ea typeface="+mn-ea"/>
              <a:cs typeface="+mn-cs"/>
            </a:rPr>
            <a:t>が、影響していると考えられます。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今後においても、事業内容の検証を行い、適正な支出に努めていきます。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437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35</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30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35</xdr:row>
      <xdr:rowOff>156718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1300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40132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574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公債費については、ここ数年借入額の抑制を図っており、類似団体内平均値と比較すると</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ポイント低くなっています。</a:t>
          </a:r>
          <a:endParaRPr lang="ja-JP" altLang="ja-JP" sz="1400">
            <a:effectLst/>
          </a:endParaRPr>
        </a:p>
        <a:p>
          <a:r>
            <a:rPr kumimoji="1" lang="ja-JP" altLang="ja-JP" sz="1100">
              <a:solidFill>
                <a:schemeClr val="dk1"/>
              </a:solidFill>
              <a:effectLst/>
              <a:latin typeface="+mn-lt"/>
              <a:ea typeface="+mn-ea"/>
              <a:cs typeface="+mn-cs"/>
            </a:rPr>
            <a:t>今後においても非常に厳しい財政運営が予測されるため、予算規模を縮小するなど、地方債に頼らない計画的な対策を講じ、財政健全化に努めます。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8890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28524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59707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54610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867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13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101616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5080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004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114300</xdr:rowOff>
    </xdr:from>
    <xdr:to>
      <xdr:col>24</xdr:col>
      <xdr:colOff>76200</xdr:colOff>
      <xdr:row>75</xdr:row>
      <xdr:rowOff>44450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130827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95250</xdr:rowOff>
    </xdr:from>
    <xdr:to>
      <xdr:col>11</xdr:col>
      <xdr:colOff>60325</xdr:colOff>
      <xdr:row>76</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35577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公債費以外の経常収支比率は、類似団体内平均値より</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ポイント低く、対前年度比では、</a:t>
          </a:r>
          <a:r>
            <a:rPr kumimoji="1" lang="ja-JP" altLang="en-US" sz="1100">
              <a:solidFill>
                <a:schemeClr val="dk1"/>
              </a:solidFill>
              <a:effectLst/>
              <a:latin typeface="+mn-lt"/>
              <a:ea typeface="+mn-ea"/>
              <a:cs typeface="+mn-cs"/>
            </a:rPr>
            <a:t>４．４</a:t>
          </a:r>
          <a:r>
            <a:rPr kumimoji="1" lang="ja-JP" altLang="ja-JP" sz="1100">
              <a:solidFill>
                <a:schemeClr val="dk1"/>
              </a:solidFill>
              <a:effectLst/>
              <a:latin typeface="+mn-lt"/>
              <a:ea typeface="+mn-ea"/>
              <a:cs typeface="+mn-cs"/>
            </a:rPr>
            <a:t>ポイント増加しています。</a:t>
          </a:r>
          <a:endParaRPr lang="ja-JP" altLang="ja-JP" sz="1400">
            <a:effectLst/>
          </a:endParaRPr>
        </a:p>
        <a:p>
          <a:r>
            <a:rPr kumimoji="1" lang="ja-JP" altLang="en-US" sz="1100">
              <a:solidFill>
                <a:schemeClr val="dk1"/>
              </a:solidFill>
              <a:effectLst/>
              <a:latin typeface="+mn-lt"/>
              <a:ea typeface="+mn-ea"/>
              <a:cs typeface="+mn-cs"/>
            </a:rPr>
            <a:t>新規工事である大柿橋修繕工事９４，９４０千円の増額などが大きな原因と考えられます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今後も計画的かつ効率的な財政運営に努めます。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76</xdr:row>
      <xdr:rowOff>88900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5146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75</xdr:row>
      <xdr:rowOff>92710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8371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75</xdr:row>
      <xdr:rowOff>134620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83716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134620</xdr:rowOff>
    </xdr:from>
    <xdr:to>
      <xdr:col>69</xdr:col>
      <xdr:colOff>92075</xdr:colOff>
      <xdr:row>76</xdr:row>
      <xdr:rowOff>161289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993370"/>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33038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39387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83820</xdr:rowOff>
    </xdr:from>
    <xdr:to>
      <xdr:col>69</xdr:col>
      <xdr:colOff>142875</xdr:colOff>
      <xdr:row>76</xdr:row>
      <xdr:rowOff>13970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110489</xdr:rowOff>
    </xdr:from>
    <xdr:to>
      <xdr:col>65</xdr:col>
      <xdr:colOff>53975</xdr:colOff>
      <xdr:row>77</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50817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155990</xdr:rowOff>
    </xdr:from>
    <xdr:to>
      <xdr:col>29</xdr:col>
      <xdr:colOff>127000</xdr:colOff>
      <xdr:row>17</xdr:row>
      <xdr:rowOff>3827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46815"/>
          <a:ext cx="647700" cy="19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3827</xdr:rowOff>
    </xdr:from>
    <xdr:to>
      <xdr:col>26</xdr:col>
      <xdr:colOff>50800</xdr:colOff>
      <xdr:row>17</xdr:row>
      <xdr:rowOff>47743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66102"/>
          <a:ext cx="698500" cy="43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57973</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7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47743</xdr:rowOff>
    </xdr:from>
    <xdr:to>
      <xdr:col>22</xdr:col>
      <xdr:colOff>114300</xdr:colOff>
      <xdr:row>17</xdr:row>
      <xdr:rowOff>52383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10018"/>
          <a:ext cx="698500" cy="4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81910</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70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52383</xdr:rowOff>
    </xdr:from>
    <xdr:to>
      <xdr:col>18</xdr:col>
      <xdr:colOff>177800</xdr:colOff>
      <xdr:row>17</xdr:row>
      <xdr:rowOff>80033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14658"/>
          <a:ext cx="698500" cy="27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65327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80840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70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105190</xdr:rowOff>
    </xdr:from>
    <xdr:to>
      <xdr:col>29</xdr:col>
      <xdr:colOff>177800</xdr:colOff>
      <xdr:row>17</xdr:row>
      <xdr:rowOff>35340</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96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77267</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6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124477</xdr:rowOff>
    </xdr:from>
    <xdr:to>
      <xdr:col>26</xdr:col>
      <xdr:colOff>101600</xdr:colOff>
      <xdr:row>17</xdr:row>
      <xdr:rowOff>54627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15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39404</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0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168393</xdr:rowOff>
    </xdr:from>
    <xdr:to>
      <xdr:col>22</xdr:col>
      <xdr:colOff>165100</xdr:colOff>
      <xdr:row>17</xdr:row>
      <xdr:rowOff>98543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59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83320</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45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1583</xdr:rowOff>
    </xdr:from>
    <xdr:to>
      <xdr:col>19</xdr:col>
      <xdr:colOff>38100</xdr:colOff>
      <xdr:row>17</xdr:row>
      <xdr:rowOff>103183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63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87960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5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29233</xdr:rowOff>
    </xdr:from>
    <xdr:to>
      <xdr:col>15</xdr:col>
      <xdr:colOff>101600</xdr:colOff>
      <xdr:row>17</xdr:row>
      <xdr:rowOff>130833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91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115610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7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00000000-0008-0000-0500-000063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00000000-0008-0000-0500-000065000000}"/>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00000000-0008-0000-0500-000067000000}"/>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148289</xdr:rowOff>
    </xdr:from>
    <xdr:to>
      <xdr:col>29</xdr:col>
      <xdr:colOff>127000</xdr:colOff>
      <xdr:row>37</xdr:row>
      <xdr:rowOff>172617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003800" y="7272989"/>
          <a:ext cx="647700" cy="24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275738</xdr:rowOff>
    </xdr:from>
    <xdr:ext cx="762000" cy="259045"/>
    <xdr:sp macro="" textlink="">
      <xdr:nvSpPr>
        <xdr:cNvPr id="106" name="人口1人当たり決算額の推移平均値テキスト445">
          <a:extLst>
            <a:ext uri="{FF2B5EF4-FFF2-40B4-BE49-F238E27FC236}">
              <a16:creationId xmlns:a16="http://schemas.microsoft.com/office/drawing/2014/main" id="{00000000-0008-0000-0500-00006A000000}"/>
            </a:ext>
          </a:extLst>
        </xdr:cNvPr>
        <xdr:cNvSpPr txBox="1"/>
      </xdr:nvSpPr>
      <xdr:spPr>
        <a:xfrm>
          <a:off x="5740400" y="688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0000000-0008-0000-0500-00006B000000}"/>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121491</xdr:rowOff>
    </xdr:from>
    <xdr:to>
      <xdr:col>26</xdr:col>
      <xdr:colOff>50800</xdr:colOff>
      <xdr:row>37</xdr:row>
      <xdr:rowOff>148289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4305300" y="7246191"/>
          <a:ext cx="698500" cy="26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246533</xdr:rowOff>
    </xdr:from>
    <xdr:ext cx="7366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4622800" y="6856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70010</xdr:rowOff>
    </xdr:from>
    <xdr:to>
      <xdr:col>22</xdr:col>
      <xdr:colOff>114300</xdr:colOff>
      <xdr:row>37</xdr:row>
      <xdr:rowOff>121491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3606800" y="7194710"/>
          <a:ext cx="698500" cy="51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264913</xdr:rowOff>
    </xdr:from>
    <xdr:ext cx="7620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39243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70010</xdr:rowOff>
    </xdr:from>
    <xdr:to>
      <xdr:col>18</xdr:col>
      <xdr:colOff>177800</xdr:colOff>
      <xdr:row>37</xdr:row>
      <xdr:rowOff>71227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2908300" y="7194710"/>
          <a:ext cx="698500" cy="1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273531</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2258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285618</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2527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121817</xdr:rowOff>
    </xdr:from>
    <xdr:to>
      <xdr:col>29</xdr:col>
      <xdr:colOff>177800</xdr:colOff>
      <xdr:row>37</xdr:row>
      <xdr:rowOff>223417</xdr:rowOff>
    </xdr:to>
    <xdr:sp macro="" textlink="">
      <xdr:nvSpPr>
        <xdr:cNvPr id="124" name="楕円 123">
          <a:extLst>
            <a:ext uri="{FF2B5EF4-FFF2-40B4-BE49-F238E27FC236}">
              <a16:creationId xmlns:a16="http://schemas.microsoft.com/office/drawing/2014/main" id="{00000000-0008-0000-0500-00007C000000}"/>
            </a:ext>
          </a:extLst>
        </xdr:cNvPr>
        <xdr:cNvSpPr/>
      </xdr:nvSpPr>
      <xdr:spPr bwMode="auto">
        <a:xfrm>
          <a:off x="5600700" y="7246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93894</xdr:rowOff>
    </xdr:from>
    <xdr:ext cx="762000" cy="259045"/>
    <xdr:sp macro="" textlink="">
      <xdr:nvSpPr>
        <xdr:cNvPr id="125" name="人口1人当たり決算額の推移該当値テキスト445">
          <a:extLst>
            <a:ext uri="{FF2B5EF4-FFF2-40B4-BE49-F238E27FC236}">
              <a16:creationId xmlns:a16="http://schemas.microsoft.com/office/drawing/2014/main" id="{00000000-0008-0000-0500-00007D000000}"/>
            </a:ext>
          </a:extLst>
        </xdr:cNvPr>
        <xdr:cNvSpPr txBox="1"/>
      </xdr:nvSpPr>
      <xdr:spPr>
        <a:xfrm>
          <a:off x="5740400" y="721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97489</xdr:rowOff>
    </xdr:from>
    <xdr:to>
      <xdr:col>26</xdr:col>
      <xdr:colOff>101600</xdr:colOff>
      <xdr:row>37</xdr:row>
      <xdr:rowOff>199089</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4953000" y="7222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183866</xdr:rowOff>
    </xdr:from>
    <xdr:ext cx="7366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622800" y="730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70691</xdr:rowOff>
    </xdr:from>
    <xdr:to>
      <xdr:col>22</xdr:col>
      <xdr:colOff>165100</xdr:colOff>
      <xdr:row>37</xdr:row>
      <xdr:rowOff>172291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254500" y="7195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157068</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924300" y="728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19210</xdr:rowOff>
    </xdr:from>
    <xdr:to>
      <xdr:col>19</xdr:col>
      <xdr:colOff>38100</xdr:colOff>
      <xdr:row>37</xdr:row>
      <xdr:rowOff>120810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3556000" y="7143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105587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225800" y="723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20427</xdr:rowOff>
    </xdr:from>
    <xdr:to>
      <xdr:col>15</xdr:col>
      <xdr:colOff>101600</xdr:colOff>
      <xdr:row>37</xdr:row>
      <xdr:rowOff>122027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2857500" y="7145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106804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527300" y="723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
3,254
90.47
3,280,436
3,129,579
114,605
2,203,867
1,065,272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23487</xdr:rowOff>
    </xdr:from>
    <xdr:to>
      <xdr:col>24</xdr:col>
      <xdr:colOff>63500</xdr:colOff>
      <xdr:row>36</xdr:row>
      <xdr:rowOff>36466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95687"/>
          <a:ext cx="838200" cy="1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36466</xdr:rowOff>
    </xdr:from>
    <xdr:to>
      <xdr:col>19</xdr:col>
      <xdr:colOff>177800</xdr:colOff>
      <xdr:row>36</xdr:row>
      <xdr:rowOff>68473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08666"/>
          <a:ext cx="889000" cy="3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87798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91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68473</xdr:rowOff>
    </xdr:from>
    <xdr:to>
      <xdr:col>15</xdr:col>
      <xdr:colOff>50800</xdr:colOff>
      <xdr:row>36</xdr:row>
      <xdr:rowOff>95171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40673"/>
          <a:ext cx="889000" cy="2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104665</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93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95171</xdr:rowOff>
    </xdr:from>
    <xdr:to>
      <xdr:col>10</xdr:col>
      <xdr:colOff>114300</xdr:colOff>
      <xdr:row>36</xdr:row>
      <xdr:rowOff>131948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67371"/>
          <a:ext cx="889000" cy="3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93360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9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156268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98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144137</xdr:rowOff>
    </xdr:from>
    <xdr:to>
      <xdr:col>24</xdr:col>
      <xdr:colOff>114300</xdr:colOff>
      <xdr:row>36</xdr:row>
      <xdr:rowOff>74287</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4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122564</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2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157116</xdr:rowOff>
    </xdr:from>
    <xdr:to>
      <xdr:col>20</xdr:col>
      <xdr:colOff>38100</xdr:colOff>
      <xdr:row>36</xdr:row>
      <xdr:rowOff>87266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5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78393</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625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17673</xdr:rowOff>
    </xdr:from>
    <xdr:to>
      <xdr:col>15</xdr:col>
      <xdr:colOff>101600</xdr:colOff>
      <xdr:row>36</xdr:row>
      <xdr:rowOff>119273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8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110400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628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44371</xdr:rowOff>
    </xdr:from>
    <xdr:to>
      <xdr:col>10</xdr:col>
      <xdr:colOff>165100</xdr:colOff>
      <xdr:row>36</xdr:row>
      <xdr:rowOff>145971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1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137098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630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81148</xdr:rowOff>
    </xdr:from>
    <xdr:to>
      <xdr:col>6</xdr:col>
      <xdr:colOff>38100</xdr:colOff>
      <xdr:row>37</xdr:row>
      <xdr:rowOff>11298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5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2425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6346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33367</xdr:rowOff>
    </xdr:from>
    <xdr:to>
      <xdr:col>24</xdr:col>
      <xdr:colOff>63500</xdr:colOff>
      <xdr:row>57</xdr:row>
      <xdr:rowOff>58096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06017"/>
          <a:ext cx="838200" cy="24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58096</xdr:rowOff>
    </xdr:from>
    <xdr:to>
      <xdr:col>19</xdr:col>
      <xdr:colOff>177800</xdr:colOff>
      <xdr:row>57</xdr:row>
      <xdr:rowOff>79418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30746"/>
          <a:ext cx="889000" cy="2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78277</xdr:rowOff>
    </xdr:from>
    <xdr:to>
      <xdr:col>15</xdr:col>
      <xdr:colOff>50800</xdr:colOff>
      <xdr:row>57</xdr:row>
      <xdr:rowOff>79418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50927"/>
          <a:ext cx="889000" cy="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78277</xdr:rowOff>
    </xdr:from>
    <xdr:to>
      <xdr:col>10</xdr:col>
      <xdr:colOff>114300</xdr:colOff>
      <xdr:row>57</xdr:row>
      <xdr:rowOff>130987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50927"/>
          <a:ext cx="889000" cy="5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68583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94882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2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154017</xdr:rowOff>
    </xdr:from>
    <xdr:to>
      <xdr:col>24</xdr:col>
      <xdr:colOff>114300</xdr:colOff>
      <xdr:row>57</xdr:row>
      <xdr:rowOff>84167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132444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3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7296</xdr:rowOff>
    </xdr:from>
    <xdr:to>
      <xdr:col>20</xdr:col>
      <xdr:colOff>38100</xdr:colOff>
      <xdr:row>57</xdr:row>
      <xdr:rowOff>108896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100023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87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28618</xdr:rowOff>
    </xdr:from>
    <xdr:to>
      <xdr:col>15</xdr:col>
      <xdr:colOff>101600</xdr:colOff>
      <xdr:row>57</xdr:row>
      <xdr:rowOff>130218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0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121345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89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27477</xdr:rowOff>
    </xdr:from>
    <xdr:to>
      <xdr:col>10</xdr:col>
      <xdr:colOff>165100</xdr:colOff>
      <xdr:row>57</xdr:row>
      <xdr:rowOff>129077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0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120204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89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80187</xdr:rowOff>
    </xdr:from>
    <xdr:to>
      <xdr:col>6</xdr:col>
      <xdr:colOff>38100</xdr:colOff>
      <xdr:row>58</xdr:row>
      <xdr:rowOff>10337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5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1464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4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52048</xdr:rowOff>
    </xdr:from>
    <xdr:to>
      <xdr:col>24</xdr:col>
      <xdr:colOff>63500</xdr:colOff>
      <xdr:row>79</xdr:row>
      <xdr:rowOff>63489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596598"/>
          <a:ext cx="8382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45614</xdr:rowOff>
    </xdr:from>
    <xdr:to>
      <xdr:col>19</xdr:col>
      <xdr:colOff>177800</xdr:colOff>
      <xdr:row>79</xdr:row>
      <xdr:rowOff>63489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590164"/>
          <a:ext cx="889000" cy="1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45614</xdr:rowOff>
    </xdr:from>
    <xdr:to>
      <xdr:col>15</xdr:col>
      <xdr:colOff>50800</xdr:colOff>
      <xdr:row>79</xdr:row>
      <xdr:rowOff>61410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590164"/>
          <a:ext cx="889000" cy="1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61410</xdr:rowOff>
    </xdr:from>
    <xdr:to>
      <xdr:col>10</xdr:col>
      <xdr:colOff>114300</xdr:colOff>
      <xdr:row>79</xdr:row>
      <xdr:rowOff>73537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605960"/>
          <a:ext cx="889000" cy="1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132427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1248</xdr:rowOff>
    </xdr:from>
    <xdr:to>
      <xdr:col>24</xdr:col>
      <xdr:colOff>114300</xdr:colOff>
      <xdr:row>79</xdr:row>
      <xdr:rowOff>102848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54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87625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46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12689</xdr:rowOff>
    </xdr:from>
    <xdr:to>
      <xdr:col>20</xdr:col>
      <xdr:colOff>38100</xdr:colOff>
      <xdr:row>79</xdr:row>
      <xdr:rowOff>114289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105416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166264</xdr:rowOff>
    </xdr:from>
    <xdr:to>
      <xdr:col>15</xdr:col>
      <xdr:colOff>101600</xdr:colOff>
      <xdr:row>79</xdr:row>
      <xdr:rowOff>96414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53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87541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63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10610</xdr:rowOff>
    </xdr:from>
    <xdr:to>
      <xdr:col>10</xdr:col>
      <xdr:colOff>165100</xdr:colOff>
      <xdr:row>79</xdr:row>
      <xdr:rowOff>112210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55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103337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64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22737</xdr:rowOff>
    </xdr:from>
    <xdr:to>
      <xdr:col>6</xdr:col>
      <xdr:colOff>38100</xdr:colOff>
      <xdr:row>79</xdr:row>
      <xdr:rowOff>124337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56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115464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66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155727</xdr:rowOff>
    </xdr:from>
    <xdr:to>
      <xdr:col>24</xdr:col>
      <xdr:colOff>63500</xdr:colOff>
      <xdr:row>95</xdr:row>
      <xdr:rowOff>133795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272027"/>
          <a:ext cx="838200" cy="14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122584</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6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133795</xdr:rowOff>
    </xdr:from>
    <xdr:to>
      <xdr:col>19</xdr:col>
      <xdr:colOff>177800</xdr:colOff>
      <xdr:row>95</xdr:row>
      <xdr:rowOff>134810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21545"/>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134810</xdr:rowOff>
    </xdr:from>
    <xdr:to>
      <xdr:col>15</xdr:col>
      <xdr:colOff>50800</xdr:colOff>
      <xdr:row>96</xdr:row>
      <xdr:rowOff>162737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422560"/>
          <a:ext cx="889000" cy="19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124537</xdr:rowOff>
    </xdr:from>
    <xdr:to>
      <xdr:col>10</xdr:col>
      <xdr:colOff>114300</xdr:colOff>
      <xdr:row>96</xdr:row>
      <xdr:rowOff>162737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583737"/>
          <a:ext cx="889000" cy="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151592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104927</xdr:rowOff>
    </xdr:from>
    <xdr:to>
      <xdr:col>24</xdr:col>
      <xdr:colOff>114300</xdr:colOff>
      <xdr:row>95</xdr:row>
      <xdr:rowOff>35077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2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83354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19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82995</xdr:rowOff>
    </xdr:from>
    <xdr:to>
      <xdr:col>20</xdr:col>
      <xdr:colOff>38100</xdr:colOff>
      <xdr:row>96</xdr:row>
      <xdr:rowOff>13145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6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84010</xdr:rowOff>
    </xdr:from>
    <xdr:to>
      <xdr:col>15</xdr:col>
      <xdr:colOff>101600</xdr:colOff>
      <xdr:row>96</xdr:row>
      <xdr:rowOff>14160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5287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46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111937</xdr:rowOff>
    </xdr:from>
    <xdr:to>
      <xdr:col>10</xdr:col>
      <xdr:colOff>165100</xdr:colOff>
      <xdr:row>97</xdr:row>
      <xdr:rowOff>42087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7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33214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6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73737</xdr:rowOff>
    </xdr:from>
    <xdr:to>
      <xdr:col>6</xdr:col>
      <xdr:colOff>38100</xdr:colOff>
      <xdr:row>97</xdr:row>
      <xdr:rowOff>3887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3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166464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2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157241</xdr:rowOff>
    </xdr:from>
    <xdr:to>
      <xdr:col>55</xdr:col>
      <xdr:colOff>0</xdr:colOff>
      <xdr:row>38</xdr:row>
      <xdr:rowOff>140279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00891"/>
          <a:ext cx="838200" cy="15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72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137593</xdr:rowOff>
    </xdr:from>
    <xdr:to>
      <xdr:col>50</xdr:col>
      <xdr:colOff>114300</xdr:colOff>
      <xdr:row>38</xdr:row>
      <xdr:rowOff>140279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652693"/>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107475</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10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151660</xdr:rowOff>
    </xdr:from>
    <xdr:to>
      <xdr:col>45</xdr:col>
      <xdr:colOff>177800</xdr:colOff>
      <xdr:row>38</xdr:row>
      <xdr:rowOff>137593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323860"/>
          <a:ext cx="889000" cy="32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5932</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151660</xdr:rowOff>
    </xdr:from>
    <xdr:to>
      <xdr:col>41</xdr:col>
      <xdr:colOff>50800</xdr:colOff>
      <xdr:row>39</xdr:row>
      <xdr:rowOff>57888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323860"/>
          <a:ext cx="889000" cy="42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86646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74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137502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30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106441</xdr:rowOff>
    </xdr:from>
    <xdr:to>
      <xdr:col>55</xdr:col>
      <xdr:colOff>50800</xdr:colOff>
      <xdr:row>38</xdr:row>
      <xdr:rowOff>36592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500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84868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2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89479</xdr:rowOff>
    </xdr:from>
    <xdr:to>
      <xdr:col>50</xdr:col>
      <xdr:colOff>165100</xdr:colOff>
      <xdr:row>39</xdr:row>
      <xdr:rowOff>19629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6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10756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69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86793</xdr:rowOff>
    </xdr:from>
    <xdr:to>
      <xdr:col>46</xdr:col>
      <xdr:colOff>38100</xdr:colOff>
      <xdr:row>39</xdr:row>
      <xdr:rowOff>16943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60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8070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69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100860</xdr:rowOff>
    </xdr:from>
    <xdr:to>
      <xdr:col>41</xdr:col>
      <xdr:colOff>101600</xdr:colOff>
      <xdr:row>37</xdr:row>
      <xdr:rowOff>31010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7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22137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36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7088</xdr:rowOff>
    </xdr:from>
    <xdr:to>
      <xdr:col>36</xdr:col>
      <xdr:colOff>165100</xdr:colOff>
      <xdr:row>39</xdr:row>
      <xdr:rowOff>108688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99815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8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20116</xdr:rowOff>
    </xdr:from>
    <xdr:to>
      <xdr:col>55</xdr:col>
      <xdr:colOff>0</xdr:colOff>
      <xdr:row>59</xdr:row>
      <xdr:rowOff>40325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10135666"/>
          <a:ext cx="838200" cy="2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148313</xdr:rowOff>
    </xdr:from>
    <xdr:to>
      <xdr:col>50</xdr:col>
      <xdr:colOff>114300</xdr:colOff>
      <xdr:row>59</xdr:row>
      <xdr:rowOff>20116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92413"/>
          <a:ext cx="889000" cy="4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99285</xdr:rowOff>
    </xdr:from>
    <xdr:to>
      <xdr:col>45</xdr:col>
      <xdr:colOff>177800</xdr:colOff>
      <xdr:row>58</xdr:row>
      <xdr:rowOff>148313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43385"/>
          <a:ext cx="889000" cy="4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99285</xdr:rowOff>
    </xdr:from>
    <xdr:to>
      <xdr:col>41</xdr:col>
      <xdr:colOff>50800</xdr:colOff>
      <xdr:row>58</xdr:row>
      <xdr:rowOff>118101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43385"/>
          <a:ext cx="889000" cy="1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50020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65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160975</xdr:rowOff>
    </xdr:from>
    <xdr:to>
      <xdr:col>55</xdr:col>
      <xdr:colOff>50800</xdr:colOff>
      <xdr:row>59</xdr:row>
      <xdr:rowOff>91125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1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75902</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1002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140766</xdr:rowOff>
    </xdr:from>
    <xdr:to>
      <xdr:col>50</xdr:col>
      <xdr:colOff>165100</xdr:colOff>
      <xdr:row>59</xdr:row>
      <xdr:rowOff>70916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8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62043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7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97513</xdr:rowOff>
    </xdr:from>
    <xdr:to>
      <xdr:col>46</xdr:col>
      <xdr:colOff>38100</xdr:colOff>
      <xdr:row>59</xdr:row>
      <xdr:rowOff>27663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4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18790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1013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48485</xdr:rowOff>
    </xdr:from>
    <xdr:to>
      <xdr:col>41</xdr:col>
      <xdr:colOff>101600</xdr:colOff>
      <xdr:row>58</xdr:row>
      <xdr:rowOff>150085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9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141212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100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67301</xdr:rowOff>
    </xdr:from>
    <xdr:to>
      <xdr:col>36</xdr:col>
      <xdr:colOff>165100</xdr:colOff>
      <xdr:row>58</xdr:row>
      <xdr:rowOff>168901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1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160028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10104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28378</xdr:rowOff>
    </xdr:from>
    <xdr:to>
      <xdr:col>55</xdr:col>
      <xdr:colOff>0</xdr:colOff>
      <xdr:row>79</xdr:row>
      <xdr:rowOff>42177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72928"/>
          <a:ext cx="838200" cy="1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28378</xdr:rowOff>
    </xdr:from>
    <xdr:to>
      <xdr:col>50</xdr:col>
      <xdr:colOff>114300</xdr:colOff>
      <xdr:row>79</xdr:row>
      <xdr:rowOff>30376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72928"/>
          <a:ext cx="889000" cy="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12013</xdr:rowOff>
    </xdr:from>
    <xdr:to>
      <xdr:col>45</xdr:col>
      <xdr:colOff>177800</xdr:colOff>
      <xdr:row>79</xdr:row>
      <xdr:rowOff>30376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56563"/>
          <a:ext cx="889000" cy="1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12013</xdr:rowOff>
    </xdr:from>
    <xdr:to>
      <xdr:col>41</xdr:col>
      <xdr:colOff>50800</xdr:colOff>
      <xdr:row>79</xdr:row>
      <xdr:rowOff>36235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56563"/>
          <a:ext cx="889000" cy="2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142335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162827</xdr:rowOff>
    </xdr:from>
    <xdr:to>
      <xdr:col>55</xdr:col>
      <xdr:colOff>50800</xdr:colOff>
      <xdr:row>79</xdr:row>
      <xdr:rowOff>92977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77754</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5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149028</xdr:rowOff>
    </xdr:from>
    <xdr:to>
      <xdr:col>50</xdr:col>
      <xdr:colOff>165100</xdr:colOff>
      <xdr:row>79</xdr:row>
      <xdr:rowOff>79178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2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70305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1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151026</xdr:rowOff>
    </xdr:from>
    <xdr:to>
      <xdr:col>46</xdr:col>
      <xdr:colOff>38100</xdr:colOff>
      <xdr:row>79</xdr:row>
      <xdr:rowOff>81176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2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72303</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1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132663</xdr:rowOff>
    </xdr:from>
    <xdr:to>
      <xdr:col>41</xdr:col>
      <xdr:colOff>101600</xdr:colOff>
      <xdr:row>79</xdr:row>
      <xdr:rowOff>62813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0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53940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9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156885</xdr:rowOff>
    </xdr:from>
    <xdr:to>
      <xdr:col>36</xdr:col>
      <xdr:colOff>165100</xdr:colOff>
      <xdr:row>79</xdr:row>
      <xdr:rowOff>87035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78162</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2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141044</xdr:rowOff>
    </xdr:from>
    <xdr:to>
      <xdr:col>55</xdr:col>
      <xdr:colOff>0</xdr:colOff>
      <xdr:row>98</xdr:row>
      <xdr:rowOff>153191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943144"/>
          <a:ext cx="838200" cy="1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89905</xdr:rowOff>
    </xdr:from>
    <xdr:to>
      <xdr:col>50</xdr:col>
      <xdr:colOff>114300</xdr:colOff>
      <xdr:row>98</xdr:row>
      <xdr:rowOff>141044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892005"/>
          <a:ext cx="889000" cy="5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45757</xdr:rowOff>
    </xdr:from>
    <xdr:to>
      <xdr:col>45</xdr:col>
      <xdr:colOff>177800</xdr:colOff>
      <xdr:row>98</xdr:row>
      <xdr:rowOff>89905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47857"/>
          <a:ext cx="889000" cy="4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45757</xdr:rowOff>
    </xdr:from>
    <xdr:to>
      <xdr:col>41</xdr:col>
      <xdr:colOff>50800</xdr:colOff>
      <xdr:row>98</xdr:row>
      <xdr:rowOff>52918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47857"/>
          <a:ext cx="889000" cy="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69842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5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102391</xdr:rowOff>
    </xdr:from>
    <xdr:to>
      <xdr:col>55</xdr:col>
      <xdr:colOff>50800</xdr:colOff>
      <xdr:row>99</xdr:row>
      <xdr:rowOff>32541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90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17318</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1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90244</xdr:rowOff>
    </xdr:from>
    <xdr:to>
      <xdr:col>50</xdr:col>
      <xdr:colOff>165100</xdr:colOff>
      <xdr:row>99</xdr:row>
      <xdr:rowOff>20394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9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11521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98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39105</xdr:rowOff>
    </xdr:from>
    <xdr:to>
      <xdr:col>46</xdr:col>
      <xdr:colOff>38100</xdr:colOff>
      <xdr:row>98</xdr:row>
      <xdr:rowOff>140705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4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131832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3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166407</xdr:rowOff>
    </xdr:from>
    <xdr:to>
      <xdr:col>41</xdr:col>
      <xdr:colOff>101600</xdr:colOff>
      <xdr:row>98</xdr:row>
      <xdr:rowOff>96557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9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87684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61795" y="1688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2118</xdr:rowOff>
    </xdr:from>
    <xdr:to>
      <xdr:col>36</xdr:col>
      <xdr:colOff>165100</xdr:colOff>
      <xdr:row>98</xdr:row>
      <xdr:rowOff>103718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0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94845</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89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80130</xdr:rowOff>
    </xdr:from>
    <xdr:to>
      <xdr:col>85</xdr:col>
      <xdr:colOff>127000</xdr:colOff>
      <xdr:row>39</xdr:row>
      <xdr:rowOff>98003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766680"/>
          <a:ext cx="838200" cy="1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85088</xdr:rowOff>
    </xdr:from>
    <xdr:to>
      <xdr:col>81</xdr:col>
      <xdr:colOff>50800</xdr:colOff>
      <xdr:row>39</xdr:row>
      <xdr:rowOff>98003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71638"/>
          <a:ext cx="8890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80594</xdr:rowOff>
    </xdr:from>
    <xdr:to>
      <xdr:col>76</xdr:col>
      <xdr:colOff>114300</xdr:colOff>
      <xdr:row>39</xdr:row>
      <xdr:rowOff>85088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67144"/>
          <a:ext cx="8890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73122</xdr:rowOff>
    </xdr:from>
    <xdr:to>
      <xdr:col>71</xdr:col>
      <xdr:colOff>177800</xdr:colOff>
      <xdr:row>39</xdr:row>
      <xdr:rowOff>80594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59672"/>
          <a:ext cx="889000" cy="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29330</xdr:rowOff>
    </xdr:from>
    <xdr:to>
      <xdr:col>85</xdr:col>
      <xdr:colOff>177800</xdr:colOff>
      <xdr:row>39</xdr:row>
      <xdr:rowOff>130930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71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115707</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3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47203</xdr:rowOff>
    </xdr:from>
    <xdr:to>
      <xdr:col>81</xdr:col>
      <xdr:colOff>101600</xdr:colOff>
      <xdr:row>39</xdr:row>
      <xdr:rowOff>148803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73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139930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826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34288</xdr:rowOff>
    </xdr:from>
    <xdr:to>
      <xdr:col>76</xdr:col>
      <xdr:colOff>165100</xdr:colOff>
      <xdr:row>39</xdr:row>
      <xdr:rowOff>135888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2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127015</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81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29794</xdr:rowOff>
    </xdr:from>
    <xdr:to>
      <xdr:col>72</xdr:col>
      <xdr:colOff>38100</xdr:colOff>
      <xdr:row>39</xdr:row>
      <xdr:rowOff>131394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71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122521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8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22322</xdr:rowOff>
    </xdr:from>
    <xdr:to>
      <xdr:col>67</xdr:col>
      <xdr:colOff>101600</xdr:colOff>
      <xdr:row>39</xdr:row>
      <xdr:rowOff>123922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70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115049</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80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165188</xdr:rowOff>
    </xdr:from>
    <xdr:to>
      <xdr:col>85</xdr:col>
      <xdr:colOff>127000</xdr:colOff>
      <xdr:row>77</xdr:row>
      <xdr:rowOff>169619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366838"/>
          <a:ext cx="838200" cy="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105059</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963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152340</xdr:rowOff>
    </xdr:from>
    <xdr:to>
      <xdr:col>81</xdr:col>
      <xdr:colOff>50800</xdr:colOff>
      <xdr:row>77</xdr:row>
      <xdr:rowOff>165188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353990"/>
          <a:ext cx="889000" cy="1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86372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137726</xdr:rowOff>
    </xdr:from>
    <xdr:to>
      <xdr:col>76</xdr:col>
      <xdr:colOff>114300</xdr:colOff>
      <xdr:row>77</xdr:row>
      <xdr:rowOff>152340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339376"/>
          <a:ext cx="889000" cy="1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90466</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137726</xdr:rowOff>
    </xdr:from>
    <xdr:to>
      <xdr:col>71</xdr:col>
      <xdr:colOff>177800</xdr:colOff>
      <xdr:row>77</xdr:row>
      <xdr:rowOff>142360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339376"/>
          <a:ext cx="889000" cy="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97091</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115975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118819</xdr:rowOff>
    </xdr:from>
    <xdr:to>
      <xdr:col>85</xdr:col>
      <xdr:colOff>177800</xdr:colOff>
      <xdr:row>78</xdr:row>
      <xdr:rowOff>48969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32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97246</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114388</xdr:rowOff>
    </xdr:from>
    <xdr:to>
      <xdr:col>81</xdr:col>
      <xdr:colOff>101600</xdr:colOff>
      <xdr:row>78</xdr:row>
      <xdr:rowOff>44538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3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35665</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0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101540</xdr:rowOff>
    </xdr:from>
    <xdr:to>
      <xdr:col>76</xdr:col>
      <xdr:colOff>165100</xdr:colOff>
      <xdr:row>78</xdr:row>
      <xdr:rowOff>31690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0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22817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9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86926</xdr:rowOff>
    </xdr:from>
    <xdr:to>
      <xdr:col>72</xdr:col>
      <xdr:colOff>38100</xdr:colOff>
      <xdr:row>78</xdr:row>
      <xdr:rowOff>17076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8203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38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91560</xdr:rowOff>
    </xdr:from>
    <xdr:to>
      <xdr:col>67</xdr:col>
      <xdr:colOff>101600</xdr:colOff>
      <xdr:row>78</xdr:row>
      <xdr:rowOff>21710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9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12837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8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103127</xdr:rowOff>
    </xdr:from>
    <xdr:to>
      <xdr:col>85</xdr:col>
      <xdr:colOff>127000</xdr:colOff>
      <xdr:row>97</xdr:row>
      <xdr:rowOff>115036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733777"/>
          <a:ext cx="838200" cy="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103127</xdr:rowOff>
    </xdr:from>
    <xdr:to>
      <xdr:col>81</xdr:col>
      <xdr:colOff>50800</xdr:colOff>
      <xdr:row>97</xdr:row>
      <xdr:rowOff>138357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733777"/>
          <a:ext cx="8890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138357</xdr:rowOff>
    </xdr:from>
    <xdr:to>
      <xdr:col>76</xdr:col>
      <xdr:colOff>114300</xdr:colOff>
      <xdr:row>98</xdr:row>
      <xdr:rowOff>3380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769007"/>
          <a:ext cx="889000" cy="3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3380</xdr:rowOff>
    </xdr:from>
    <xdr:to>
      <xdr:col>71</xdr:col>
      <xdr:colOff>177800</xdr:colOff>
      <xdr:row>98</xdr:row>
      <xdr:rowOff>34274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805480"/>
          <a:ext cx="889000" cy="3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113118</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03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79012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64236</xdr:rowOff>
    </xdr:from>
    <xdr:to>
      <xdr:col>85</xdr:col>
      <xdr:colOff>177800</xdr:colOff>
      <xdr:row>97</xdr:row>
      <xdr:rowOff>165836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9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42663</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7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52327</xdr:rowOff>
    </xdr:from>
    <xdr:to>
      <xdr:col>81</xdr:col>
      <xdr:colOff>101600</xdr:colOff>
      <xdr:row>97</xdr:row>
      <xdr:rowOff>153927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68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145054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77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87557</xdr:rowOff>
    </xdr:from>
    <xdr:to>
      <xdr:col>76</xdr:col>
      <xdr:colOff>165100</xdr:colOff>
      <xdr:row>98</xdr:row>
      <xdr:rowOff>17707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1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8834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1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124030</xdr:rowOff>
    </xdr:from>
    <xdr:to>
      <xdr:col>72</xdr:col>
      <xdr:colOff>38100</xdr:colOff>
      <xdr:row>98</xdr:row>
      <xdr:rowOff>54180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7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45307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84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154924</xdr:rowOff>
    </xdr:from>
    <xdr:to>
      <xdr:col>67</xdr:col>
      <xdr:colOff>101600</xdr:colOff>
      <xdr:row>98</xdr:row>
      <xdr:rowOff>85074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8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76201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87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165074</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5480024"/>
          <a:ext cx="838200" cy="117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5011</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20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114274</xdr:rowOff>
    </xdr:from>
    <xdr:to>
      <xdr:col>116</xdr:col>
      <xdr:colOff>114300</xdr:colOff>
      <xdr:row>32</xdr:row>
      <xdr:rowOff>44424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542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67301</xdr:rowOff>
    </xdr:from>
    <xdr:ext cx="534377"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538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38956</xdr:rowOff>
    </xdr:from>
    <xdr:to>
      <xdr:col>116</xdr:col>
      <xdr:colOff>63500</xdr:colOff>
      <xdr:row>58</xdr:row>
      <xdr:rowOff>41425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983056"/>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41425</xdr:rowOff>
    </xdr:from>
    <xdr:to>
      <xdr:col>111</xdr:col>
      <xdr:colOff>177800</xdr:colOff>
      <xdr:row>58</xdr:row>
      <xdr:rowOff>45288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9985525"/>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45288</xdr:rowOff>
    </xdr:from>
    <xdr:to>
      <xdr:col>107</xdr:col>
      <xdr:colOff>50800</xdr:colOff>
      <xdr:row>58</xdr:row>
      <xdr:rowOff>48054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9989388"/>
          <a:ext cx="8890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48054</xdr:rowOff>
    </xdr:from>
    <xdr:to>
      <xdr:col>102</xdr:col>
      <xdr:colOff>114300</xdr:colOff>
      <xdr:row>58</xdr:row>
      <xdr:rowOff>50615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9992154"/>
          <a:ext cx="889000" cy="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128320</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389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159606</xdr:rowOff>
    </xdr:from>
    <xdr:to>
      <xdr:col>116</xdr:col>
      <xdr:colOff>114300</xdr:colOff>
      <xdr:row>58</xdr:row>
      <xdr:rowOff>89756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3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74533</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4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162075</xdr:rowOff>
    </xdr:from>
    <xdr:to>
      <xdr:col>112</xdr:col>
      <xdr:colOff>38100</xdr:colOff>
      <xdr:row>58</xdr:row>
      <xdr:rowOff>92225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3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83352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2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165938</xdr:rowOff>
    </xdr:from>
    <xdr:to>
      <xdr:col>107</xdr:col>
      <xdr:colOff>101600</xdr:colOff>
      <xdr:row>58</xdr:row>
      <xdr:rowOff>96088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87215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03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168704</xdr:rowOff>
    </xdr:from>
    <xdr:to>
      <xdr:col>102</xdr:col>
      <xdr:colOff>165100</xdr:colOff>
      <xdr:row>58</xdr:row>
      <xdr:rowOff>98854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4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89981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3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171265</xdr:rowOff>
    </xdr:from>
    <xdr:to>
      <xdr:col>98</xdr:col>
      <xdr:colOff>38100</xdr:colOff>
      <xdr:row>58</xdr:row>
      <xdr:rowOff>101415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92542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0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168920</xdr:rowOff>
    </xdr:from>
    <xdr:to>
      <xdr:col>116</xdr:col>
      <xdr:colOff>63500</xdr:colOff>
      <xdr:row>76</xdr:row>
      <xdr:rowOff>145118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856220"/>
          <a:ext cx="838200" cy="31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163395</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50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168920</xdr:rowOff>
    </xdr:from>
    <xdr:to>
      <xdr:col>111</xdr:col>
      <xdr:colOff>177800</xdr:colOff>
      <xdr:row>75</xdr:row>
      <xdr:rowOff>53819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856220"/>
          <a:ext cx="889000" cy="5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53819</xdr:rowOff>
    </xdr:from>
    <xdr:to>
      <xdr:col>107</xdr:col>
      <xdr:colOff>50800</xdr:colOff>
      <xdr:row>75</xdr:row>
      <xdr:rowOff>106032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912569"/>
          <a:ext cx="889000" cy="5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42322</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106032</xdr:rowOff>
    </xdr:from>
    <xdr:to>
      <xdr:col>102</xdr:col>
      <xdr:colOff>114300</xdr:colOff>
      <xdr:row>75</xdr:row>
      <xdr:rowOff>165866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964782"/>
          <a:ext cx="889000" cy="5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23024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58487</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94318</xdr:rowOff>
    </xdr:from>
    <xdr:to>
      <xdr:col>116</xdr:col>
      <xdr:colOff>114300</xdr:colOff>
      <xdr:row>77</xdr:row>
      <xdr:rowOff>24468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12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72745</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10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118120</xdr:rowOff>
    </xdr:from>
    <xdr:to>
      <xdr:col>112</xdr:col>
      <xdr:colOff>38100</xdr:colOff>
      <xdr:row>75</xdr:row>
      <xdr:rowOff>48270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80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64797</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58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3019</xdr:rowOff>
    </xdr:from>
    <xdr:to>
      <xdr:col>107</xdr:col>
      <xdr:colOff>101600</xdr:colOff>
      <xdr:row>75</xdr:row>
      <xdr:rowOff>104619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6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121146</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63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55232</xdr:rowOff>
    </xdr:from>
    <xdr:to>
      <xdr:col>102</xdr:col>
      <xdr:colOff>165100</xdr:colOff>
      <xdr:row>75</xdr:row>
      <xdr:rowOff>156831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9139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1909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68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115066</xdr:rowOff>
    </xdr:from>
    <xdr:to>
      <xdr:col>98</xdr:col>
      <xdr:colOff>38100</xdr:colOff>
      <xdr:row>76</xdr:row>
      <xdr:rowOff>45216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9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36343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0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歳出決算総額は、住民一人当たり９</a:t>
          </a:r>
          <a:r>
            <a:rPr kumimoji="1" lang="ja-JP" altLang="en-US" sz="1100">
              <a:solidFill>
                <a:schemeClr val="dk1"/>
              </a:solidFill>
              <a:effectLst/>
              <a:latin typeface="+mn-lt"/>
              <a:ea typeface="+mn-ea"/>
              <a:cs typeface="+mn-cs"/>
            </a:rPr>
            <a:t>５１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２３９</a:t>
          </a:r>
          <a:r>
            <a:rPr kumimoji="1" lang="ja-JP" altLang="ja-JP" sz="1100">
              <a:solidFill>
                <a:schemeClr val="dk1"/>
              </a:solidFill>
              <a:effectLst/>
              <a:latin typeface="+mn-lt"/>
              <a:ea typeface="+mn-ea"/>
              <a:cs typeface="+mn-cs"/>
            </a:rPr>
            <a:t>円となっており、</a:t>
          </a:r>
          <a:r>
            <a:rPr kumimoji="1" lang="ja-JP" altLang="ja-JP" sz="1100" b="0" i="0" baseline="0">
              <a:solidFill>
                <a:schemeClr val="dk1"/>
              </a:solidFill>
              <a:effectLst/>
              <a:latin typeface="+mn-lt"/>
              <a:ea typeface="+mn-ea"/>
              <a:cs typeface="+mn-cs"/>
            </a:rPr>
            <a:t>繰出金</a:t>
          </a:r>
          <a:r>
            <a:rPr kumimoji="1" lang="ja-JP" altLang="en-US" sz="1100" b="0" i="0" baseline="0">
              <a:solidFill>
                <a:schemeClr val="dk1"/>
              </a:solidFill>
              <a:effectLst/>
              <a:latin typeface="+mn-lt"/>
              <a:ea typeface="+mn-ea"/>
              <a:cs typeface="+mn-cs"/>
            </a:rPr>
            <a:t>及び投資及び出資金</a:t>
          </a:r>
          <a:r>
            <a:rPr kumimoji="1" lang="ja-JP" altLang="ja-JP" sz="1100" b="0" i="0" baseline="0">
              <a:solidFill>
                <a:schemeClr val="dk1"/>
              </a:solidFill>
              <a:effectLst/>
              <a:latin typeface="+mn-lt"/>
              <a:ea typeface="+mn-ea"/>
              <a:cs typeface="+mn-cs"/>
            </a:rPr>
            <a:t>を除くその他の項目において、類似団体内平均値より低い値になっています。</a:t>
          </a:r>
          <a:endParaRPr lang="ja-JP" altLang="ja-JP" sz="1400">
            <a:effectLst/>
          </a:endParaRPr>
        </a:p>
        <a:p>
          <a:r>
            <a:rPr kumimoji="1" lang="ja-JP" altLang="ja-JP" sz="1100">
              <a:solidFill>
                <a:schemeClr val="dk1"/>
              </a:solidFill>
              <a:effectLst/>
              <a:latin typeface="+mn-lt"/>
              <a:ea typeface="+mn-ea"/>
              <a:cs typeface="+mn-cs"/>
            </a:rPr>
            <a:t>対前年度と比較して</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８０</a:t>
          </a:r>
          <a:r>
            <a:rPr kumimoji="1" lang="ja-JP" altLang="ja-JP" sz="1100">
              <a:solidFill>
                <a:schemeClr val="dk1"/>
              </a:solidFill>
              <a:effectLst/>
              <a:latin typeface="+mn-lt"/>
              <a:ea typeface="+mn-ea"/>
              <a:cs typeface="+mn-cs"/>
            </a:rPr>
            <a:t>１円減少しています。</a:t>
          </a:r>
          <a:endParaRPr lang="ja-JP" altLang="ja-JP" sz="1400">
            <a:effectLst/>
          </a:endParaRPr>
        </a:p>
        <a:p>
          <a:r>
            <a:rPr kumimoji="1" lang="ja-JP" altLang="ja-JP" sz="1100">
              <a:solidFill>
                <a:schemeClr val="dk1"/>
              </a:solidFill>
              <a:effectLst/>
              <a:latin typeface="+mn-lt"/>
              <a:ea typeface="+mn-ea"/>
              <a:cs typeface="+mn-cs"/>
            </a:rPr>
            <a:t>特に対前年度から大きく減少した普通建設事業費については、新規の橋梁修繕工事の施工等</a:t>
          </a:r>
          <a:r>
            <a:rPr kumimoji="1" lang="ja-JP" altLang="ja-JP" sz="1100" b="0" i="0" baseline="0">
              <a:solidFill>
                <a:schemeClr val="dk1"/>
              </a:solidFill>
              <a:effectLst/>
              <a:latin typeface="+mn-lt"/>
              <a:ea typeface="+mn-ea"/>
              <a:cs typeface="+mn-cs"/>
            </a:rPr>
            <a:t>によるものです。</a:t>
          </a:r>
          <a:endParaRPr lang="ja-JP" altLang="ja-JP" sz="1400">
            <a:effectLst/>
          </a:endParaRPr>
        </a:p>
        <a:p>
          <a:r>
            <a:rPr kumimoji="1" lang="ja-JP" altLang="en-US" sz="1100" b="0" i="0" baseline="0">
              <a:solidFill>
                <a:schemeClr val="dk1"/>
              </a:solidFill>
              <a:effectLst/>
              <a:latin typeface="+mn-lt"/>
              <a:ea typeface="+mn-ea"/>
              <a:cs typeface="+mn-cs"/>
            </a:rPr>
            <a:t>事務</a:t>
          </a:r>
          <a:r>
            <a:rPr kumimoji="1" lang="ja-JP" altLang="ja-JP" sz="1100" b="0" i="0" baseline="0">
              <a:solidFill>
                <a:schemeClr val="dk1"/>
              </a:solidFill>
              <a:effectLst/>
              <a:latin typeface="+mn-lt"/>
              <a:ea typeface="+mn-ea"/>
              <a:cs typeface="+mn-cs"/>
            </a:rPr>
            <a:t>的経費については、人件費が住民一人当たり</a:t>
          </a:r>
          <a:r>
            <a:rPr kumimoji="1" lang="ja-JP" altLang="en-US" sz="1100" b="0" i="0" baseline="0">
              <a:solidFill>
                <a:schemeClr val="dk1"/>
              </a:solidFill>
              <a:effectLst/>
              <a:latin typeface="+mn-lt"/>
              <a:ea typeface="+mn-ea"/>
              <a:cs typeface="+mn-cs"/>
            </a:rPr>
            <a:t>２００</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８３７</a:t>
          </a:r>
          <a:r>
            <a:rPr kumimoji="1" lang="ja-JP" altLang="ja-JP" sz="1100" b="0" i="0" baseline="0">
              <a:solidFill>
                <a:schemeClr val="dk1"/>
              </a:solidFill>
              <a:effectLst/>
              <a:latin typeface="+mn-lt"/>
              <a:ea typeface="+mn-ea"/>
              <a:cs typeface="+mn-cs"/>
            </a:rPr>
            <a:t>円、扶助費が</a:t>
          </a:r>
          <a:r>
            <a:rPr kumimoji="1" lang="ja-JP" altLang="en-US" sz="1100" b="0" i="0" baseline="0">
              <a:solidFill>
                <a:schemeClr val="dk1"/>
              </a:solidFill>
              <a:effectLst/>
              <a:latin typeface="+mn-lt"/>
              <a:ea typeface="+mn-ea"/>
              <a:cs typeface="+mn-cs"/>
            </a:rPr>
            <a:t>８８</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７３８</a:t>
          </a:r>
          <a:r>
            <a:rPr kumimoji="1" lang="ja-JP" altLang="ja-JP" sz="1100" b="0" i="0" baseline="0">
              <a:solidFill>
                <a:schemeClr val="dk1"/>
              </a:solidFill>
              <a:effectLst/>
              <a:latin typeface="+mn-lt"/>
              <a:ea typeface="+mn-ea"/>
              <a:cs typeface="+mn-cs"/>
            </a:rPr>
            <a:t>円、公債費６</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９１２</a:t>
          </a:r>
          <a:r>
            <a:rPr kumimoji="1" lang="ja-JP" altLang="ja-JP" sz="1100" b="0" i="0" baseline="0">
              <a:solidFill>
                <a:schemeClr val="dk1"/>
              </a:solidFill>
              <a:effectLst/>
              <a:latin typeface="+mn-lt"/>
              <a:ea typeface="+mn-ea"/>
              <a:cs typeface="+mn-cs"/>
            </a:rPr>
            <a:t>円と、それぞれ対前年比から</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６７８</a:t>
          </a:r>
          <a:r>
            <a:rPr kumimoji="1" lang="ja-JP" altLang="ja-JP" sz="1100" b="0" i="0" baseline="0">
              <a:solidFill>
                <a:schemeClr val="dk1"/>
              </a:solidFill>
              <a:effectLst/>
              <a:latin typeface="+mn-lt"/>
              <a:ea typeface="+mn-ea"/>
              <a:cs typeface="+mn-cs"/>
            </a:rPr>
            <a:t>円増加、</a:t>
          </a:r>
          <a:r>
            <a:rPr kumimoji="1" lang="ja-JP" altLang="en-US" sz="1100" b="0" i="0" baseline="0">
              <a:solidFill>
                <a:schemeClr val="dk1"/>
              </a:solidFill>
              <a:effectLst/>
              <a:latin typeface="+mn-lt"/>
              <a:ea typeface="+mn-ea"/>
              <a:cs typeface="+mn-cs"/>
            </a:rPr>
            <a:t>１１，７７３</a:t>
          </a:r>
          <a:r>
            <a:rPr kumimoji="1" lang="ja-JP" altLang="ja-JP" sz="1100" b="0" i="0" baseline="0">
              <a:solidFill>
                <a:schemeClr val="dk1"/>
              </a:solidFill>
              <a:effectLst/>
              <a:latin typeface="+mn-lt"/>
              <a:ea typeface="+mn-ea"/>
              <a:cs typeface="+mn-cs"/>
            </a:rPr>
            <a:t>円増加、</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９３８</a:t>
          </a:r>
          <a:r>
            <a:rPr kumimoji="1" lang="ja-JP" altLang="ja-JP" sz="1100" b="0" i="0" baseline="0">
              <a:solidFill>
                <a:schemeClr val="dk1"/>
              </a:solidFill>
              <a:effectLst/>
              <a:latin typeface="+mn-lt"/>
              <a:ea typeface="+mn-ea"/>
              <a:cs typeface="+mn-cs"/>
            </a:rPr>
            <a:t>円減少しました。</a:t>
          </a:r>
          <a:endParaRPr lang="ja-JP" altLang="ja-JP" sz="1400">
            <a:effectLst/>
          </a:endParaRPr>
        </a:p>
        <a:p>
          <a:r>
            <a:rPr kumimoji="1" lang="ja-JP" altLang="ja-JP" sz="1100" b="0" i="0" baseline="0">
              <a:solidFill>
                <a:schemeClr val="dk1"/>
              </a:solidFill>
              <a:effectLst/>
              <a:latin typeface="+mn-lt"/>
              <a:ea typeface="+mn-ea"/>
              <a:cs typeface="+mn-cs"/>
            </a:rPr>
            <a:t>今後も、すべての区分において類似団体内平均値を下回るよう、コスト削減に努めていきます。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岐阜県七宗町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3,290
3,254
90.47
3,280,436
3,129,579
114,605
2,203,867
1,065,272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61319</xdr:rowOff>
    </xdr:from>
    <xdr:to>
      <xdr:col>24</xdr:col>
      <xdr:colOff>63500</xdr:colOff>
      <xdr:row>37</xdr:row>
      <xdr:rowOff>74320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404969"/>
          <a:ext cx="838200" cy="13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133294</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13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74320</xdr:rowOff>
    </xdr:from>
    <xdr:to>
      <xdr:col>19</xdr:col>
      <xdr:colOff>177800</xdr:colOff>
      <xdr:row>37</xdr:row>
      <xdr:rowOff>97723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17970"/>
          <a:ext cx="889000" cy="2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101099</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1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154616</xdr:rowOff>
    </xdr:from>
    <xdr:to>
      <xdr:col>15</xdr:col>
      <xdr:colOff>50800</xdr:colOff>
      <xdr:row>37</xdr:row>
      <xdr:rowOff>97723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326816"/>
          <a:ext cx="889000" cy="11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121788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154616</xdr:rowOff>
    </xdr:from>
    <xdr:to>
      <xdr:col>10</xdr:col>
      <xdr:colOff>114300</xdr:colOff>
      <xdr:row>37</xdr:row>
      <xdr:rowOff>112868</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26816"/>
          <a:ext cx="889000" cy="12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55640</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3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64552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10519</xdr:rowOff>
    </xdr:from>
    <xdr:to>
      <xdr:col>24</xdr:col>
      <xdr:colOff>114300</xdr:colOff>
      <xdr:row>37</xdr:row>
      <xdr:rowOff>112119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35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160396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33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23520</xdr:rowOff>
    </xdr:from>
    <xdr:to>
      <xdr:col>20</xdr:col>
      <xdr:colOff>38100</xdr:colOff>
      <xdr:row>37</xdr:row>
      <xdr:rowOff>125120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116247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46923</xdr:rowOff>
    </xdr:from>
    <xdr:to>
      <xdr:col>15</xdr:col>
      <xdr:colOff>101600</xdr:colOff>
      <xdr:row>37</xdr:row>
      <xdr:rowOff>148523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9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139650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48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103816</xdr:rowOff>
    </xdr:from>
    <xdr:to>
      <xdr:col>10</xdr:col>
      <xdr:colOff>165100</xdr:colOff>
      <xdr:row>37</xdr:row>
      <xdr:rowOff>33966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50493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62068</xdr:rowOff>
    </xdr:from>
    <xdr:to>
      <xdr:col>6</xdr:col>
      <xdr:colOff>38100</xdr:colOff>
      <xdr:row>37</xdr:row>
      <xdr:rowOff>163668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0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154795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49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52578</xdr:rowOff>
    </xdr:from>
    <xdr:to>
      <xdr:col>24</xdr:col>
      <xdr:colOff>63500</xdr:colOff>
      <xdr:row>57</xdr:row>
      <xdr:rowOff>62905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825228"/>
          <a:ext cx="838200" cy="1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52578</xdr:rowOff>
    </xdr:from>
    <xdr:to>
      <xdr:col>19</xdr:col>
      <xdr:colOff>177800</xdr:colOff>
      <xdr:row>57</xdr:row>
      <xdr:rowOff>82029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825228"/>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82029</xdr:rowOff>
    </xdr:from>
    <xdr:to>
      <xdr:col>15</xdr:col>
      <xdr:colOff>50800</xdr:colOff>
      <xdr:row>57</xdr:row>
      <xdr:rowOff>94753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854679"/>
          <a:ext cx="889000" cy="1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94753</xdr:rowOff>
    </xdr:from>
    <xdr:to>
      <xdr:col>10</xdr:col>
      <xdr:colOff>114300</xdr:colOff>
      <xdr:row>57</xdr:row>
      <xdr:rowOff>133609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867403"/>
          <a:ext cx="889000" cy="3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145706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57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12105</xdr:rowOff>
    </xdr:from>
    <xdr:to>
      <xdr:col>24</xdr:col>
      <xdr:colOff>114300</xdr:colOff>
      <xdr:row>57</xdr:row>
      <xdr:rowOff>113705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161982</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6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1778</xdr:rowOff>
    </xdr:from>
    <xdr:to>
      <xdr:col>20</xdr:col>
      <xdr:colOff>38100</xdr:colOff>
      <xdr:row>57</xdr:row>
      <xdr:rowOff>103378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77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94505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86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31229</xdr:rowOff>
    </xdr:from>
    <xdr:to>
      <xdr:col>15</xdr:col>
      <xdr:colOff>101600</xdr:colOff>
      <xdr:row>57</xdr:row>
      <xdr:rowOff>132829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0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123956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89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43953</xdr:rowOff>
    </xdr:from>
    <xdr:to>
      <xdr:col>10</xdr:col>
      <xdr:colOff>165100</xdr:colOff>
      <xdr:row>57</xdr:row>
      <xdr:rowOff>145553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1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136680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90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82809</xdr:rowOff>
    </xdr:from>
    <xdr:to>
      <xdr:col>6</xdr:col>
      <xdr:colOff>38100</xdr:colOff>
      <xdr:row>58</xdr:row>
      <xdr:rowOff>12959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5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4086</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948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21248</xdr:rowOff>
    </xdr:from>
    <xdr:to>
      <xdr:col>24</xdr:col>
      <xdr:colOff>63500</xdr:colOff>
      <xdr:row>75</xdr:row>
      <xdr:rowOff>124165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879998"/>
          <a:ext cx="838200" cy="10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109543</xdr:rowOff>
    </xdr:from>
    <xdr:to>
      <xdr:col>19</xdr:col>
      <xdr:colOff>177800</xdr:colOff>
      <xdr:row>75</xdr:row>
      <xdr:rowOff>124165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68293"/>
          <a:ext cx="889000" cy="1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153722</xdr:rowOff>
    </xdr:from>
    <xdr:to>
      <xdr:col>15</xdr:col>
      <xdr:colOff>50800</xdr:colOff>
      <xdr:row>75</xdr:row>
      <xdr:rowOff>109543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669572"/>
          <a:ext cx="889000" cy="29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153722</xdr:rowOff>
    </xdr:from>
    <xdr:to>
      <xdr:col>10</xdr:col>
      <xdr:colOff>114300</xdr:colOff>
      <xdr:row>76</xdr:row>
      <xdr:rowOff>101491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69572"/>
          <a:ext cx="889000" cy="46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129830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141898</xdr:rowOff>
    </xdr:from>
    <xdr:to>
      <xdr:col>24</xdr:col>
      <xdr:colOff>114300</xdr:colOff>
      <xdr:row>75</xdr:row>
      <xdr:rowOff>72048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2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120325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0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73365</xdr:rowOff>
    </xdr:from>
    <xdr:to>
      <xdr:col>20</xdr:col>
      <xdr:colOff>38100</xdr:colOff>
      <xdr:row>76</xdr:row>
      <xdr:rowOff>3515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3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166092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2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58743</xdr:rowOff>
    </xdr:from>
    <xdr:to>
      <xdr:col>15</xdr:col>
      <xdr:colOff>101600</xdr:colOff>
      <xdr:row>75</xdr:row>
      <xdr:rowOff>160344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17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151471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102922</xdr:rowOff>
    </xdr:from>
    <xdr:to>
      <xdr:col>10</xdr:col>
      <xdr:colOff>165100</xdr:colOff>
      <xdr:row>74</xdr:row>
      <xdr:rowOff>33072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1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49599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39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50691</xdr:rowOff>
    </xdr:from>
    <xdr:to>
      <xdr:col>6</xdr:col>
      <xdr:colOff>38100</xdr:colOff>
      <xdr:row>76</xdr:row>
      <xdr:rowOff>152291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8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143418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7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125974</xdr:rowOff>
    </xdr:from>
    <xdr:to>
      <xdr:col>24</xdr:col>
      <xdr:colOff>63500</xdr:colOff>
      <xdr:row>98</xdr:row>
      <xdr:rowOff>17239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56624"/>
          <a:ext cx="838200" cy="6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8403</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7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116753</xdr:rowOff>
    </xdr:from>
    <xdr:to>
      <xdr:col>19</xdr:col>
      <xdr:colOff>177800</xdr:colOff>
      <xdr:row>97</xdr:row>
      <xdr:rowOff>125974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747403"/>
          <a:ext cx="889000" cy="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161576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116753</xdr:rowOff>
    </xdr:from>
    <xdr:to>
      <xdr:col>15</xdr:col>
      <xdr:colOff>50800</xdr:colOff>
      <xdr:row>98</xdr:row>
      <xdr:rowOff>30831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47403"/>
          <a:ext cx="889000" cy="8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30831</xdr:rowOff>
    </xdr:from>
    <xdr:to>
      <xdr:col>10</xdr:col>
      <xdr:colOff>114300</xdr:colOff>
      <xdr:row>98</xdr:row>
      <xdr:rowOff>64968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32931"/>
          <a:ext cx="8890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160233</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35087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137889</xdr:rowOff>
    </xdr:from>
    <xdr:to>
      <xdr:col>24</xdr:col>
      <xdr:colOff>114300</xdr:colOff>
      <xdr:row>98</xdr:row>
      <xdr:rowOff>68039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52816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8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75174</xdr:rowOff>
    </xdr:from>
    <xdr:to>
      <xdr:col>20</xdr:col>
      <xdr:colOff>38100</xdr:colOff>
      <xdr:row>98</xdr:row>
      <xdr:rowOff>5324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167901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9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65953</xdr:rowOff>
    </xdr:from>
    <xdr:to>
      <xdr:col>15</xdr:col>
      <xdr:colOff>101600</xdr:colOff>
      <xdr:row>97</xdr:row>
      <xdr:rowOff>167553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69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158680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78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151481</xdr:rowOff>
    </xdr:from>
    <xdr:to>
      <xdr:col>10</xdr:col>
      <xdr:colOff>165100</xdr:colOff>
      <xdr:row>98</xdr:row>
      <xdr:rowOff>81631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72758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14168</xdr:rowOff>
    </xdr:from>
    <xdr:to>
      <xdr:col>6</xdr:col>
      <xdr:colOff>38100</xdr:colOff>
      <xdr:row>98</xdr:row>
      <xdr:rowOff>115768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1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106895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0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5842</xdr:rowOff>
    </xdr:from>
    <xdr:to>
      <xdr:col>55</xdr:col>
      <xdr:colOff>0</xdr:colOff>
      <xdr:row>39</xdr:row>
      <xdr:rowOff>6858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92392"/>
          <a:ext cx="8382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6858</xdr:rowOff>
    </xdr:from>
    <xdr:to>
      <xdr:col>50</xdr:col>
      <xdr:colOff>114300</xdr:colOff>
      <xdr:row>39</xdr:row>
      <xdr:rowOff>8255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93408"/>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8255</xdr:rowOff>
    </xdr:from>
    <xdr:to>
      <xdr:col>45</xdr:col>
      <xdr:colOff>177800</xdr:colOff>
      <xdr:row>39</xdr:row>
      <xdr:rowOff>9398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94805"/>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9398</xdr:rowOff>
    </xdr:from>
    <xdr:to>
      <xdr:col>41</xdr:col>
      <xdr:colOff>50800</xdr:colOff>
      <xdr:row>39</xdr:row>
      <xdr:rowOff>10287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95948"/>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150004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126492</xdr:rowOff>
    </xdr:from>
    <xdr:to>
      <xdr:col>55</xdr:col>
      <xdr:colOff>50800</xdr:colOff>
      <xdr:row>39</xdr:row>
      <xdr:rowOff>56642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41419</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56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127508</xdr:rowOff>
    </xdr:from>
    <xdr:to>
      <xdr:col>50</xdr:col>
      <xdr:colOff>165100</xdr:colOff>
      <xdr:row>39</xdr:row>
      <xdr:rowOff>57658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48785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35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128905</xdr:rowOff>
    </xdr:from>
    <xdr:to>
      <xdr:col>46</xdr:col>
      <xdr:colOff>38100</xdr:colOff>
      <xdr:row>39</xdr:row>
      <xdr:rowOff>59055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4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50182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36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130048</xdr:rowOff>
    </xdr:from>
    <xdr:to>
      <xdr:col>41</xdr:col>
      <xdr:colOff>101600</xdr:colOff>
      <xdr:row>39</xdr:row>
      <xdr:rowOff>60198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51325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37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130937</xdr:rowOff>
    </xdr:from>
    <xdr:to>
      <xdr:col>36</xdr:col>
      <xdr:colOff>165100</xdr:colOff>
      <xdr:row>39</xdr:row>
      <xdr:rowOff>61087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4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52214</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38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1601</xdr:rowOff>
    </xdr:from>
    <xdr:to>
      <xdr:col>55</xdr:col>
      <xdr:colOff>0</xdr:colOff>
      <xdr:row>59</xdr:row>
      <xdr:rowOff>50884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17151"/>
          <a:ext cx="838200" cy="4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42931</xdr:rowOff>
    </xdr:from>
    <xdr:ext cx="599010"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5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1601</xdr:rowOff>
    </xdr:from>
    <xdr:to>
      <xdr:col>50</xdr:col>
      <xdr:colOff>114300</xdr:colOff>
      <xdr:row>59</xdr:row>
      <xdr:rowOff>4190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17151"/>
          <a:ext cx="889000" cy="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4190</xdr:rowOff>
    </xdr:from>
    <xdr:to>
      <xdr:col>45</xdr:col>
      <xdr:colOff>177800</xdr:colOff>
      <xdr:row>59</xdr:row>
      <xdr:rowOff>5404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19740"/>
          <a:ext cx="889000" cy="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5404</xdr:rowOff>
    </xdr:from>
    <xdr:to>
      <xdr:col>41</xdr:col>
      <xdr:colOff>50800</xdr:colOff>
      <xdr:row>59</xdr:row>
      <xdr:rowOff>14146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20954"/>
          <a:ext cx="889000" cy="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142953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672795" y="974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84</xdr:rowOff>
    </xdr:from>
    <xdr:to>
      <xdr:col>55</xdr:col>
      <xdr:colOff>50800</xdr:colOff>
      <xdr:row>59</xdr:row>
      <xdr:rowOff>101684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1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86461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122251</xdr:rowOff>
    </xdr:from>
    <xdr:to>
      <xdr:col>50</xdr:col>
      <xdr:colOff>165100</xdr:colOff>
      <xdr:row>59</xdr:row>
      <xdr:rowOff>52401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6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43528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5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124840</xdr:rowOff>
    </xdr:from>
    <xdr:to>
      <xdr:col>46</xdr:col>
      <xdr:colOff>38100</xdr:colOff>
      <xdr:row>59</xdr:row>
      <xdr:rowOff>54990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46117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6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126054</xdr:rowOff>
    </xdr:from>
    <xdr:to>
      <xdr:col>41</xdr:col>
      <xdr:colOff>101600</xdr:colOff>
      <xdr:row>59</xdr:row>
      <xdr:rowOff>56204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47331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6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134796</xdr:rowOff>
    </xdr:from>
    <xdr:to>
      <xdr:col>36</xdr:col>
      <xdr:colOff>165100</xdr:colOff>
      <xdr:row>59</xdr:row>
      <xdr:rowOff>64946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56073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7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9066</xdr:rowOff>
    </xdr:from>
    <xdr:to>
      <xdr:col>55</xdr:col>
      <xdr:colOff>0</xdr:colOff>
      <xdr:row>79</xdr:row>
      <xdr:rowOff>11009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553616"/>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11009</xdr:rowOff>
    </xdr:from>
    <xdr:to>
      <xdr:col>50</xdr:col>
      <xdr:colOff>114300</xdr:colOff>
      <xdr:row>79</xdr:row>
      <xdr:rowOff>11956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555559"/>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11956</xdr:rowOff>
    </xdr:from>
    <xdr:to>
      <xdr:col>45</xdr:col>
      <xdr:colOff>177800</xdr:colOff>
      <xdr:row>79</xdr:row>
      <xdr:rowOff>21789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556506"/>
          <a:ext cx="889000" cy="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21789</xdr:rowOff>
    </xdr:from>
    <xdr:to>
      <xdr:col>41</xdr:col>
      <xdr:colOff>50800</xdr:colOff>
      <xdr:row>79</xdr:row>
      <xdr:rowOff>30113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566339"/>
          <a:ext cx="889000" cy="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30481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54131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129716</xdr:rowOff>
    </xdr:from>
    <xdr:to>
      <xdr:col>55</xdr:col>
      <xdr:colOff>50800</xdr:colOff>
      <xdr:row>79</xdr:row>
      <xdr:rowOff>59866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50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44643</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41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131659</xdr:rowOff>
    </xdr:from>
    <xdr:to>
      <xdr:col>50</xdr:col>
      <xdr:colOff>165100</xdr:colOff>
      <xdr:row>79</xdr:row>
      <xdr:rowOff>61809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50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52936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59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132606</xdr:rowOff>
    </xdr:from>
    <xdr:to>
      <xdr:col>46</xdr:col>
      <xdr:colOff>38100</xdr:colOff>
      <xdr:row>79</xdr:row>
      <xdr:rowOff>62756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50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53883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59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142439</xdr:rowOff>
    </xdr:from>
    <xdr:to>
      <xdr:col>41</xdr:col>
      <xdr:colOff>101600</xdr:colOff>
      <xdr:row>79</xdr:row>
      <xdr:rowOff>72589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51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63716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60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150763</xdr:rowOff>
    </xdr:from>
    <xdr:to>
      <xdr:col>36</xdr:col>
      <xdr:colOff>165100</xdr:colOff>
      <xdr:row>79</xdr:row>
      <xdr:rowOff>80913</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52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72040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61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23963</xdr:rowOff>
    </xdr:from>
    <xdr:to>
      <xdr:col>55</xdr:col>
      <xdr:colOff>0</xdr:colOff>
      <xdr:row>98</xdr:row>
      <xdr:rowOff>100298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826063"/>
          <a:ext cx="838200" cy="7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62678</xdr:rowOff>
    </xdr:from>
    <xdr:ext cx="599010"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2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100298</xdr:rowOff>
    </xdr:from>
    <xdr:to>
      <xdr:col>50</xdr:col>
      <xdr:colOff>114300</xdr:colOff>
      <xdr:row>98</xdr:row>
      <xdr:rowOff>103556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902398"/>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103556</xdr:rowOff>
    </xdr:from>
    <xdr:to>
      <xdr:col>45</xdr:col>
      <xdr:colOff>177800</xdr:colOff>
      <xdr:row>98</xdr:row>
      <xdr:rowOff>107655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905656"/>
          <a:ext cx="8890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17556</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50795" y="164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95064</xdr:rowOff>
    </xdr:from>
    <xdr:to>
      <xdr:col>41</xdr:col>
      <xdr:colOff>50800</xdr:colOff>
      <xdr:row>98</xdr:row>
      <xdr:rowOff>107655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897164"/>
          <a:ext cx="889000" cy="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53008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144613</xdr:rowOff>
    </xdr:from>
    <xdr:to>
      <xdr:col>55</xdr:col>
      <xdr:colOff>50800</xdr:colOff>
      <xdr:row>98</xdr:row>
      <xdr:rowOff>74763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77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59540</xdr:rowOff>
    </xdr:from>
    <xdr:ext cx="599010"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9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49498</xdr:rowOff>
    </xdr:from>
    <xdr:to>
      <xdr:col>50</xdr:col>
      <xdr:colOff>165100</xdr:colOff>
      <xdr:row>98</xdr:row>
      <xdr:rowOff>151098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85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142225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9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52756</xdr:rowOff>
    </xdr:from>
    <xdr:to>
      <xdr:col>46</xdr:col>
      <xdr:colOff>38100</xdr:colOff>
      <xdr:row>98</xdr:row>
      <xdr:rowOff>154356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5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145483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94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56855</xdr:rowOff>
    </xdr:from>
    <xdr:to>
      <xdr:col>41</xdr:col>
      <xdr:colOff>101600</xdr:colOff>
      <xdr:row>98</xdr:row>
      <xdr:rowOff>158455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85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149582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95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44264</xdr:rowOff>
    </xdr:from>
    <xdr:to>
      <xdr:col>36</xdr:col>
      <xdr:colOff>165100</xdr:colOff>
      <xdr:row>98</xdr:row>
      <xdr:rowOff>145864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4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136991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93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18443</xdr:rowOff>
    </xdr:from>
    <xdr:to>
      <xdr:col>85</xdr:col>
      <xdr:colOff>127000</xdr:colOff>
      <xdr:row>37</xdr:row>
      <xdr:rowOff>54310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362093"/>
          <a:ext cx="838200" cy="3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19106</xdr:rowOff>
    </xdr:from>
    <xdr:to>
      <xdr:col>81</xdr:col>
      <xdr:colOff>50800</xdr:colOff>
      <xdr:row>37</xdr:row>
      <xdr:rowOff>18443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191306"/>
          <a:ext cx="889000" cy="17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90360</xdr:rowOff>
    </xdr:from>
    <xdr:to>
      <xdr:col>76</xdr:col>
      <xdr:colOff>114300</xdr:colOff>
      <xdr:row>36</xdr:row>
      <xdr:rowOff>19106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091110"/>
          <a:ext cx="889000" cy="10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116926</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90360</xdr:rowOff>
    </xdr:from>
    <xdr:to>
      <xdr:col>71</xdr:col>
      <xdr:colOff>177800</xdr:colOff>
      <xdr:row>36</xdr:row>
      <xdr:rowOff>1580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091110"/>
          <a:ext cx="889000" cy="8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141112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71427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3510</xdr:rowOff>
    </xdr:from>
    <xdr:to>
      <xdr:col>85</xdr:col>
      <xdr:colOff>177800</xdr:colOff>
      <xdr:row>37</xdr:row>
      <xdr:rowOff>105110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4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153387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2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139093</xdr:rowOff>
    </xdr:from>
    <xdr:to>
      <xdr:col>81</xdr:col>
      <xdr:colOff>101600</xdr:colOff>
      <xdr:row>37</xdr:row>
      <xdr:rowOff>69243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1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60370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0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139756</xdr:rowOff>
    </xdr:from>
    <xdr:to>
      <xdr:col>76</xdr:col>
      <xdr:colOff>165100</xdr:colOff>
      <xdr:row>36</xdr:row>
      <xdr:rowOff>69906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14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86433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91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39560</xdr:rowOff>
    </xdr:from>
    <xdr:to>
      <xdr:col>72</xdr:col>
      <xdr:colOff>38100</xdr:colOff>
      <xdr:row>35</xdr:row>
      <xdr:rowOff>141160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4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157687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81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122230</xdr:rowOff>
    </xdr:from>
    <xdr:to>
      <xdr:col>67</xdr:col>
      <xdr:colOff>101600</xdr:colOff>
      <xdr:row>36</xdr:row>
      <xdr:rowOff>52380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12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68907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34068</xdr:rowOff>
    </xdr:from>
    <xdr:to>
      <xdr:col>85</xdr:col>
      <xdr:colOff>127000</xdr:colOff>
      <xdr:row>58</xdr:row>
      <xdr:rowOff>37726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978168"/>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37726</xdr:rowOff>
    </xdr:from>
    <xdr:to>
      <xdr:col>81</xdr:col>
      <xdr:colOff>50800</xdr:colOff>
      <xdr:row>58</xdr:row>
      <xdr:rowOff>59572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981826"/>
          <a:ext cx="889000" cy="2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154860</xdr:rowOff>
    </xdr:from>
    <xdr:to>
      <xdr:col>76</xdr:col>
      <xdr:colOff>114300</xdr:colOff>
      <xdr:row>58</xdr:row>
      <xdr:rowOff>59572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927510"/>
          <a:ext cx="889000" cy="7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66308</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292795" y="966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154860</xdr:rowOff>
    </xdr:from>
    <xdr:to>
      <xdr:col>71</xdr:col>
      <xdr:colOff>177800</xdr:colOff>
      <xdr:row>58</xdr:row>
      <xdr:rowOff>47096</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927510"/>
          <a:ext cx="889000" cy="6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44132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03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72572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14795" y="967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154718</xdr:rowOff>
    </xdr:from>
    <xdr:to>
      <xdr:col>85</xdr:col>
      <xdr:colOff>177800</xdr:colOff>
      <xdr:row>58</xdr:row>
      <xdr:rowOff>84868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9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69645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84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158376</xdr:rowOff>
    </xdr:from>
    <xdr:to>
      <xdr:col>81</xdr:col>
      <xdr:colOff>101600</xdr:colOff>
      <xdr:row>58</xdr:row>
      <xdr:rowOff>88526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93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79653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02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8772</xdr:rowOff>
    </xdr:from>
    <xdr:to>
      <xdr:col>76</xdr:col>
      <xdr:colOff>165100</xdr:colOff>
      <xdr:row>58</xdr:row>
      <xdr:rowOff>110372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95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101499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04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104060</xdr:rowOff>
    </xdr:from>
    <xdr:to>
      <xdr:col>72</xdr:col>
      <xdr:colOff>38100</xdr:colOff>
      <xdr:row>58</xdr:row>
      <xdr:rowOff>34210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7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50737</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03795" y="96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167746</xdr:rowOff>
    </xdr:from>
    <xdr:to>
      <xdr:col>67</xdr:col>
      <xdr:colOff>101600</xdr:colOff>
      <xdr:row>58</xdr:row>
      <xdr:rowOff>97896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4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89023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100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80130</xdr:rowOff>
    </xdr:from>
    <xdr:to>
      <xdr:col>85</xdr:col>
      <xdr:colOff>127000</xdr:colOff>
      <xdr:row>79</xdr:row>
      <xdr:rowOff>98003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624680"/>
          <a:ext cx="838200" cy="1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85088</xdr:rowOff>
    </xdr:from>
    <xdr:to>
      <xdr:col>81</xdr:col>
      <xdr:colOff>50800</xdr:colOff>
      <xdr:row>79</xdr:row>
      <xdr:rowOff>98003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629638"/>
          <a:ext cx="889000" cy="1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80594</xdr:rowOff>
    </xdr:from>
    <xdr:to>
      <xdr:col>76</xdr:col>
      <xdr:colOff>114300</xdr:colOff>
      <xdr:row>79</xdr:row>
      <xdr:rowOff>85088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625144"/>
          <a:ext cx="8890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73121</xdr:rowOff>
    </xdr:from>
    <xdr:to>
      <xdr:col>71</xdr:col>
      <xdr:colOff>177800</xdr:colOff>
      <xdr:row>79</xdr:row>
      <xdr:rowOff>80594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617671"/>
          <a:ext cx="889000" cy="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29330</xdr:rowOff>
    </xdr:from>
    <xdr:to>
      <xdr:col>85</xdr:col>
      <xdr:colOff>177800</xdr:colOff>
      <xdr:row>79</xdr:row>
      <xdr:rowOff>130930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7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115707</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47203</xdr:rowOff>
    </xdr:from>
    <xdr:to>
      <xdr:col>81</xdr:col>
      <xdr:colOff>101600</xdr:colOff>
      <xdr:row>79</xdr:row>
      <xdr:rowOff>148803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9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139930</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684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34288</xdr:rowOff>
    </xdr:from>
    <xdr:to>
      <xdr:col>76</xdr:col>
      <xdr:colOff>165100</xdr:colOff>
      <xdr:row>79</xdr:row>
      <xdr:rowOff>135888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7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127015</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67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29794</xdr:rowOff>
    </xdr:from>
    <xdr:to>
      <xdr:col>72</xdr:col>
      <xdr:colOff>38100</xdr:colOff>
      <xdr:row>79</xdr:row>
      <xdr:rowOff>131394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122521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667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22321</xdr:rowOff>
    </xdr:from>
    <xdr:to>
      <xdr:col>67</xdr:col>
      <xdr:colOff>101600</xdr:colOff>
      <xdr:row>79</xdr:row>
      <xdr:rowOff>123921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115048</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3659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165188</xdr:rowOff>
    </xdr:from>
    <xdr:to>
      <xdr:col>85</xdr:col>
      <xdr:colOff>127000</xdr:colOff>
      <xdr:row>97</xdr:row>
      <xdr:rowOff>169619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795838"/>
          <a:ext cx="838200" cy="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105058</xdr:rowOff>
    </xdr:from>
    <xdr:ext cx="599010"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9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152340</xdr:rowOff>
    </xdr:from>
    <xdr:to>
      <xdr:col>81</xdr:col>
      <xdr:colOff>50800</xdr:colOff>
      <xdr:row>97</xdr:row>
      <xdr:rowOff>165188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782990"/>
          <a:ext cx="889000" cy="1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86372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181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137726</xdr:rowOff>
    </xdr:from>
    <xdr:to>
      <xdr:col>76</xdr:col>
      <xdr:colOff>114300</xdr:colOff>
      <xdr:row>97</xdr:row>
      <xdr:rowOff>152340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768376"/>
          <a:ext cx="889000" cy="1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90467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292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137726</xdr:rowOff>
    </xdr:from>
    <xdr:to>
      <xdr:col>71</xdr:col>
      <xdr:colOff>177800</xdr:colOff>
      <xdr:row>97</xdr:row>
      <xdr:rowOff>142360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768376"/>
          <a:ext cx="889000" cy="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97091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115975</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118819</xdr:rowOff>
    </xdr:from>
    <xdr:to>
      <xdr:col>85</xdr:col>
      <xdr:colOff>177800</xdr:colOff>
      <xdr:row>98</xdr:row>
      <xdr:rowOff>48969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74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97246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72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114388</xdr:rowOff>
    </xdr:from>
    <xdr:to>
      <xdr:col>81</xdr:col>
      <xdr:colOff>101600</xdr:colOff>
      <xdr:row>98</xdr:row>
      <xdr:rowOff>44538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7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35665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83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101540</xdr:rowOff>
    </xdr:from>
    <xdr:to>
      <xdr:col>76</xdr:col>
      <xdr:colOff>165100</xdr:colOff>
      <xdr:row>98</xdr:row>
      <xdr:rowOff>31690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73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22817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8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86926</xdr:rowOff>
    </xdr:from>
    <xdr:to>
      <xdr:col>72</xdr:col>
      <xdr:colOff>38100</xdr:colOff>
      <xdr:row>98</xdr:row>
      <xdr:rowOff>17076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71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8203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81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91560</xdr:rowOff>
    </xdr:from>
    <xdr:to>
      <xdr:col>67</xdr:col>
      <xdr:colOff>101600</xdr:colOff>
      <xdr:row>98</xdr:row>
      <xdr:rowOff>21710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72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12837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81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ja-JP" altLang="ja-JP" sz="1100">
              <a:solidFill>
                <a:schemeClr val="dk1"/>
              </a:solidFill>
              <a:effectLst/>
              <a:latin typeface="+mn-lt"/>
              <a:ea typeface="+mn-ea"/>
              <a:cs typeface="+mn-cs"/>
            </a:rPr>
            <a:t>９</a:t>
          </a:r>
          <a:r>
            <a:rPr kumimoji="1" lang="ja-JP" altLang="en-US" sz="1100">
              <a:solidFill>
                <a:schemeClr val="dk1"/>
              </a:solidFill>
              <a:effectLst/>
              <a:latin typeface="+mn-lt"/>
              <a:ea typeface="+mn-ea"/>
              <a:cs typeface="+mn-cs"/>
            </a:rPr>
            <a:t>５１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２３９</a:t>
          </a:r>
          <a:r>
            <a:rPr kumimoji="1" lang="ja-JP" altLang="ja-JP" sz="1100" b="0" i="0" baseline="0">
              <a:solidFill>
                <a:schemeClr val="dk1"/>
              </a:solidFill>
              <a:effectLst/>
              <a:latin typeface="+mn-lt"/>
              <a:ea typeface="+mn-ea"/>
              <a:cs typeface="+mn-cs"/>
            </a:rPr>
            <a:t>円となっており、対前年度と比較して</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８０</a:t>
          </a:r>
          <a:r>
            <a:rPr kumimoji="1" lang="ja-JP" altLang="ja-JP" sz="1100" b="0" i="0" baseline="0">
              <a:solidFill>
                <a:schemeClr val="dk1"/>
              </a:solidFill>
              <a:effectLst/>
              <a:latin typeface="+mn-lt"/>
              <a:ea typeface="+mn-ea"/>
              <a:cs typeface="+mn-cs"/>
            </a:rPr>
            <a:t>１円減少しています。類似団体内平均値は、全てにおいて低い値となっています。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大きく減少した</a:t>
          </a:r>
          <a:r>
            <a:rPr kumimoji="1" lang="ja-JP" altLang="en-US" sz="1100" b="0" i="0" baseline="0">
              <a:solidFill>
                <a:schemeClr val="dk1"/>
              </a:solidFill>
              <a:effectLst/>
              <a:latin typeface="+mn-lt"/>
              <a:ea typeface="+mn-ea"/>
              <a:cs typeface="+mn-cs"/>
            </a:rPr>
            <a:t>農林水産業費</a:t>
          </a:r>
          <a:r>
            <a:rPr kumimoji="1" lang="ja-JP" altLang="ja-JP" sz="1100" b="0" i="0" baseline="0">
              <a:solidFill>
                <a:schemeClr val="dk1"/>
              </a:solidFill>
              <a:effectLst/>
              <a:latin typeface="+mn-lt"/>
              <a:ea typeface="+mn-ea"/>
              <a:cs typeface="+mn-cs"/>
            </a:rPr>
            <a:t>については、</a:t>
          </a:r>
          <a:r>
            <a:rPr kumimoji="1" lang="ja-JP" altLang="en-US" sz="1100" b="0" i="0" baseline="0">
              <a:solidFill>
                <a:schemeClr val="dk1"/>
              </a:solidFill>
              <a:effectLst/>
              <a:latin typeface="+mn-lt"/>
              <a:ea typeface="+mn-ea"/>
              <a:cs typeface="+mn-cs"/>
            </a:rPr>
            <a:t>普通建設事業の</a:t>
          </a:r>
          <a:r>
            <a:rPr kumimoji="1" lang="ja-JP" altLang="ja-JP" sz="1100" b="0" i="0" baseline="0">
              <a:solidFill>
                <a:schemeClr val="dk1"/>
              </a:solidFill>
              <a:effectLst/>
              <a:latin typeface="+mn-lt"/>
              <a:ea typeface="+mn-ea"/>
              <a:cs typeface="+mn-cs"/>
            </a:rPr>
            <a:t>の終了によるものです。ほかに、災害復旧費は、令和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５月・６</a:t>
          </a:r>
          <a:r>
            <a:rPr kumimoji="1" lang="ja-JP" altLang="ja-JP" sz="1100" b="0" i="0" baseline="0">
              <a:solidFill>
                <a:schemeClr val="dk1"/>
              </a:solidFill>
              <a:effectLst/>
              <a:latin typeface="+mn-lt"/>
              <a:ea typeface="+mn-ea"/>
              <a:cs typeface="+mn-cs"/>
            </a:rPr>
            <a:t>月豪雨に伴う</a:t>
          </a:r>
          <a:r>
            <a:rPr kumimoji="1" lang="ja-JP" altLang="en-US" sz="1100" b="0" i="0" baseline="0">
              <a:solidFill>
                <a:schemeClr val="dk1"/>
              </a:solidFill>
              <a:effectLst/>
              <a:latin typeface="+mn-lt"/>
              <a:ea typeface="+mn-ea"/>
              <a:cs typeface="+mn-cs"/>
            </a:rPr>
            <a:t>災害復旧工事の増</a:t>
          </a:r>
          <a:r>
            <a:rPr kumimoji="1" lang="ja-JP" altLang="ja-JP" sz="1100" b="0" i="0" baseline="0">
              <a:solidFill>
                <a:schemeClr val="dk1"/>
              </a:solidFill>
              <a:effectLst/>
              <a:latin typeface="+mn-lt"/>
              <a:ea typeface="+mn-ea"/>
              <a:cs typeface="+mn-cs"/>
            </a:rPr>
            <a:t>額、公債費は、償還が完了した</a:t>
          </a:r>
          <a:r>
            <a:rPr kumimoji="1" lang="ja-JP" altLang="en-US" sz="1100" b="0" i="0" baseline="0">
              <a:solidFill>
                <a:schemeClr val="dk1"/>
              </a:solidFill>
              <a:effectLst/>
              <a:latin typeface="+mn-lt"/>
              <a:ea typeface="+mn-ea"/>
              <a:cs typeface="+mn-cs"/>
            </a:rPr>
            <a:t>起債</a:t>
          </a:r>
          <a:r>
            <a:rPr kumimoji="1" lang="ja-JP" altLang="ja-JP" sz="1100" b="0" i="0" baseline="0">
              <a:solidFill>
                <a:schemeClr val="dk1"/>
              </a:solidFill>
              <a:effectLst/>
              <a:latin typeface="+mn-lt"/>
              <a:ea typeface="+mn-ea"/>
              <a:cs typeface="+mn-cs"/>
            </a:rPr>
            <a:t>があるため減少です。</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民生費</a:t>
          </a:r>
          <a:r>
            <a:rPr kumimoji="1" lang="ja-JP" altLang="ja-JP" sz="1100" b="0" i="0" baseline="0">
              <a:solidFill>
                <a:schemeClr val="dk1"/>
              </a:solidFill>
              <a:effectLst/>
              <a:latin typeface="+mn-lt"/>
              <a:ea typeface="+mn-ea"/>
              <a:cs typeface="+mn-cs"/>
            </a:rPr>
            <a:t>、教育費、土木費の増加については、</a:t>
          </a:r>
          <a:r>
            <a:rPr kumimoji="1" lang="ja-JP" altLang="en-US" sz="1100" b="0" i="0" baseline="0">
              <a:solidFill>
                <a:schemeClr val="dk1"/>
              </a:solidFill>
              <a:effectLst/>
              <a:latin typeface="+mn-lt"/>
              <a:ea typeface="+mn-ea"/>
              <a:cs typeface="+mn-cs"/>
            </a:rPr>
            <a:t>障がい福祉サービスの利用に係る扶助費の増加や</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七宗町体育館解体に伴う詳細設計委託料</a:t>
          </a:r>
          <a:r>
            <a:rPr kumimoji="1" lang="ja-JP" altLang="ja-JP" sz="1100" b="0" i="0" baseline="0">
              <a:solidFill>
                <a:schemeClr val="dk1"/>
              </a:solidFill>
              <a:effectLst/>
              <a:latin typeface="+mn-lt"/>
              <a:ea typeface="+mn-ea"/>
              <a:cs typeface="+mn-cs"/>
            </a:rPr>
            <a:t>、橋梁改良工事など新規の普通建設事業費の増加、庁舎整備基金の積立、第三セクター指定管理料に係るものです。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岐阜県七宗町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単年度収支に財政調整基金積立と地方債の繰上償還を加え、財政調整基金の取り崩し額を控除した実質単年度収支は、５年度連続で黒字となりました。交付税等の大幅な増加や、ひちそうまちづくり寄附金（ふるさと納税）などにより、財源の確保ができ、財政不足を補うための財政調整基金の取り崩しを行う必要がなくなったことが要因であると考えています。</a:t>
          </a:r>
          <a:endParaRPr lang="ja-JP" altLang="ja-JP" sz="1000">
            <a:effectLst/>
          </a:endParaRPr>
        </a:p>
        <a:p>
          <a:r>
            <a:rPr kumimoji="1" lang="ja-JP" altLang="ja-JP" sz="1000">
              <a:solidFill>
                <a:schemeClr val="dk1"/>
              </a:solidFill>
              <a:effectLst/>
              <a:latin typeface="+mn-lt"/>
              <a:ea typeface="+mn-ea"/>
              <a:cs typeface="+mn-cs"/>
            </a:rPr>
            <a:t>今後も、決算余剰金の積立等による財政調整基金の適正な管理に努め、健全な行政運営に努めます。</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岐阜県七宗町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本町の会計は、一般会計と</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つの特別会計で構成されており、平成２３年度からすべての会計において黒字となっています。</a:t>
          </a:r>
          <a:endParaRPr lang="ja-JP" altLang="ja-JP" sz="1400">
            <a:effectLst/>
          </a:endParaRPr>
        </a:p>
        <a:p>
          <a:r>
            <a:rPr kumimoji="1" lang="ja-JP" altLang="en-US" sz="1100">
              <a:solidFill>
                <a:schemeClr val="dk1"/>
              </a:solidFill>
              <a:effectLst/>
              <a:latin typeface="+mn-lt"/>
              <a:ea typeface="+mn-ea"/>
              <a:cs typeface="+mn-cs"/>
            </a:rPr>
            <a:t>令和５年度から簡易水道事業会計並びに下水道事業会計が公営企業会計の法適用を受けたため、特別会計から離脱しました。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連結黒字額は、対前年度より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しました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この要因として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特別会計であった簡易水道事業会計と下水道事業会計が離脱したことによるものだと</a:t>
          </a:r>
          <a:r>
            <a:rPr kumimoji="1" lang="ja-JP" altLang="ja-JP" sz="1100">
              <a:solidFill>
                <a:schemeClr val="dk1"/>
              </a:solidFill>
              <a:effectLst/>
              <a:latin typeface="+mn-lt"/>
              <a:ea typeface="+mn-ea"/>
              <a:cs typeface="+mn-cs"/>
            </a:rPr>
            <a:t>考えています。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3280436</v>
      </c>
      <c r="BO4" s="449"/>
      <c r="BP4" s="449"/>
      <c r="BQ4" s="449"/>
      <c r="BR4" s="449"/>
      <c r="BS4" s="449"/>
      <c r="BT4" s="449"/>
      <c r="BU4" s="450"/>
      <c r="BV4" s="448">
        <v>3334782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5.2</v>
      </c>
      <c r="CU4" s="589"/>
      <c r="CV4" s="589"/>
      <c r="CW4" s="589"/>
      <c r="CX4" s="589"/>
      <c r="CY4" s="589"/>
      <c r="CZ4" s="589"/>
      <c r="DA4" s="590"/>
      <c r="DB4" s="588">
        <v>6.9</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3129579</v>
      </c>
      <c r="BO5" s="420"/>
      <c r="BP5" s="420"/>
      <c r="BQ5" s="420"/>
      <c r="BR5" s="420"/>
      <c r="BS5" s="420"/>
      <c r="BT5" s="420"/>
      <c r="BU5" s="421"/>
      <c r="BV5" s="419">
        <v>3182217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75</v>
      </c>
      <c r="CU5" s="417"/>
      <c r="CV5" s="417"/>
      <c r="CW5" s="417"/>
      <c r="CX5" s="417"/>
      <c r="CY5" s="417"/>
      <c r="CZ5" s="417"/>
      <c r="DA5" s="418"/>
      <c r="DB5" s="416">
        <v>71</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150857</v>
      </c>
      <c r="BO6" s="420"/>
      <c r="BP6" s="420"/>
      <c r="BQ6" s="420"/>
      <c r="BR6" s="420"/>
      <c r="BS6" s="420"/>
      <c r="BT6" s="420"/>
      <c r="BU6" s="421"/>
      <c r="BV6" s="419">
        <v>152565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75</v>
      </c>
      <c r="CU6" s="563"/>
      <c r="CV6" s="563"/>
      <c r="CW6" s="563"/>
      <c r="CX6" s="563"/>
      <c r="CY6" s="563"/>
      <c r="CZ6" s="563"/>
      <c r="DA6" s="564"/>
      <c r="DB6" s="562">
        <v>71</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36252</v>
      </c>
      <c r="BO7" s="420"/>
      <c r="BP7" s="420"/>
      <c r="BQ7" s="420"/>
      <c r="BR7" s="420"/>
      <c r="BS7" s="420"/>
      <c r="BT7" s="420"/>
      <c r="BU7" s="421"/>
      <c r="BV7" s="419">
        <v>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2203867</v>
      </c>
      <c r="CU7" s="420"/>
      <c r="CV7" s="420"/>
      <c r="CW7" s="420"/>
      <c r="CX7" s="420"/>
      <c r="CY7" s="420"/>
      <c r="CZ7" s="420"/>
      <c r="DA7" s="421"/>
      <c r="DB7" s="419">
        <v>2208495</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114605</v>
      </c>
      <c r="BO8" s="420"/>
      <c r="BP8" s="420"/>
      <c r="BQ8" s="420"/>
      <c r="BR8" s="420"/>
      <c r="BS8" s="420"/>
      <c r="BT8" s="420"/>
      <c r="BU8" s="421"/>
      <c r="BV8" s="419">
        <v>152565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0.25</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3402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-37960</v>
      </c>
      <c r="BO9" s="420"/>
      <c r="BP9" s="420"/>
      <c r="BQ9" s="420"/>
      <c r="BR9" s="420"/>
      <c r="BS9" s="420"/>
      <c r="BT9" s="420"/>
      <c r="BU9" s="421"/>
      <c r="BV9" s="419">
        <v>21641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7.9</v>
      </c>
      <c r="CU9" s="417"/>
      <c r="CV9" s="417"/>
      <c r="CW9" s="417"/>
      <c r="CX9" s="417"/>
      <c r="CY9" s="417"/>
      <c r="CZ9" s="417"/>
      <c r="DA9" s="418"/>
      <c r="DB9" s="416">
        <v>7.9</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3876</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77176</v>
      </c>
      <c r="BO10" s="420"/>
      <c r="BP10" s="420"/>
      <c r="BQ10" s="420"/>
      <c r="BR10" s="420"/>
      <c r="BS10" s="420"/>
      <c r="BT10" s="420"/>
      <c r="BU10" s="421"/>
      <c r="BV10" s="419">
        <v>66208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3290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3254</v>
      </c>
      <c r="S13" s="507"/>
      <c r="T13" s="507"/>
      <c r="U13" s="507"/>
      <c r="V13" s="508"/>
      <c r="W13" s="509" t="s">
        <v>131</v>
      </c>
      <c r="X13" s="405"/>
      <c r="Y13" s="405"/>
      <c r="Z13" s="405"/>
      <c r="AA13" s="405"/>
      <c r="AB13" s="406"/>
      <c r="AC13" s="372">
        <v>99</v>
      </c>
      <c r="AD13" s="373"/>
      <c r="AE13" s="373"/>
      <c r="AF13" s="373"/>
      <c r="AG13" s="374"/>
      <c r="AH13" s="372">
        <v>117</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39216</v>
      </c>
      <c r="BO13" s="420"/>
      <c r="BP13" s="420"/>
      <c r="BQ13" s="420"/>
      <c r="BR13" s="420"/>
      <c r="BS13" s="420"/>
      <c r="BT13" s="420"/>
      <c r="BU13" s="421"/>
      <c r="BV13" s="419">
        <v>87849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2.8</v>
      </c>
      <c r="CU13" s="417"/>
      <c r="CV13" s="417"/>
      <c r="CW13" s="417"/>
      <c r="CX13" s="417"/>
      <c r="CY13" s="417"/>
      <c r="CZ13" s="417"/>
      <c r="DA13" s="418"/>
      <c r="DB13" s="416">
        <v>4.0999999999999996</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3373</v>
      </c>
      <c r="S14" s="507"/>
      <c r="T14" s="507"/>
      <c r="U14" s="507"/>
      <c r="V14" s="508"/>
      <c r="W14" s="510"/>
      <c r="X14" s="408"/>
      <c r="Y14" s="408"/>
      <c r="Z14" s="408"/>
      <c r="AA14" s="408"/>
      <c r="AB14" s="409"/>
      <c r="AC14" s="499">
        <v>6.4</v>
      </c>
      <c r="AD14" s="500"/>
      <c r="AE14" s="500"/>
      <c r="AF14" s="500"/>
      <c r="AG14" s="501"/>
      <c r="AH14" s="499">
        <v>6.4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3339</v>
      </c>
      <c r="S15" s="507"/>
      <c r="T15" s="507"/>
      <c r="U15" s="507"/>
      <c r="V15" s="508"/>
      <c r="W15" s="509" t="s">
        <v>137</v>
      </c>
      <c r="X15" s="405"/>
      <c r="Y15" s="405"/>
      <c r="Z15" s="405"/>
      <c r="AA15" s="405"/>
      <c r="AB15" s="406"/>
      <c r="AC15" s="372">
        <v>621</v>
      </c>
      <c r="AD15" s="373"/>
      <c r="AE15" s="373"/>
      <c r="AF15" s="373"/>
      <c r="AG15" s="374"/>
      <c r="AH15" s="372">
        <v>745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514540</v>
      </c>
      <c r="BO15" s="449"/>
      <c r="BP15" s="449"/>
      <c r="BQ15" s="449"/>
      <c r="BR15" s="449"/>
      <c r="BS15" s="449"/>
      <c r="BT15" s="449"/>
      <c r="BU15" s="450"/>
      <c r="BV15" s="448">
        <v>497868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40</v>
      </c>
      <c r="AD16" s="500"/>
      <c r="AE16" s="500"/>
      <c r="AF16" s="500"/>
      <c r="AG16" s="501"/>
      <c r="AH16" s="499">
        <v>40.799999999999997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2064179</v>
      </c>
      <c r="BO16" s="420"/>
      <c r="BP16" s="420"/>
      <c r="BQ16" s="420"/>
      <c r="BR16" s="420"/>
      <c r="BS16" s="420"/>
      <c r="BT16" s="420"/>
      <c r="BU16" s="421"/>
      <c r="BV16" s="419">
        <v>2062342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831</v>
      </c>
      <c r="AD17" s="373"/>
      <c r="AE17" s="373"/>
      <c r="AF17" s="373"/>
      <c r="AG17" s="374"/>
      <c r="AH17" s="372">
        <v>966</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644038</v>
      </c>
      <c r="BO17" s="420"/>
      <c r="BP17" s="420"/>
      <c r="BQ17" s="420"/>
      <c r="BR17" s="420"/>
      <c r="BS17" s="420"/>
      <c r="BT17" s="420"/>
      <c r="BU17" s="421"/>
      <c r="BV17" s="419">
        <v>620546</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146</v>
      </c>
      <c r="C18" s="470"/>
      <c r="D18" s="470"/>
      <c r="E18" s="471"/>
      <c r="F18" s="471"/>
      <c r="G18" s="471"/>
      <c r="H18" s="471"/>
      <c r="I18" s="471"/>
      <c r="J18" s="471"/>
      <c r="K18" s="471"/>
      <c r="L18" s="472">
        <v>90.47</v>
      </c>
      <c r="M18" s="472"/>
      <c r="N18" s="472"/>
      <c r="O18" s="472"/>
      <c r="P18" s="472"/>
      <c r="Q18" s="472"/>
      <c r="R18" s="473"/>
      <c r="S18" s="473"/>
      <c r="T18" s="473"/>
      <c r="U18" s="473"/>
      <c r="V18" s="474"/>
      <c r="W18" s="490"/>
      <c r="X18" s="491"/>
      <c r="Y18" s="491"/>
      <c r="Z18" s="491"/>
      <c r="AA18" s="491"/>
      <c r="AB18" s="515"/>
      <c r="AC18" s="389">
        <v>53.6</v>
      </c>
      <c r="AD18" s="390"/>
      <c r="AE18" s="390"/>
      <c r="AF18" s="390"/>
      <c r="AG18" s="475"/>
      <c r="AH18" s="389">
        <v>52.8</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1703742</v>
      </c>
      <c r="BO18" s="420"/>
      <c r="BP18" s="420"/>
      <c r="BQ18" s="420"/>
      <c r="BR18" s="420"/>
      <c r="BS18" s="420"/>
      <c r="BT18" s="420"/>
      <c r="BU18" s="421"/>
      <c r="BV18" s="419">
        <v>1620705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148</v>
      </c>
      <c r="C19" s="470"/>
      <c r="D19" s="470"/>
      <c r="E19" s="471"/>
      <c r="F19" s="471"/>
      <c r="G19" s="471"/>
      <c r="H19" s="471"/>
      <c r="I19" s="471"/>
      <c r="J19" s="471"/>
      <c r="K19" s="471"/>
      <c r="L19" s="479">
        <v>38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2581295</v>
      </c>
      <c r="BO19" s="420"/>
      <c r="BP19" s="420"/>
      <c r="BQ19" s="420"/>
      <c r="BR19" s="420"/>
      <c r="BS19" s="420"/>
      <c r="BT19" s="420"/>
      <c r="BU19" s="421"/>
      <c r="BV19" s="419">
        <v>2731033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150</v>
      </c>
      <c r="C20" s="470"/>
      <c r="D20" s="470"/>
      <c r="E20" s="471"/>
      <c r="F20" s="471"/>
      <c r="G20" s="471"/>
      <c r="H20" s="471"/>
      <c r="I20" s="471"/>
      <c r="J20" s="471"/>
      <c r="K20" s="471"/>
      <c r="L20" s="479">
        <v>1312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1065272</v>
      </c>
      <c r="BO22" s="449"/>
      <c r="BP22" s="449"/>
      <c r="BQ22" s="449"/>
      <c r="BR22" s="449"/>
      <c r="BS22" s="449"/>
      <c r="BT22" s="449"/>
      <c r="BU22" s="450"/>
      <c r="BV22" s="448">
        <v>963634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962022</v>
      </c>
      <c r="BO23" s="420"/>
      <c r="BP23" s="420"/>
      <c r="BQ23" s="420"/>
      <c r="BR23" s="420"/>
      <c r="BS23" s="420"/>
      <c r="BT23" s="420"/>
      <c r="BU23" s="421"/>
      <c r="BV23" s="419">
        <v>826634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160</v>
      </c>
      <c r="F24" s="376"/>
      <c r="G24" s="376"/>
      <c r="H24" s="376"/>
      <c r="I24" s="376"/>
      <c r="J24" s="376"/>
      <c r="K24" s="377"/>
      <c r="L24" s="372">
        <v>1</v>
      </c>
      <c r="M24" s="373"/>
      <c r="N24" s="373"/>
      <c r="O24" s="373"/>
      <c r="P24" s="374"/>
      <c r="Q24" s="372">
        <v>6700</v>
      </c>
      <c r="R24" s="373"/>
      <c r="S24" s="373"/>
      <c r="T24" s="373"/>
      <c r="U24" s="373"/>
      <c r="V24" s="374"/>
      <c r="W24" s="462"/>
      <c r="X24" s="399"/>
      <c r="Y24" s="400"/>
      <c r="Z24" s="375" t="s">
        <v>161</v>
      </c>
      <c r="AA24" s="376"/>
      <c r="AB24" s="376"/>
      <c r="AC24" s="376"/>
      <c r="AD24" s="376"/>
      <c r="AE24" s="376"/>
      <c r="AF24" s="376"/>
      <c r="AG24" s="377"/>
      <c r="AH24" s="372">
        <v>70</v>
      </c>
      <c r="AI24" s="373"/>
      <c r="AJ24" s="373"/>
      <c r="AK24" s="373"/>
      <c r="AL24" s="374"/>
      <c r="AM24" s="372">
        <v>194600</v>
      </c>
      <c r="AN24" s="373"/>
      <c r="AO24" s="373"/>
      <c r="AP24" s="373"/>
      <c r="AQ24" s="373"/>
      <c r="AR24" s="374"/>
      <c r="AS24" s="372">
        <v>2780</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666258</v>
      </c>
      <c r="BO24" s="420"/>
      <c r="BP24" s="420"/>
      <c r="BQ24" s="420"/>
      <c r="BR24" s="420"/>
      <c r="BS24" s="420"/>
      <c r="BT24" s="420"/>
      <c r="BU24" s="421"/>
      <c r="BV24" s="419">
        <v>507247</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163</v>
      </c>
      <c r="F25" s="376"/>
      <c r="G25" s="376"/>
      <c r="H25" s="376"/>
      <c r="I25" s="376"/>
      <c r="J25" s="376"/>
      <c r="K25" s="377"/>
      <c r="L25" s="372">
        <v>1</v>
      </c>
      <c r="M25" s="373"/>
      <c r="N25" s="373"/>
      <c r="O25" s="373"/>
      <c r="P25" s="374"/>
      <c r="Q25" s="372">
        <v>5650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16849</v>
      </c>
      <c r="BO25" s="449"/>
      <c r="BP25" s="449"/>
      <c r="BQ25" s="449"/>
      <c r="BR25" s="449"/>
      <c r="BS25" s="449"/>
      <c r="BT25" s="449"/>
      <c r="BU25" s="450"/>
      <c r="BV25" s="448">
        <v>32581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166</v>
      </c>
      <c r="F26" s="376"/>
      <c r="G26" s="376"/>
      <c r="H26" s="376"/>
      <c r="I26" s="376"/>
      <c r="J26" s="376"/>
      <c r="K26" s="377"/>
      <c r="L26" s="372">
        <v>1</v>
      </c>
      <c r="M26" s="373"/>
      <c r="N26" s="373"/>
      <c r="O26" s="373"/>
      <c r="P26" s="374"/>
      <c r="Q26" s="372">
        <v>5150</v>
      </c>
      <c r="R26" s="373"/>
      <c r="S26" s="373"/>
      <c r="T26" s="373"/>
      <c r="U26" s="373"/>
      <c r="V26" s="374"/>
      <c r="W26" s="462"/>
      <c r="X26" s="399"/>
      <c r="Y26" s="400"/>
      <c r="Z26" s="375" t="s">
        <v>167</v>
      </c>
      <c r="AA26" s="430"/>
      <c r="AB26" s="430"/>
      <c r="AC26" s="430"/>
      <c r="AD26" s="430"/>
      <c r="AE26" s="430"/>
      <c r="AF26" s="430"/>
      <c r="AG26" s="431"/>
      <c r="AH26" s="372">
        <v>3</v>
      </c>
      <c r="AI26" s="373"/>
      <c r="AJ26" s="373"/>
      <c r="AK26" s="373"/>
      <c r="AL26" s="374"/>
      <c r="AM26" s="372">
        <v>6660</v>
      </c>
      <c r="AN26" s="373"/>
      <c r="AO26" s="373"/>
      <c r="AP26" s="373"/>
      <c r="AQ26" s="373"/>
      <c r="AR26" s="374"/>
      <c r="AS26" s="372">
        <v>2220</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169</v>
      </c>
      <c r="F27" s="376"/>
      <c r="G27" s="376"/>
      <c r="H27" s="376"/>
      <c r="I27" s="376"/>
      <c r="J27" s="376"/>
      <c r="K27" s="377"/>
      <c r="L27" s="372">
        <v>1</v>
      </c>
      <c r="M27" s="373"/>
      <c r="N27" s="373"/>
      <c r="O27" s="373"/>
      <c r="P27" s="374"/>
      <c r="Q27" s="372">
        <v>2550</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19780</v>
      </c>
      <c r="BO27" s="454"/>
      <c r="BP27" s="454"/>
      <c r="BQ27" s="454"/>
      <c r="BR27" s="454"/>
      <c r="BS27" s="454"/>
      <c r="BT27" s="454"/>
      <c r="BU27" s="455"/>
      <c r="BV27" s="453">
        <v>19778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172</v>
      </c>
      <c r="F28" s="376"/>
      <c r="G28" s="376"/>
      <c r="H28" s="376"/>
      <c r="I28" s="376"/>
      <c r="J28" s="376"/>
      <c r="K28" s="377"/>
      <c r="L28" s="372">
        <v>1</v>
      </c>
      <c r="M28" s="373"/>
      <c r="N28" s="373"/>
      <c r="O28" s="373"/>
      <c r="P28" s="374"/>
      <c r="Q28" s="372">
        <v>2150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1440302</v>
      </c>
      <c r="BO28" s="449"/>
      <c r="BP28" s="449"/>
      <c r="BQ28" s="449"/>
      <c r="BR28" s="449"/>
      <c r="BS28" s="449"/>
      <c r="BT28" s="449"/>
      <c r="BU28" s="450"/>
      <c r="BV28" s="448">
        <v>1363126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175</v>
      </c>
      <c r="F29" s="376"/>
      <c r="G29" s="376"/>
      <c r="H29" s="376"/>
      <c r="I29" s="376"/>
      <c r="J29" s="376"/>
      <c r="K29" s="377"/>
      <c r="L29" s="372">
        <v>6</v>
      </c>
      <c r="M29" s="373"/>
      <c r="N29" s="373"/>
      <c r="O29" s="373"/>
      <c r="P29" s="374"/>
      <c r="Q29" s="372">
        <v>1950</v>
      </c>
      <c r="R29" s="373"/>
      <c r="S29" s="373"/>
      <c r="T29" s="373"/>
      <c r="U29" s="373"/>
      <c r="V29" s="374"/>
      <c r="W29" s="463"/>
      <c r="X29" s="464"/>
      <c r="Y29" s="465"/>
      <c r="Z29" s="375" t="s">
        <v>176</v>
      </c>
      <c r="AA29" s="376"/>
      <c r="AB29" s="376"/>
      <c r="AC29" s="376"/>
      <c r="AD29" s="376"/>
      <c r="AE29" s="376"/>
      <c r="AF29" s="376"/>
      <c r="AG29" s="377"/>
      <c r="AH29" s="372">
        <v>70</v>
      </c>
      <c r="AI29" s="373"/>
      <c r="AJ29" s="373"/>
      <c r="AK29" s="373"/>
      <c r="AL29" s="374"/>
      <c r="AM29" s="372">
        <v>194600</v>
      </c>
      <c r="AN29" s="373"/>
      <c r="AO29" s="373"/>
      <c r="AP29" s="373"/>
      <c r="AQ29" s="373"/>
      <c r="AR29" s="374"/>
      <c r="AS29" s="372">
        <v>2780</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54306</v>
      </c>
      <c r="BO29" s="420"/>
      <c r="BP29" s="420"/>
      <c r="BQ29" s="420"/>
      <c r="BR29" s="420"/>
      <c r="BS29" s="420"/>
      <c r="BT29" s="420"/>
      <c r="BU29" s="421"/>
      <c r="BV29" s="419">
        <v>54298</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1995785</v>
      </c>
      <c r="BO30" s="454"/>
      <c r="BP30" s="454"/>
      <c r="BQ30" s="454"/>
      <c r="BR30" s="454"/>
      <c r="BS30" s="454"/>
      <c r="BT30" s="454"/>
      <c r="BU30" s="455"/>
      <c r="BV30" s="453">
        <v>1887015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簡易水道事業会計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可茂衛生施設利用組合</v>
      </c>
      <c r="BZ34" s="368"/>
      <c r="CA34" s="368"/>
      <c r="CB34" s="368"/>
      <c r="CC34" s="368"/>
      <c r="CD34" s="368"/>
      <c r="CE34" s="368"/>
      <c r="CF34" s="368"/>
      <c r="CG34" s="368"/>
      <c r="CH34" s="368"/>
      <c r="CI34" s="368"/>
      <c r="CJ34" s="368"/>
      <c r="CK34" s="368"/>
      <c r="CL34" s="368"/>
      <c r="CM34" s="368"/>
      <c r="CN34" s="181"/>
      <c r="CO34" s="367">
        <f>IF(CQ34="","",MAX(C34:D43,U34:V43,AM34:AN43,BE34:BF43,BW34:BX43)+1)</f>
        <v>15</v>
      </c>
      <c r="CP34" s="367"/>
      <c r="CQ34" s="368" t="str">
        <f>IF('各会計、関係団体の財政状況及び健全化判断比率'!BS7="","",'各会計、関係団体の財政状況及び健全化判断比率'!BS7)</f>
        <v>七宗町ふるさと開発</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岐阜県市町村会館組合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岐阜県市町村職員退職手当組合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可茂消防事務組合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岐阜県後期高齢者医療広域連合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後期高齢者医療広域連合（一般会計分）</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後期高齢者医療広域連合（特別会計分）</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可茂公設地方卸売市場組合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WNIQZTV+7FxofiViNx9B4dgtGQgfa3BQbG7S822283+1woIO/saYvT96NENZAz4jozSFqwQPYEC7+XleLt/rxw==" saltValue="AO5pRFddwEfvFkhJyFZnm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528</v>
      </c>
      <c r="D34" s="1151"/>
      <c r="E34" s="1152"/>
      <c r="F34" s="32">
        <v>4.46</v>
      </c>
      <c r="G34" s="33">
        <v>4.57</v>
      </c>
      <c r="H34" s="33">
        <v>5.66</v>
      </c>
      <c r="I34" s="33">
        <v>6.9</v>
      </c>
      <c r="J34" s="34">
        <v>5.2</v>
      </c>
      <c r="K34" s="22"/>
      <c r="L34" s="22"/>
      <c r="M34" s="22"/>
      <c r="N34" s="22"/>
      <c r="O34" s="22"/>
      <c r="P34" s="22"/>
    </row>
    <row r="35" spans="1:16" ht="39" customHeight="1" x14ac:dyDescent="0.2">
      <c r="A35" s="22"/>
      <c r="B35" s="35"/>
      <c r="C35" s="1145" t="s">
        <v>529</v>
      </c>
      <c r="D35" s="1146"/>
      <c r="E35" s="1147"/>
      <c r="F35" s="36">
        <v>1.44</v>
      </c>
      <c r="G35" s="37">
        <v>2.14</v>
      </c>
      <c r="H35" s="37">
        <v>2.09</v>
      </c>
      <c r="I35" s="37">
        <v>2.38</v>
      </c>
      <c r="J35" s="38">
        <v>2.95</v>
      </c>
      <c r="K35" s="22"/>
      <c r="L35" s="22"/>
      <c r="M35" s="22"/>
      <c r="N35" s="22"/>
      <c r="O35" s="22"/>
      <c r="P35" s="22"/>
    </row>
    <row r="36" spans="1:16" ht="39" customHeight="1" x14ac:dyDescent="0.2">
      <c r="A36" s="22"/>
      <c r="B36" s="35"/>
      <c r="C36" s="1145" t="s">
        <v>530</v>
      </c>
      <c r="D36" s="1146"/>
      <c r="E36" s="1147"/>
      <c r="F36" s="36">
        <v>1.84</v>
      </c>
      <c r="G36" s="37">
        <v>2.2599999999999998</v>
      </c>
      <c r="H36" s="37">
        <v>2.72</v>
      </c>
      <c r="I36" s="37">
        <v>1.62</v>
      </c>
      <c r="J36" s="38">
        <v>1.98</v>
      </c>
      <c r="K36" s="22"/>
      <c r="L36" s="22"/>
      <c r="M36" s="22"/>
      <c r="N36" s="22"/>
      <c r="O36" s="22"/>
      <c r="P36" s="22"/>
    </row>
    <row r="37" spans="1:16" ht="39" customHeight="1" x14ac:dyDescent="0.2">
      <c r="A37" s="22"/>
      <c r="B37" s="35"/>
      <c r="C37" s="1145" t="s">
        <v>531</v>
      </c>
      <c r="D37" s="1146"/>
      <c r="E37" s="1147"/>
      <c r="F37" s="36" t="s">
        <v>485</v>
      </c>
      <c r="G37" s="37" t="s">
        <v>485</v>
      </c>
      <c r="H37" s="37" t="s">
        <v>485</v>
      </c>
      <c r="I37" s="37" t="s">
        <v>485</v>
      </c>
      <c r="J37" s="38">
        <v>0.89</v>
      </c>
      <c r="K37" s="22"/>
      <c r="L37" s="22"/>
      <c r="M37" s="22"/>
      <c r="N37" s="22"/>
      <c r="O37" s="22"/>
      <c r="P37" s="22"/>
    </row>
    <row r="38" spans="1:16" ht="39" customHeight="1" x14ac:dyDescent="0.2">
      <c r="A38" s="22"/>
      <c r="B38" s="35"/>
      <c r="C38" s="1145" t="s">
        <v>532</v>
      </c>
      <c r="D38" s="1146"/>
      <c r="E38" s="1147"/>
      <c r="F38" s="36">
        <v>0.26</v>
      </c>
      <c r="G38" s="37">
        <v>0.25</v>
      </c>
      <c r="H38" s="37">
        <v>0.23</v>
      </c>
      <c r="I38" s="37">
        <v>0.27</v>
      </c>
      <c r="J38" s="38">
        <v>0.31</v>
      </c>
      <c r="K38" s="22"/>
      <c r="L38" s="22"/>
      <c r="M38" s="22"/>
      <c r="N38" s="22"/>
      <c r="O38" s="22"/>
      <c r="P38" s="22"/>
    </row>
    <row r="39" spans="1:16" ht="39" customHeight="1" x14ac:dyDescent="0.2">
      <c r="A39" s="22"/>
      <c r="B39" s="35"/>
      <c r="C39" s="1145" t="s">
        <v>533</v>
      </c>
      <c r="D39" s="1146"/>
      <c r="E39" s="1147"/>
      <c r="F39" s="36" t="s">
        <v>485</v>
      </c>
      <c r="G39" s="37" t="s">
        <v>485</v>
      </c>
      <c r="H39" s="37" t="s">
        <v>485</v>
      </c>
      <c r="I39" s="37" t="s">
        <v>485</v>
      </c>
      <c r="J39" s="38">
        <v>0.18</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534</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535</v>
      </c>
      <c r="D43" s="1149"/>
      <c r="E43" s="1150"/>
      <c r="F43" s="41">
        <v>0.42</v>
      </c>
      <c r="G43" s="42">
        <v>0.49</v>
      </c>
      <c r="H43" s="42">
        <v>0.4</v>
      </c>
      <c r="I43" s="42">
        <v>2.5099999999999998</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SHzBJ8MP8n6LrjQb+FW36MBZh2iRGZkubqqKFx1ksTIwxDznwlgBrAxuEP0kNeQXHRK9HKUZ8F5H6EDT1u3gA==" saltValue="qZXTzSvDLkXM5b9+VPNh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294</v>
      </c>
      <c r="L45" s="60">
        <v>300</v>
      </c>
      <c r="M45" s="60">
        <v>273</v>
      </c>
      <c r="N45" s="60">
        <v>245</v>
      </c>
      <c r="O45" s="61">
        <v>204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2">
      <c r="A48" s="48"/>
      <c r="B48" s="1178"/>
      <c r="C48" s="1179"/>
      <c r="D48" s="62"/>
      <c r="E48" s="1155" t="s">
        <v>13</v>
      </c>
      <c r="F48" s="1155"/>
      <c r="G48" s="1155"/>
      <c r="H48" s="1155"/>
      <c r="I48" s="1155"/>
      <c r="J48" s="1156"/>
      <c r="K48" s="63">
        <v>70</v>
      </c>
      <c r="L48" s="64">
        <v>68</v>
      </c>
      <c r="M48" s="64">
        <v>71</v>
      </c>
      <c r="N48" s="64">
        <v>72</v>
      </c>
      <c r="O48" s="65">
        <v>66</v>
      </c>
      <c r="P48" s="48"/>
      <c r="Q48" s="48"/>
      <c r="R48" s="48"/>
      <c r="S48" s="48"/>
      <c r="T48" s="48"/>
      <c r="U48" s="48"/>
    </row>
    <row r="49" spans="1:21" ht="30.75" customHeight="1" x14ac:dyDescent="0.2">
      <c r="A49" s="48"/>
      <c r="B49" s="1178"/>
      <c r="C49" s="1179"/>
      <c r="D49" s="62"/>
      <c r="E49" s="1155" t="s">
        <v>14</v>
      </c>
      <c r="F49" s="1155"/>
      <c r="G49" s="1155"/>
      <c r="H49" s="1155"/>
      <c r="I49" s="1155"/>
      <c r="J49" s="1156"/>
      <c r="K49" s="63">
        <v>9</v>
      </c>
      <c r="L49" s="64">
        <v>12</v>
      </c>
      <c r="M49" s="64">
        <v>15</v>
      </c>
      <c r="N49" s="64">
        <v>17</v>
      </c>
      <c r="O49" s="65">
        <v>18</v>
      </c>
      <c r="P49" s="48"/>
      <c r="Q49" s="48"/>
      <c r="R49" s="48"/>
      <c r="S49" s="48"/>
      <c r="T49" s="48"/>
      <c r="U49" s="48"/>
    </row>
    <row r="50" spans="1:21" ht="30.75" customHeight="1" x14ac:dyDescent="0.2">
      <c r="A50" s="48"/>
      <c r="B50" s="1178"/>
      <c r="C50" s="1179"/>
      <c r="D50" s="62"/>
      <c r="E50" s="1155" t="s">
        <v>15</v>
      </c>
      <c r="F50" s="1155"/>
      <c r="G50" s="1155"/>
      <c r="H50" s="1155"/>
      <c r="I50" s="1155"/>
      <c r="J50" s="1156"/>
      <c r="K50" s="63">
        <v>0</v>
      </c>
      <c r="L50" s="64">
        <v>0</v>
      </c>
      <c r="M50" s="64">
        <v>0</v>
      </c>
      <c r="N50" s="64">
        <v>0</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263</v>
      </c>
      <c r="L52" s="64">
        <v>272</v>
      </c>
      <c r="M52" s="64">
        <v>285</v>
      </c>
      <c r="N52" s="64">
        <v>279</v>
      </c>
      <c r="O52" s="65">
        <v>249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110</v>
      </c>
      <c r="L53" s="69">
        <v>108</v>
      </c>
      <c r="M53" s="69">
        <v>74</v>
      </c>
      <c r="N53" s="69">
        <v>55</v>
      </c>
      <c r="O53" s="70">
        <v>39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559</v>
      </c>
      <c r="L58" s="84" t="s">
        <v>559</v>
      </c>
      <c r="M58" s="84" t="s">
        <v>559</v>
      </c>
      <c r="N58" s="84" t="s">
        <v>559</v>
      </c>
      <c r="O58" s="85" t="s">
        <v>559</v>
      </c>
    </row>
    <row r="59" spans="1:21" ht="31.5" customHeight="1" x14ac:dyDescent="0.2">
      <c r="B59" s="1163"/>
      <c r="C59" s="1164"/>
      <c r="D59" s="1170" t="s">
        <v>26</v>
      </c>
      <c r="E59" s="1171"/>
      <c r="F59" s="1171"/>
      <c r="G59" s="1171"/>
      <c r="H59" s="1171"/>
      <c r="I59" s="1171"/>
      <c r="J59" s="1172"/>
      <c r="K59" s="86" t="s">
        <v>559</v>
      </c>
      <c r="L59" s="87" t="s">
        <v>559</v>
      </c>
      <c r="M59" s="87" t="s">
        <v>559</v>
      </c>
      <c r="N59" s="87" t="s">
        <v>559</v>
      </c>
      <c r="O59" s="88" t="s">
        <v>559</v>
      </c>
    </row>
    <row r="60" spans="1:21" ht="31.5" customHeight="1" thickBot="1" x14ac:dyDescent="0.25">
      <c r="B60" s="1165"/>
      <c r="C60" s="1166"/>
      <c r="D60" s="1173" t="s">
        <v>27</v>
      </c>
      <c r="E60" s="1174"/>
      <c r="F60" s="1174"/>
      <c r="G60" s="1174"/>
      <c r="H60" s="1174"/>
      <c r="I60" s="1174"/>
      <c r="J60" s="1175"/>
      <c r="K60" s="89" t="s">
        <v>559</v>
      </c>
      <c r="L60" s="90" t="s">
        <v>559</v>
      </c>
      <c r="M60" s="90" t="s">
        <v>559</v>
      </c>
      <c r="N60" s="90" t="s">
        <v>559</v>
      </c>
      <c r="O60" s="91" t="s">
        <v>559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m4j6r4FzBi5PpWUZE3cBQ5k4haethlw6gndrCDy6MKlHkgIi9BhJaoDRVfmWfUy1iDVD82MVuCAQ9LokmA4nA==" saltValue="z6oxzW39I6bO7lCAT0dvE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96" t="s">
        <v>30</v>
      </c>
      <c r="C41" s="1197"/>
      <c r="D41" s="105"/>
      <c r="E41" s="1198" t="s">
        <v>31</v>
      </c>
      <c r="F41" s="1198"/>
      <c r="G41" s="1198"/>
      <c r="H41" s="1199"/>
      <c r="I41" s="355">
        <v>1886</v>
      </c>
      <c r="J41" s="356">
        <v>1635</v>
      </c>
      <c r="K41" s="356">
        <v>1415</v>
      </c>
      <c r="L41" s="356">
        <v>1204</v>
      </c>
      <c r="M41" s="357">
        <v>1065</v>
      </c>
    </row>
    <row r="42" spans="2:13" ht="27.75" customHeight="1" x14ac:dyDescent="0.2">
      <c r="B42" s="1186"/>
      <c r="C42" s="1187"/>
      <c r="D42" s="106"/>
      <c r="E42" s="1190" t="s">
        <v>32</v>
      </c>
      <c r="F42" s="1190"/>
      <c r="G42" s="1190"/>
      <c r="H42" s="1191"/>
      <c r="I42" s="358" t="s">
        <v>485</v>
      </c>
      <c r="J42" s="359" t="s">
        <v>485</v>
      </c>
      <c r="K42" s="359" t="s">
        <v>485</v>
      </c>
      <c r="L42" s="359" t="s">
        <v>485</v>
      </c>
      <c r="M42" s="360" t="s">
        <v>485</v>
      </c>
    </row>
    <row r="43" spans="2:13" ht="27.75" customHeight="1" x14ac:dyDescent="0.2">
      <c r="B43" s="1186"/>
      <c r="C43" s="1187"/>
      <c r="D43" s="106"/>
      <c r="E43" s="1190" t="s">
        <v>33</v>
      </c>
      <c r="F43" s="1190"/>
      <c r="G43" s="1190"/>
      <c r="H43" s="1191"/>
      <c r="I43" s="358">
        <v>773</v>
      </c>
      <c r="J43" s="359">
        <v>816</v>
      </c>
      <c r="K43" s="359">
        <v>912</v>
      </c>
      <c r="L43" s="359">
        <v>980</v>
      </c>
      <c r="M43" s="360">
        <v>944</v>
      </c>
    </row>
    <row r="44" spans="2:13" ht="27.75" customHeight="1" x14ac:dyDescent="0.2">
      <c r="B44" s="1186"/>
      <c r="C44" s="1187"/>
      <c r="D44" s="106"/>
      <c r="E44" s="1190" t="s">
        <v>34</v>
      </c>
      <c r="F44" s="1190"/>
      <c r="G44" s="1190"/>
      <c r="H44" s="1191"/>
      <c r="I44" s="358">
        <v>104</v>
      </c>
      <c r="J44" s="359">
        <v>97</v>
      </c>
      <c r="K44" s="359">
        <v>107</v>
      </c>
      <c r="L44" s="359">
        <v>106</v>
      </c>
      <c r="M44" s="360">
        <v>92</v>
      </c>
    </row>
    <row r="45" spans="2:13" ht="27.75" customHeight="1" x14ac:dyDescent="0.2">
      <c r="B45" s="1186"/>
      <c r="C45" s="1187"/>
      <c r="D45" s="106"/>
      <c r="E45" s="1190" t="s">
        <v>35</v>
      </c>
      <c r="F45" s="1190"/>
      <c r="G45" s="1190"/>
      <c r="H45" s="1191"/>
      <c r="I45" s="358">
        <v>442</v>
      </c>
      <c r="J45" s="359">
        <v>412</v>
      </c>
      <c r="K45" s="359">
        <v>452</v>
      </c>
      <c r="L45" s="359">
        <v>430</v>
      </c>
      <c r="M45" s="360">
        <v>430</v>
      </c>
    </row>
    <row r="46" spans="2:13" ht="27.75" customHeight="1" x14ac:dyDescent="0.2">
      <c r="B46" s="1186"/>
      <c r="C46" s="1187"/>
      <c r="D46" s="107"/>
      <c r="E46" s="1190" t="s">
        <v>36</v>
      </c>
      <c r="F46" s="1190"/>
      <c r="G46" s="1190"/>
      <c r="H46" s="1191"/>
      <c r="I46" s="358" t="s">
        <v>485</v>
      </c>
      <c r="J46" s="359" t="s">
        <v>485</v>
      </c>
      <c r="K46" s="359" t="s">
        <v>485</v>
      </c>
      <c r="L46" s="359" t="s">
        <v>485</v>
      </c>
      <c r="M46" s="360" t="s">
        <v>485</v>
      </c>
    </row>
    <row r="47" spans="2:13" ht="27.75" customHeight="1" x14ac:dyDescent="0.2">
      <c r="B47" s="1186"/>
      <c r="C47" s="1187"/>
      <c r="D47" s="108"/>
      <c r="E47" s="1200" t="s">
        <v>37</v>
      </c>
      <c r="F47" s="1201"/>
      <c r="G47" s="1201"/>
      <c r="H47" s="1202"/>
      <c r="I47" s="358" t="s">
        <v>485</v>
      </c>
      <c r="J47" s="359" t="s">
        <v>485</v>
      </c>
      <c r="K47" s="359" t="s">
        <v>485</v>
      </c>
      <c r="L47" s="359" t="s">
        <v>485</v>
      </c>
      <c r="M47" s="360" t="s">
        <v>485</v>
      </c>
    </row>
    <row r="48" spans="2:13" ht="27.75" customHeight="1" x14ac:dyDescent="0.2">
      <c r="B48" s="1186"/>
      <c r="C48" s="1187"/>
      <c r="D48" s="106"/>
      <c r="E48" s="1190" t="s">
        <v>38</v>
      </c>
      <c r="F48" s="1190"/>
      <c r="G48" s="1190"/>
      <c r="H48" s="1191"/>
      <c r="I48" s="358" t="s">
        <v>485</v>
      </c>
      <c r="J48" s="359" t="s">
        <v>485</v>
      </c>
      <c r="K48" s="359" t="s">
        <v>485</v>
      </c>
      <c r="L48" s="359" t="s">
        <v>485</v>
      </c>
      <c r="M48" s="360" t="s">
        <v>485</v>
      </c>
    </row>
    <row r="49" spans="2:13" ht="27.75" customHeight="1" x14ac:dyDescent="0.2">
      <c r="B49" s="1188"/>
      <c r="C49" s="1189"/>
      <c r="D49" s="106"/>
      <c r="E49" s="1190" t="s">
        <v>39</v>
      </c>
      <c r="F49" s="1190"/>
      <c r="G49" s="1190"/>
      <c r="H49" s="1191"/>
      <c r="I49" s="358" t="s">
        <v>485</v>
      </c>
      <c r="J49" s="359" t="s">
        <v>485</v>
      </c>
      <c r="K49" s="359" t="s">
        <v>485</v>
      </c>
      <c r="L49" s="359" t="s">
        <v>485</v>
      </c>
      <c r="M49" s="360" t="s">
        <v>485</v>
      </c>
    </row>
    <row r="50" spans="2:13" ht="27.75" customHeight="1" x14ac:dyDescent="0.2">
      <c r="B50" s="1184" t="s">
        <v>40</v>
      </c>
      <c r="C50" s="1185"/>
      <c r="D50" s="109"/>
      <c r="E50" s="1190" t="s">
        <v>41</v>
      </c>
      <c r="F50" s="1190"/>
      <c r="G50" s="1190"/>
      <c r="H50" s="1191"/>
      <c r="I50" s="358">
        <v>3195</v>
      </c>
      <c r="J50" s="359">
        <v>3123</v>
      </c>
      <c r="K50" s="359">
        <v>3196</v>
      </c>
      <c r="L50" s="359">
        <v>3413</v>
      </c>
      <c r="M50" s="360">
        <v>3604</v>
      </c>
    </row>
    <row r="51" spans="2:13" ht="27.75" customHeight="1" x14ac:dyDescent="0.2">
      <c r="B51" s="1186"/>
      <c r="C51" s="1187"/>
      <c r="D51" s="106"/>
      <c r="E51" s="1190" t="s">
        <v>42</v>
      </c>
      <c r="F51" s="1190"/>
      <c r="G51" s="1190"/>
      <c r="H51" s="1191"/>
      <c r="I51" s="358" t="s">
        <v>485</v>
      </c>
      <c r="J51" s="359" t="s">
        <v>485</v>
      </c>
      <c r="K51" s="359" t="s">
        <v>485</v>
      </c>
      <c r="L51" s="359" t="s">
        <v>485</v>
      </c>
      <c r="M51" s="360" t="s">
        <v>485</v>
      </c>
    </row>
    <row r="52" spans="2:13" ht="27.75" customHeight="1" x14ac:dyDescent="0.2">
      <c r="B52" s="1188"/>
      <c r="C52" s="1189"/>
      <c r="D52" s="106"/>
      <c r="E52" s="1190" t="s">
        <v>43</v>
      </c>
      <c r="F52" s="1190"/>
      <c r="G52" s="1190"/>
      <c r="H52" s="1191"/>
      <c r="I52" s="358">
        <v>2464</v>
      </c>
      <c r="J52" s="359">
        <v>2298</v>
      </c>
      <c r="K52" s="359">
        <v>2183</v>
      </c>
      <c r="L52" s="359">
        <v>2011</v>
      </c>
      <c r="M52" s="360">
        <v>1800</v>
      </c>
    </row>
    <row r="53" spans="2:13" ht="27.75" customHeight="1" thickBot="1" x14ac:dyDescent="0.25">
      <c r="B53" s="1192" t="s">
        <v>19</v>
      </c>
      <c r="C53" s="1193"/>
      <c r="D53" s="110"/>
      <c r="E53" s="1194" t="s">
        <v>44</v>
      </c>
      <c r="F53" s="1194"/>
      <c r="G53" s="1194"/>
      <c r="H53" s="1195"/>
      <c r="I53" s="361">
        <v>-2453</v>
      </c>
      <c r="J53" s="362">
        <v>-2461</v>
      </c>
      <c r="K53" s="362">
        <v>-2492</v>
      </c>
      <c r="L53" s="362">
        <v>-2703</v>
      </c>
      <c r="M53" s="363">
        <v>-2872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KBu3JUcm6WBdFJDCWKMEle//qd60mWdtOf//LDdbvE4M0KEw4CWursiL1dLce7+kuVvglwuFrsqsyWZCuzHTBw==" saltValue="nxmPBhp1kSYgSTfW49tqp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11" t="s">
        <v>46</v>
      </c>
      <c r="D55" s="1211"/>
      <c r="E55" s="1212"/>
      <c r="F55" s="122">
        <v>1297</v>
      </c>
      <c r="G55" s="122">
        <v>1363</v>
      </c>
      <c r="H55" s="123">
        <v>1440</v>
      </c>
    </row>
    <row r="56" spans="2:8" ht="52.5" customHeight="1" x14ac:dyDescent="0.2">
      <c r="B56" s="124"/>
      <c r="C56" s="1213" t="s">
        <v>47</v>
      </c>
      <c r="D56" s="1213"/>
      <c r="E56" s="1214"/>
      <c r="F56" s="125">
        <v>54</v>
      </c>
      <c r="G56" s="125">
        <v>54</v>
      </c>
      <c r="H56" s="126">
        <v>54</v>
      </c>
    </row>
    <row r="57" spans="2:8" ht="53.25" customHeight="1" x14ac:dyDescent="0.2">
      <c r="B57" s="124"/>
      <c r="C57" s="1215" t="s">
        <v>48</v>
      </c>
      <c r="D57" s="1215"/>
      <c r="E57" s="1216"/>
      <c r="F57" s="127">
        <v>1731</v>
      </c>
      <c r="G57" s="127">
        <v>1887</v>
      </c>
      <c r="H57" s="128">
        <v>1996</v>
      </c>
    </row>
    <row r="58" spans="2:8" ht="45.75" customHeight="1" x14ac:dyDescent="0.2">
      <c r="B58" s="129"/>
      <c r="C58" s="1203" t="s">
        <v>554</v>
      </c>
      <c r="D58" s="1204"/>
      <c r="E58" s="1205"/>
      <c r="F58" s="130">
        <v>1192</v>
      </c>
      <c r="G58" s="130">
        <v>1250</v>
      </c>
      <c r="H58" s="131">
        <v>1193</v>
      </c>
    </row>
    <row r="59" spans="2:8" ht="45.75" customHeight="1" x14ac:dyDescent="0.2">
      <c r="B59" s="129"/>
      <c r="C59" s="1203" t="s">
        <v>555</v>
      </c>
      <c r="D59" s="1204"/>
      <c r="E59" s="1205"/>
      <c r="F59" s="130">
        <v>361</v>
      </c>
      <c r="G59" s="130">
        <v>441</v>
      </c>
      <c r="H59" s="131">
        <v>491</v>
      </c>
    </row>
    <row r="60" spans="2:8" ht="45.75" customHeight="1" x14ac:dyDescent="0.2">
      <c r="B60" s="129"/>
      <c r="C60" s="1203" t="s">
        <v>556</v>
      </c>
      <c r="D60" s="1204"/>
      <c r="E60" s="1205"/>
      <c r="F60" s="130">
        <v>146</v>
      </c>
      <c r="G60" s="130">
        <v>146</v>
      </c>
      <c r="H60" s="131">
        <v>146</v>
      </c>
    </row>
    <row r="61" spans="2:8" ht="45.75" customHeight="1" x14ac:dyDescent="0.2">
      <c r="B61" s="129"/>
      <c r="C61" s="1203" t="s">
        <v>557</v>
      </c>
      <c r="D61" s="1204"/>
      <c r="E61" s="1205"/>
      <c r="F61" s="130">
        <v>82</v>
      </c>
      <c r="G61" s="130">
        <v>82</v>
      </c>
      <c r="H61" s="131">
        <v>82</v>
      </c>
    </row>
    <row r="62" spans="2:8" ht="45.75" customHeight="1" thickBot="1" x14ac:dyDescent="0.25">
      <c r="B62" s="132"/>
      <c r="C62" s="1206" t="s">
        <v>558</v>
      </c>
      <c r="D62" s="1207"/>
      <c r="E62" s="1208"/>
      <c r="F62" s="133" t="s">
        <v>559</v>
      </c>
      <c r="G62" s="133" t="s">
        <v>559</v>
      </c>
      <c r="H62" s="134">
        <v>50</v>
      </c>
    </row>
    <row r="63" spans="2:8" ht="52.5" customHeight="1" thickBot="1" x14ac:dyDescent="0.25">
      <c r="B63" s="135"/>
      <c r="C63" s="1209" t="s">
        <v>49</v>
      </c>
      <c r="D63" s="1209"/>
      <c r="E63" s="1210"/>
      <c r="F63" s="136">
        <v>3083</v>
      </c>
      <c r="G63" s="136">
        <v>3304</v>
      </c>
      <c r="H63" s="137">
        <v>3490</v>
      </c>
    </row>
    <row r="64" spans="2:8" ht="13.2" x14ac:dyDescent="0.2"/>
  </sheetData>
  <sheetProtection algorithmName="SHA-512" hashValue="IQWA5A1764A/tOVLxp7fjaYwlCHKrFf4UTbaPkomQrfPsm6xItQxdd4XBNpNkER1JkY6R07HEHobRHxcgIY6Uw==" saltValue="UcN2e7faBd6/HKakLSyf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C074C-9211-42FB-9962-4EA429B544B8}">
  <sheetPr>
    <pageSetUpPr fitToPage="1"/>
  </sheetPr>
  <dimension ref="A1:DE85"/>
  <sheetViews>
    <sheetView showGridLines="0" topLeftCell="BG1" zoomScaleNormal="100" zoomScaleSheetLayoutView="55" workbookViewId="0">
      <selection activeCell="AN55" sqref="AN55:BA58"/>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7"/>
      <c r="B1" s="1276"/>
      <c r="DD1" s="1217"/>
      <c r="DE1" s="1217"/>
    </row>
    <row r="2" spans="1:109" ht="25.5" customHeight="1" x14ac:dyDescent="0.2">
      <c r="A2" s="1275"/>
      <c r="C2" s="1275"/>
      <c r="O2" s="1275"/>
      <c r="P2" s="1275"/>
      <c r="Q2" s="1275"/>
      <c r="R2" s="1275"/>
      <c r="S2" s="1275"/>
      <c r="T2" s="1275"/>
      <c r="U2" s="1275"/>
      <c r="V2" s="1275"/>
      <c r="W2" s="1275"/>
      <c r="X2" s="1275"/>
      <c r="Y2" s="1275"/>
      <c r="Z2" s="1275"/>
      <c r="AA2" s="1275"/>
      <c r="AB2" s="1275"/>
      <c r="AC2" s="1275"/>
      <c r="AD2" s="1275"/>
      <c r="AE2" s="1275"/>
      <c r="AF2" s="1275"/>
      <c r="AG2" s="1275"/>
      <c r="AH2" s="1275"/>
      <c r="AI2" s="1275"/>
      <c r="AU2" s="1275"/>
      <c r="BG2" s="1275"/>
      <c r="BS2" s="1275"/>
      <c r="CE2" s="1275"/>
      <c r="CQ2" s="1275"/>
      <c r="DD2" s="1217"/>
      <c r="DE2" s="1217"/>
    </row>
    <row r="3" spans="1:109" ht="25.5" customHeight="1" x14ac:dyDescent="0.2">
      <c r="A3" s="1275"/>
      <c r="C3" s="1275"/>
      <c r="O3" s="1275"/>
      <c r="P3" s="1275"/>
      <c r="Q3" s="1275"/>
      <c r="R3" s="1275"/>
      <c r="S3" s="1275"/>
      <c r="T3" s="1275"/>
      <c r="U3" s="1275"/>
      <c r="V3" s="1275"/>
      <c r="W3" s="1275"/>
      <c r="X3" s="1275"/>
      <c r="Y3" s="1275"/>
      <c r="Z3" s="1275"/>
      <c r="AA3" s="1275"/>
      <c r="AB3" s="1275"/>
      <c r="AC3" s="1275"/>
      <c r="AD3" s="1275"/>
      <c r="AE3" s="1275"/>
      <c r="AF3" s="1275"/>
      <c r="AG3" s="1275"/>
      <c r="AH3" s="1275"/>
      <c r="AI3" s="1275"/>
      <c r="AU3" s="1275"/>
      <c r="BG3" s="1275"/>
      <c r="BS3" s="1275"/>
      <c r="CE3" s="1275"/>
      <c r="CQ3" s="1275"/>
      <c r="DD3" s="1217"/>
      <c r="DE3" s="1217"/>
    </row>
    <row r="4" spans="1:109" s="259" customFormat="1" ht="13.2" x14ac:dyDescent="0.2">
      <c r="A4" s="1275"/>
      <c r="B4" s="1275"/>
      <c r="C4" s="1275"/>
      <c r="D4" s="1275"/>
      <c r="E4" s="1275"/>
      <c r="F4" s="1275"/>
      <c r="G4" s="1275"/>
      <c r="H4" s="1275"/>
      <c r="I4" s="1275"/>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5"/>
      <c r="BC4" s="1275"/>
      <c r="BD4" s="1275"/>
      <c r="BE4" s="1275"/>
      <c r="BF4" s="1275"/>
      <c r="BG4" s="1275"/>
      <c r="BH4" s="1275"/>
      <c r="BI4" s="1275"/>
      <c r="BJ4" s="1275"/>
      <c r="BK4" s="1275"/>
      <c r="BL4" s="1275"/>
      <c r="BM4" s="1275"/>
      <c r="BN4" s="1275"/>
      <c r="BO4" s="1275"/>
      <c r="BP4" s="1275"/>
      <c r="BQ4" s="1275"/>
      <c r="BR4" s="1275"/>
      <c r="BS4" s="1275"/>
      <c r="BT4" s="1275"/>
      <c r="BU4" s="1275"/>
      <c r="BV4" s="1275"/>
      <c r="BW4" s="1275"/>
      <c r="BX4" s="1275"/>
      <c r="BY4" s="1275"/>
      <c r="BZ4" s="1275"/>
      <c r="CA4" s="1275"/>
      <c r="CB4" s="1275"/>
      <c r="CC4" s="1275"/>
      <c r="CD4" s="1275"/>
      <c r="CE4" s="1275"/>
      <c r="CF4" s="1275"/>
      <c r="CG4" s="1275"/>
      <c r="CH4" s="1275"/>
      <c r="CI4" s="1275"/>
      <c r="CJ4" s="1275"/>
      <c r="CK4" s="1275"/>
      <c r="CL4" s="1275"/>
      <c r="CM4" s="1275"/>
      <c r="CN4" s="1275"/>
      <c r="CO4" s="1275"/>
      <c r="CP4" s="1275"/>
      <c r="CQ4" s="1275"/>
      <c r="CR4" s="1275"/>
      <c r="CS4" s="1275"/>
      <c r="CT4" s="1275"/>
      <c r="CU4" s="1275"/>
      <c r="CV4" s="1275"/>
      <c r="CW4" s="1275"/>
      <c r="CX4" s="1275"/>
      <c r="CY4" s="1275"/>
      <c r="CZ4" s="1275"/>
      <c r="DA4" s="1275"/>
      <c r="DB4" s="1275"/>
      <c r="DC4" s="1275"/>
      <c r="DD4" s="1275"/>
      <c r="DE4" s="1275"/>
    </row>
    <row r="5" spans="1:109" s="259" customFormat="1" ht="13.2" x14ac:dyDescent="0.2">
      <c r="A5" s="1275"/>
      <c r="B5" s="1275"/>
      <c r="C5" s="1275"/>
      <c r="D5" s="1275"/>
      <c r="E5" s="1275"/>
      <c r="F5" s="1275"/>
      <c r="G5" s="1275"/>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1275"/>
      <c r="AF5" s="1275"/>
      <c r="AG5" s="1275"/>
      <c r="AH5" s="1275"/>
      <c r="AI5" s="1275"/>
      <c r="AJ5" s="1275"/>
      <c r="AK5" s="1275"/>
      <c r="AL5" s="1275"/>
      <c r="AM5" s="1275"/>
      <c r="AN5" s="1275"/>
      <c r="AO5" s="1275"/>
      <c r="AP5" s="1275"/>
      <c r="AQ5" s="1275"/>
      <c r="AR5" s="1275"/>
      <c r="AS5" s="1275"/>
      <c r="AT5" s="1275"/>
      <c r="AU5" s="1275"/>
      <c r="AV5" s="1275"/>
      <c r="AW5" s="1275"/>
      <c r="AX5" s="1275"/>
      <c r="AY5" s="1275"/>
      <c r="AZ5" s="1275"/>
      <c r="BA5" s="1275"/>
      <c r="BB5" s="1275"/>
      <c r="BC5" s="1275"/>
      <c r="BD5" s="1275"/>
      <c r="BE5" s="1275"/>
      <c r="BF5" s="1275"/>
      <c r="BG5" s="1275"/>
      <c r="BH5" s="1275"/>
      <c r="BI5" s="1275"/>
      <c r="BJ5" s="1275"/>
      <c r="BK5" s="1275"/>
      <c r="BL5" s="1275"/>
      <c r="BM5" s="1275"/>
      <c r="BN5" s="1275"/>
      <c r="BO5" s="1275"/>
      <c r="BP5" s="1275"/>
      <c r="BQ5" s="1275"/>
      <c r="BR5" s="1275"/>
      <c r="BS5" s="1275"/>
      <c r="BT5" s="1275"/>
      <c r="BU5" s="1275"/>
      <c r="BV5" s="1275"/>
      <c r="BW5" s="1275"/>
      <c r="BX5" s="1275"/>
      <c r="BY5" s="1275"/>
      <c r="BZ5" s="1275"/>
      <c r="CA5" s="1275"/>
      <c r="CB5" s="1275"/>
      <c r="CC5" s="1275"/>
      <c r="CD5" s="1275"/>
      <c r="CE5" s="1275"/>
      <c r="CF5" s="1275"/>
      <c r="CG5" s="1275"/>
      <c r="CH5" s="1275"/>
      <c r="CI5" s="1275"/>
      <c r="CJ5" s="1275"/>
      <c r="CK5" s="1275"/>
      <c r="CL5" s="1275"/>
      <c r="CM5" s="1275"/>
      <c r="CN5" s="1275"/>
      <c r="CO5" s="1275"/>
      <c r="CP5" s="1275"/>
      <c r="CQ5" s="1275"/>
      <c r="CR5" s="1275"/>
      <c r="CS5" s="1275"/>
      <c r="CT5" s="1275"/>
      <c r="CU5" s="1275"/>
      <c r="CV5" s="1275"/>
      <c r="CW5" s="1275"/>
      <c r="CX5" s="1275"/>
      <c r="CY5" s="1275"/>
      <c r="CZ5" s="1275"/>
      <c r="DA5" s="1275"/>
      <c r="DB5" s="1275"/>
      <c r="DC5" s="1275"/>
      <c r="DD5" s="1275"/>
      <c r="DE5" s="1275"/>
    </row>
    <row r="6" spans="1:109" s="259" customFormat="1" ht="13.2" x14ac:dyDescent="0.2">
      <c r="A6" s="1275"/>
      <c r="B6" s="1275"/>
      <c r="C6" s="1275"/>
      <c r="D6" s="1275"/>
      <c r="E6" s="1275"/>
      <c r="F6" s="1275"/>
      <c r="G6" s="1275"/>
      <c r="H6" s="1275"/>
      <c r="I6" s="1275"/>
      <c r="J6" s="1275"/>
      <c r="K6" s="1275"/>
      <c r="L6" s="1275"/>
      <c r="M6" s="1275"/>
      <c r="N6" s="1275"/>
      <c r="O6" s="1275"/>
      <c r="P6" s="1275"/>
      <c r="Q6" s="1275"/>
      <c r="R6" s="1275"/>
      <c r="S6" s="1275"/>
      <c r="T6" s="1275"/>
      <c r="U6" s="1275"/>
      <c r="V6" s="1275"/>
      <c r="W6" s="1275"/>
      <c r="X6" s="1275"/>
      <c r="Y6" s="1275"/>
      <c r="Z6" s="1275"/>
      <c r="AA6" s="1275"/>
      <c r="AB6" s="1275"/>
      <c r="AC6" s="1275"/>
      <c r="AD6" s="1275"/>
      <c r="AE6" s="1275"/>
      <c r="AF6" s="1275"/>
      <c r="AG6" s="1275"/>
      <c r="AH6" s="1275"/>
      <c r="AI6" s="1275"/>
      <c r="AJ6" s="1275"/>
      <c r="AK6" s="1275"/>
      <c r="AL6" s="1275"/>
      <c r="AM6" s="1275"/>
      <c r="AN6" s="1275"/>
      <c r="AO6" s="1275"/>
      <c r="AP6" s="1275"/>
      <c r="AQ6" s="1275"/>
      <c r="AR6" s="1275"/>
      <c r="AS6" s="1275"/>
      <c r="AT6" s="1275"/>
      <c r="AU6" s="1275"/>
      <c r="AV6" s="1275"/>
      <c r="AW6" s="1275"/>
      <c r="AX6" s="1275"/>
      <c r="AY6" s="1275"/>
      <c r="AZ6" s="1275"/>
      <c r="BA6" s="1275"/>
      <c r="BB6" s="1275"/>
      <c r="BC6" s="1275"/>
      <c r="BD6" s="1275"/>
      <c r="BE6" s="1275"/>
      <c r="BF6" s="1275"/>
      <c r="BG6" s="1275"/>
      <c r="BH6" s="1275"/>
      <c r="BI6" s="1275"/>
      <c r="BJ6" s="1275"/>
      <c r="BK6" s="1275"/>
      <c r="BL6" s="1275"/>
      <c r="BM6" s="1275"/>
      <c r="BN6" s="1275"/>
      <c r="BO6" s="1275"/>
      <c r="BP6" s="1275"/>
      <c r="BQ6" s="1275"/>
      <c r="BR6" s="1275"/>
      <c r="BS6" s="1275"/>
      <c r="BT6" s="1275"/>
      <c r="BU6" s="1275"/>
      <c r="BV6" s="1275"/>
      <c r="BW6" s="1275"/>
      <c r="BX6" s="1275"/>
      <c r="BY6" s="1275"/>
      <c r="BZ6" s="1275"/>
      <c r="CA6" s="1275"/>
      <c r="CB6" s="1275"/>
      <c r="CC6" s="1275"/>
      <c r="CD6" s="1275"/>
      <c r="CE6" s="1275"/>
      <c r="CF6" s="1275"/>
      <c r="CG6" s="1275"/>
      <c r="CH6" s="1275"/>
      <c r="CI6" s="1275"/>
      <c r="CJ6" s="1275"/>
      <c r="CK6" s="1275"/>
      <c r="CL6" s="1275"/>
      <c r="CM6" s="1275"/>
      <c r="CN6" s="1275"/>
      <c r="CO6" s="1275"/>
      <c r="CP6" s="1275"/>
      <c r="CQ6" s="1275"/>
      <c r="CR6" s="1275"/>
      <c r="CS6" s="1275"/>
      <c r="CT6" s="1275"/>
      <c r="CU6" s="1275"/>
      <c r="CV6" s="1275"/>
      <c r="CW6" s="1275"/>
      <c r="CX6" s="1275"/>
      <c r="CY6" s="1275"/>
      <c r="CZ6" s="1275"/>
      <c r="DA6" s="1275"/>
      <c r="DB6" s="1275"/>
      <c r="DC6" s="1275"/>
      <c r="DD6" s="1275"/>
      <c r="DE6" s="1275"/>
    </row>
    <row r="7" spans="1:109" s="259" customFormat="1" ht="13.2" x14ac:dyDescent="0.2">
      <c r="A7" s="1275"/>
      <c r="B7" s="1275"/>
      <c r="C7" s="1275"/>
      <c r="D7" s="1275"/>
      <c r="E7" s="1275"/>
      <c r="F7" s="1275"/>
      <c r="G7" s="1275"/>
      <c r="H7" s="1275"/>
      <c r="I7" s="1275"/>
      <c r="J7" s="1275"/>
      <c r="K7" s="1275"/>
      <c r="L7" s="1275"/>
      <c r="M7" s="1275"/>
      <c r="N7" s="1275"/>
      <c r="O7" s="1275"/>
      <c r="P7" s="1275"/>
      <c r="Q7" s="1275"/>
      <c r="R7" s="1275"/>
      <c r="S7" s="1275"/>
      <c r="T7" s="1275"/>
      <c r="U7" s="1275"/>
      <c r="V7" s="1275"/>
      <c r="W7" s="1275"/>
      <c r="X7" s="1275"/>
      <c r="Y7" s="1275"/>
      <c r="Z7" s="1275"/>
      <c r="AA7" s="1275"/>
      <c r="AB7" s="1275"/>
      <c r="AC7" s="1275"/>
      <c r="AD7" s="1275"/>
      <c r="AE7" s="1275"/>
      <c r="AF7" s="1275"/>
      <c r="AG7" s="1275"/>
      <c r="AH7" s="1275"/>
      <c r="AI7" s="1275"/>
      <c r="AJ7" s="1275"/>
      <c r="AK7" s="1275"/>
      <c r="AL7" s="1275"/>
      <c r="AM7" s="1275"/>
      <c r="AN7" s="1275"/>
      <c r="AO7" s="1275"/>
      <c r="AP7" s="1275"/>
      <c r="AQ7" s="1275"/>
      <c r="AR7" s="1275"/>
      <c r="AS7" s="1275"/>
      <c r="AT7" s="1275"/>
      <c r="AU7" s="1275"/>
      <c r="AV7" s="1275"/>
      <c r="AW7" s="1275"/>
      <c r="AX7" s="1275"/>
      <c r="AY7" s="1275"/>
      <c r="AZ7" s="1275"/>
      <c r="BA7" s="1275"/>
      <c r="BB7" s="1275"/>
      <c r="BC7" s="1275"/>
      <c r="BD7" s="1275"/>
      <c r="BE7" s="1275"/>
      <c r="BF7" s="1275"/>
      <c r="BG7" s="1275"/>
      <c r="BH7" s="1275"/>
      <c r="BI7" s="1275"/>
      <c r="BJ7" s="1275"/>
      <c r="BK7" s="1275"/>
      <c r="BL7" s="1275"/>
      <c r="BM7" s="1275"/>
      <c r="BN7" s="1275"/>
      <c r="BO7" s="1275"/>
      <c r="BP7" s="1275"/>
      <c r="BQ7" s="1275"/>
      <c r="BR7" s="1275"/>
      <c r="BS7" s="1275"/>
      <c r="BT7" s="1275"/>
      <c r="BU7" s="1275"/>
      <c r="BV7" s="1275"/>
      <c r="BW7" s="1275"/>
      <c r="BX7" s="1275"/>
      <c r="BY7" s="1275"/>
      <c r="BZ7" s="1275"/>
      <c r="CA7" s="1275"/>
      <c r="CB7" s="1275"/>
      <c r="CC7" s="1275"/>
      <c r="CD7" s="1275"/>
      <c r="CE7" s="1275"/>
      <c r="CF7" s="1275"/>
      <c r="CG7" s="1275"/>
      <c r="CH7" s="1275"/>
      <c r="CI7" s="1275"/>
      <c r="CJ7" s="1275"/>
      <c r="CK7" s="1275"/>
      <c r="CL7" s="1275"/>
      <c r="CM7" s="1275"/>
      <c r="CN7" s="1275"/>
      <c r="CO7" s="1275"/>
      <c r="CP7" s="1275"/>
      <c r="CQ7" s="1275"/>
      <c r="CR7" s="1275"/>
      <c r="CS7" s="1275"/>
      <c r="CT7" s="1275"/>
      <c r="CU7" s="1275"/>
      <c r="CV7" s="1275"/>
      <c r="CW7" s="1275"/>
      <c r="CX7" s="1275"/>
      <c r="CY7" s="1275"/>
      <c r="CZ7" s="1275"/>
      <c r="DA7" s="1275"/>
      <c r="DB7" s="1275"/>
      <c r="DC7" s="1275"/>
      <c r="DD7" s="1275"/>
      <c r="DE7" s="1275"/>
    </row>
    <row r="8" spans="1:109" s="259" customFormat="1" ht="13.2" x14ac:dyDescent="0.2">
      <c r="A8" s="1275"/>
      <c r="B8" s="1275"/>
      <c r="C8" s="1275"/>
      <c r="D8" s="1275"/>
      <c r="E8" s="1275"/>
      <c r="F8" s="1275"/>
      <c r="G8" s="1275"/>
      <c r="H8" s="1275"/>
      <c r="I8" s="1275"/>
      <c r="J8" s="1275"/>
      <c r="K8" s="1275"/>
      <c r="L8" s="1275"/>
      <c r="M8" s="1275"/>
      <c r="N8" s="1275"/>
      <c r="O8" s="1275"/>
      <c r="P8" s="1275"/>
      <c r="Q8" s="1275"/>
      <c r="R8" s="1275"/>
      <c r="S8" s="1275"/>
      <c r="T8" s="1275"/>
      <c r="U8" s="1275"/>
      <c r="V8" s="1275"/>
      <c r="W8" s="1275"/>
      <c r="X8" s="1275"/>
      <c r="Y8" s="1275"/>
      <c r="Z8" s="1275"/>
      <c r="AA8" s="1275"/>
      <c r="AB8" s="1275"/>
      <c r="AC8" s="1275"/>
      <c r="AD8" s="1275"/>
      <c r="AE8" s="1275"/>
      <c r="AF8" s="1275"/>
      <c r="AG8" s="1275"/>
      <c r="AH8" s="1275"/>
      <c r="AI8" s="1275"/>
      <c r="AJ8" s="1275"/>
      <c r="AK8" s="1275"/>
      <c r="AL8" s="1275"/>
      <c r="AM8" s="1275"/>
      <c r="AN8" s="1275"/>
      <c r="AO8" s="1275"/>
      <c r="AP8" s="1275"/>
      <c r="AQ8" s="1275"/>
      <c r="AR8" s="1275"/>
      <c r="AS8" s="1275"/>
      <c r="AT8" s="1275"/>
      <c r="AU8" s="1275"/>
      <c r="AV8" s="1275"/>
      <c r="AW8" s="1275"/>
      <c r="AX8" s="1275"/>
      <c r="AY8" s="1275"/>
      <c r="AZ8" s="1275"/>
      <c r="BA8" s="1275"/>
      <c r="BB8" s="1275"/>
      <c r="BC8" s="1275"/>
      <c r="BD8" s="1275"/>
      <c r="BE8" s="1275"/>
      <c r="BF8" s="1275"/>
      <c r="BG8" s="1275"/>
      <c r="BH8" s="1275"/>
      <c r="BI8" s="1275"/>
      <c r="BJ8" s="1275"/>
      <c r="BK8" s="1275"/>
      <c r="BL8" s="1275"/>
      <c r="BM8" s="1275"/>
      <c r="BN8" s="1275"/>
      <c r="BO8" s="1275"/>
      <c r="BP8" s="1275"/>
      <c r="BQ8" s="1275"/>
      <c r="BR8" s="1275"/>
      <c r="BS8" s="1275"/>
      <c r="BT8" s="1275"/>
      <c r="BU8" s="1275"/>
      <c r="BV8" s="1275"/>
      <c r="BW8" s="1275"/>
      <c r="BX8" s="1275"/>
      <c r="BY8" s="1275"/>
      <c r="BZ8" s="1275"/>
      <c r="CA8" s="1275"/>
      <c r="CB8" s="1275"/>
      <c r="CC8" s="1275"/>
      <c r="CD8" s="1275"/>
      <c r="CE8" s="1275"/>
      <c r="CF8" s="1275"/>
      <c r="CG8" s="1275"/>
      <c r="CH8" s="1275"/>
      <c r="CI8" s="1275"/>
      <c r="CJ8" s="1275"/>
      <c r="CK8" s="1275"/>
      <c r="CL8" s="1275"/>
      <c r="CM8" s="1275"/>
      <c r="CN8" s="1275"/>
      <c r="CO8" s="1275"/>
      <c r="CP8" s="1275"/>
      <c r="CQ8" s="1275"/>
      <c r="CR8" s="1275"/>
      <c r="CS8" s="1275"/>
      <c r="CT8" s="1275"/>
      <c r="CU8" s="1275"/>
      <c r="CV8" s="1275"/>
      <c r="CW8" s="1275"/>
      <c r="CX8" s="1275"/>
      <c r="CY8" s="1275"/>
      <c r="CZ8" s="1275"/>
      <c r="DA8" s="1275"/>
      <c r="DB8" s="1275"/>
      <c r="DC8" s="1275"/>
      <c r="DD8" s="1275"/>
      <c r="DE8" s="1275"/>
    </row>
    <row r="9" spans="1:109" s="259" customFormat="1" ht="13.2" x14ac:dyDescent="0.2">
      <c r="A9" s="1275"/>
      <c r="B9" s="1275"/>
      <c r="C9" s="1275"/>
      <c r="D9" s="1275"/>
      <c r="E9" s="1275"/>
      <c r="F9" s="1275"/>
      <c r="G9" s="1275"/>
      <c r="H9" s="1275"/>
      <c r="I9" s="1275"/>
      <c r="J9" s="1275"/>
      <c r="K9" s="1275"/>
      <c r="L9" s="1275"/>
      <c r="M9" s="1275"/>
      <c r="N9" s="1275"/>
      <c r="O9" s="1275"/>
      <c r="P9" s="1275"/>
      <c r="Q9" s="1275"/>
      <c r="R9" s="1275"/>
      <c r="S9" s="1275"/>
      <c r="T9" s="1275"/>
      <c r="U9" s="1275"/>
      <c r="V9" s="1275"/>
      <c r="W9" s="1275"/>
      <c r="X9" s="1275"/>
      <c r="Y9" s="1275"/>
      <c r="Z9" s="1275"/>
      <c r="AA9" s="1275"/>
      <c r="AB9" s="1275"/>
      <c r="AC9" s="1275"/>
      <c r="AD9" s="1275"/>
      <c r="AE9" s="1275"/>
      <c r="AF9" s="1275"/>
      <c r="AG9" s="1275"/>
      <c r="AH9" s="1275"/>
      <c r="AI9" s="1275"/>
      <c r="AJ9" s="1275"/>
      <c r="AK9" s="1275"/>
      <c r="AL9" s="1275"/>
      <c r="AM9" s="1275"/>
      <c r="AN9" s="1275"/>
      <c r="AO9" s="1275"/>
      <c r="AP9" s="1275"/>
      <c r="AQ9" s="1275"/>
      <c r="AR9" s="1275"/>
      <c r="AS9" s="1275"/>
      <c r="AT9" s="1275"/>
      <c r="AU9" s="1275"/>
      <c r="AV9" s="1275"/>
      <c r="AW9" s="1275"/>
      <c r="AX9" s="1275"/>
      <c r="AY9" s="1275"/>
      <c r="AZ9" s="1275"/>
      <c r="BA9" s="1275"/>
      <c r="BB9" s="1275"/>
      <c r="BC9" s="1275"/>
      <c r="BD9" s="1275"/>
      <c r="BE9" s="1275"/>
      <c r="BF9" s="1275"/>
      <c r="BG9" s="1275"/>
      <c r="BH9" s="1275"/>
      <c r="BI9" s="1275"/>
      <c r="BJ9" s="1275"/>
      <c r="BK9" s="1275"/>
      <c r="BL9" s="1275"/>
      <c r="BM9" s="1275"/>
      <c r="BN9" s="1275"/>
      <c r="BO9" s="1275"/>
      <c r="BP9" s="1275"/>
      <c r="BQ9" s="1275"/>
      <c r="BR9" s="1275"/>
      <c r="BS9" s="1275"/>
      <c r="BT9" s="1275"/>
      <c r="BU9" s="1275"/>
      <c r="BV9" s="1275"/>
      <c r="BW9" s="1275"/>
      <c r="BX9" s="1275"/>
      <c r="BY9" s="1275"/>
      <c r="BZ9" s="1275"/>
      <c r="CA9" s="1275"/>
      <c r="CB9" s="1275"/>
      <c r="CC9" s="1275"/>
      <c r="CD9" s="1275"/>
      <c r="CE9" s="1275"/>
      <c r="CF9" s="1275"/>
      <c r="CG9" s="1275"/>
      <c r="CH9" s="1275"/>
      <c r="CI9" s="1275"/>
      <c r="CJ9" s="1275"/>
      <c r="CK9" s="1275"/>
      <c r="CL9" s="1275"/>
      <c r="CM9" s="1275"/>
      <c r="CN9" s="1275"/>
      <c r="CO9" s="1275"/>
      <c r="CP9" s="1275"/>
      <c r="CQ9" s="1275"/>
      <c r="CR9" s="1275"/>
      <c r="CS9" s="1275"/>
      <c r="CT9" s="1275"/>
      <c r="CU9" s="1275"/>
      <c r="CV9" s="1275"/>
      <c r="CW9" s="1275"/>
      <c r="CX9" s="1275"/>
      <c r="CY9" s="1275"/>
      <c r="CZ9" s="1275"/>
      <c r="DA9" s="1275"/>
      <c r="DB9" s="1275"/>
      <c r="DC9" s="1275"/>
      <c r="DD9" s="1275"/>
      <c r="DE9" s="1275"/>
    </row>
    <row r="10" spans="1:109" s="259" customFormat="1" ht="13.2" x14ac:dyDescent="0.2">
      <c r="A10" s="1275"/>
      <c r="B10" s="1275"/>
      <c r="C10" s="1275"/>
      <c r="D10" s="1275"/>
      <c r="E10" s="1275"/>
      <c r="F10" s="1275"/>
      <c r="G10" s="1275"/>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V10" s="1275"/>
      <c r="AW10" s="1275"/>
      <c r="AX10" s="1275"/>
      <c r="AY10" s="1275"/>
      <c r="AZ10" s="1275"/>
      <c r="BA10" s="1275"/>
      <c r="BB10" s="1275"/>
      <c r="BC10" s="1275"/>
      <c r="BD10" s="1275"/>
      <c r="BE10" s="1275"/>
      <c r="BF10" s="1275"/>
      <c r="BG10" s="1275"/>
      <c r="BH10" s="1275"/>
      <c r="BI10" s="1275"/>
      <c r="BJ10" s="1275"/>
      <c r="BK10" s="1275"/>
      <c r="BL10" s="1275"/>
      <c r="BM10" s="1275"/>
      <c r="BN10" s="1275"/>
      <c r="BO10" s="1275"/>
      <c r="BP10" s="1275"/>
      <c r="BQ10" s="1275"/>
      <c r="BR10" s="1275"/>
      <c r="BS10" s="1275"/>
      <c r="BT10" s="1275"/>
      <c r="BU10" s="1275"/>
      <c r="BV10" s="1275"/>
      <c r="BW10" s="1275"/>
      <c r="BX10" s="1275"/>
      <c r="BY10" s="1275"/>
      <c r="BZ10" s="1275"/>
      <c r="CA10" s="1275"/>
      <c r="CB10" s="1275"/>
      <c r="CC10" s="1275"/>
      <c r="CD10" s="1275"/>
      <c r="CE10" s="1275"/>
      <c r="CF10" s="1275"/>
      <c r="CG10" s="1275"/>
      <c r="CH10" s="1275"/>
      <c r="CI10" s="1275"/>
      <c r="CJ10" s="1275"/>
      <c r="CK10" s="1275"/>
      <c r="CL10" s="1275"/>
      <c r="CM10" s="1275"/>
      <c r="CN10" s="1275"/>
      <c r="CO10" s="1275"/>
      <c r="CP10" s="1275"/>
      <c r="CQ10" s="1275"/>
      <c r="CR10" s="1275"/>
      <c r="CS10" s="1275"/>
      <c r="CT10" s="1275"/>
      <c r="CU10" s="1275"/>
      <c r="CV10" s="1275"/>
      <c r="CW10" s="1275"/>
      <c r="CX10" s="1275"/>
      <c r="CY10" s="1275"/>
      <c r="CZ10" s="1275"/>
      <c r="DA10" s="1275"/>
      <c r="DB10" s="1275"/>
      <c r="DC10" s="1275"/>
      <c r="DD10" s="1275"/>
      <c r="DE10" s="1275"/>
    </row>
    <row r="11" spans="1:109" s="259" customFormat="1" ht="13.2" x14ac:dyDescent="0.2">
      <c r="A11" s="1275"/>
      <c r="B11" s="1275"/>
      <c r="C11" s="1275"/>
      <c r="D11" s="1275"/>
      <c r="E11" s="1275"/>
      <c r="F11" s="1275"/>
      <c r="G11" s="1275"/>
      <c r="H11" s="1275"/>
      <c r="I11" s="1275"/>
      <c r="J11" s="1275"/>
      <c r="K11" s="1275"/>
      <c r="L11" s="1275"/>
      <c r="M11" s="1275"/>
      <c r="N11" s="1275"/>
      <c r="O11" s="1275"/>
      <c r="P11" s="1275"/>
      <c r="Q11" s="1275"/>
      <c r="R11" s="1275"/>
      <c r="S11" s="1275"/>
      <c r="T11" s="1275"/>
      <c r="U11" s="1275"/>
      <c r="V11" s="1275"/>
      <c r="W11" s="1275"/>
      <c r="X11" s="1275"/>
      <c r="Y11" s="1275"/>
      <c r="Z11" s="1275"/>
      <c r="AA11" s="1275"/>
      <c r="AB11" s="1275"/>
      <c r="AC11" s="1275"/>
      <c r="AD11" s="1275"/>
      <c r="AE11" s="1275"/>
      <c r="AF11" s="1275"/>
      <c r="AG11" s="1275"/>
      <c r="AH11" s="1275"/>
      <c r="AI11" s="1275"/>
      <c r="AJ11" s="1275"/>
      <c r="AK11" s="1275"/>
      <c r="AL11" s="1275"/>
      <c r="AM11" s="1275"/>
      <c r="AN11" s="1275"/>
      <c r="AO11" s="1275"/>
      <c r="AP11" s="1275"/>
      <c r="AQ11" s="1275"/>
      <c r="AR11" s="1275"/>
      <c r="AS11" s="1275"/>
      <c r="AT11" s="1275"/>
      <c r="AU11" s="1275"/>
      <c r="AV11" s="1275"/>
      <c r="AW11" s="1275"/>
      <c r="AX11" s="1275"/>
      <c r="AY11" s="1275"/>
      <c r="AZ11" s="1275"/>
      <c r="BA11" s="1275"/>
      <c r="BB11" s="1275"/>
      <c r="BC11" s="1275"/>
      <c r="BD11" s="1275"/>
      <c r="BE11" s="1275"/>
      <c r="BF11" s="1275"/>
      <c r="BG11" s="1275"/>
      <c r="BH11" s="1275"/>
      <c r="BI11" s="1275"/>
      <c r="BJ11" s="1275"/>
      <c r="BK11" s="1275"/>
      <c r="BL11" s="1275"/>
      <c r="BM11" s="1275"/>
      <c r="BN11" s="1275"/>
      <c r="BO11" s="1275"/>
      <c r="BP11" s="1275"/>
      <c r="BQ11" s="1275"/>
      <c r="BR11" s="1275"/>
      <c r="BS11" s="1275"/>
      <c r="BT11" s="1275"/>
      <c r="BU11" s="1275"/>
      <c r="BV11" s="1275"/>
      <c r="BW11" s="1275"/>
      <c r="BX11" s="1275"/>
      <c r="BY11" s="1275"/>
      <c r="BZ11" s="1275"/>
      <c r="CA11" s="1275"/>
      <c r="CB11" s="1275"/>
      <c r="CC11" s="1275"/>
      <c r="CD11" s="1275"/>
      <c r="CE11" s="1275"/>
      <c r="CF11" s="1275"/>
      <c r="CG11" s="1275"/>
      <c r="CH11" s="1275"/>
      <c r="CI11" s="1275"/>
      <c r="CJ11" s="1275"/>
      <c r="CK11" s="1275"/>
      <c r="CL11" s="1275"/>
      <c r="CM11" s="1275"/>
      <c r="CN11" s="1275"/>
      <c r="CO11" s="1275"/>
      <c r="CP11" s="1275"/>
      <c r="CQ11" s="1275"/>
      <c r="CR11" s="1275"/>
      <c r="CS11" s="1275"/>
      <c r="CT11" s="1275"/>
      <c r="CU11" s="1275"/>
      <c r="CV11" s="1275"/>
      <c r="CW11" s="1275"/>
      <c r="CX11" s="1275"/>
      <c r="CY11" s="1275"/>
      <c r="CZ11" s="1275"/>
      <c r="DA11" s="1275"/>
      <c r="DB11" s="1275"/>
      <c r="DC11" s="1275"/>
      <c r="DD11" s="1275"/>
      <c r="DE11" s="1275"/>
    </row>
    <row r="12" spans="1:109" s="259" customFormat="1" ht="13.2" x14ac:dyDescent="0.2">
      <c r="A12" s="1275"/>
      <c r="B12" s="1275"/>
      <c r="C12" s="1275"/>
      <c r="D12" s="1275"/>
      <c r="E12" s="1275"/>
      <c r="F12" s="1275"/>
      <c r="G12" s="1275"/>
      <c r="H12" s="1275"/>
      <c r="I12" s="1275"/>
      <c r="J12" s="1275"/>
      <c r="K12" s="1275"/>
      <c r="L12" s="1275"/>
      <c r="M12" s="1275"/>
      <c r="N12" s="1275"/>
      <c r="O12" s="1275"/>
      <c r="P12" s="1275"/>
      <c r="Q12" s="1275"/>
      <c r="R12" s="1275"/>
      <c r="S12" s="1275"/>
      <c r="T12" s="1275"/>
      <c r="U12" s="1275"/>
      <c r="V12" s="1275"/>
      <c r="W12" s="1275"/>
      <c r="X12" s="1275"/>
      <c r="Y12" s="1275"/>
      <c r="Z12" s="1275"/>
      <c r="AA12" s="1275"/>
      <c r="AB12" s="1275"/>
      <c r="AC12" s="1275"/>
      <c r="AD12" s="1275"/>
      <c r="AE12" s="1275"/>
      <c r="AF12" s="1275"/>
      <c r="AG12" s="1275"/>
      <c r="AH12" s="1275"/>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C12" s="1275"/>
      <c r="BD12" s="1275"/>
      <c r="BE12" s="1275"/>
      <c r="BF12" s="1275"/>
      <c r="BG12" s="1275"/>
      <c r="BH12" s="1275"/>
      <c r="BI12" s="1275"/>
      <c r="BJ12" s="1275"/>
      <c r="BK12" s="1275"/>
      <c r="BL12" s="1275"/>
      <c r="BM12" s="1275"/>
      <c r="BN12" s="1275"/>
      <c r="BO12" s="1275"/>
      <c r="BP12" s="1275"/>
      <c r="BQ12" s="1275"/>
      <c r="BR12" s="1275"/>
      <c r="BS12" s="1275"/>
      <c r="BT12" s="1275"/>
      <c r="BU12" s="1275"/>
      <c r="BV12" s="1275"/>
      <c r="BW12" s="1275"/>
      <c r="BX12" s="1275"/>
      <c r="BY12" s="1275"/>
      <c r="BZ12" s="1275"/>
      <c r="CA12" s="1275"/>
      <c r="CB12" s="1275"/>
      <c r="CC12" s="1275"/>
      <c r="CD12" s="1275"/>
      <c r="CE12" s="1275"/>
      <c r="CF12" s="1275"/>
      <c r="CG12" s="1275"/>
      <c r="CH12" s="1275"/>
      <c r="CI12" s="1275"/>
      <c r="CJ12" s="1275"/>
      <c r="CK12" s="1275"/>
      <c r="CL12" s="1275"/>
      <c r="CM12" s="1275"/>
      <c r="CN12" s="1275"/>
      <c r="CO12" s="1275"/>
      <c r="CP12" s="1275"/>
      <c r="CQ12" s="1275"/>
      <c r="CR12" s="1275"/>
      <c r="CS12" s="1275"/>
      <c r="CT12" s="1275"/>
      <c r="CU12" s="1275"/>
      <c r="CV12" s="1275"/>
      <c r="CW12" s="1275"/>
      <c r="CX12" s="1275"/>
      <c r="CY12" s="1275"/>
      <c r="CZ12" s="1275"/>
      <c r="DA12" s="1275"/>
      <c r="DB12" s="1275"/>
      <c r="DC12" s="1275"/>
      <c r="DD12" s="1275"/>
      <c r="DE12" s="1275"/>
    </row>
    <row r="13" spans="1:109" s="259" customFormat="1" ht="13.2" x14ac:dyDescent="0.2">
      <c r="A13" s="1275"/>
      <c r="B13" s="1275"/>
      <c r="C13" s="1275"/>
      <c r="D13" s="1275"/>
      <c r="E13" s="1275"/>
      <c r="F13" s="1275"/>
      <c r="G13" s="1275"/>
      <c r="H13" s="1275"/>
      <c r="I13" s="1275"/>
      <c r="J13" s="1275"/>
      <c r="K13" s="1275"/>
      <c r="L13" s="1275"/>
      <c r="M13" s="1275"/>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275"/>
      <c r="BD13" s="1275"/>
      <c r="BE13" s="1275"/>
      <c r="BF13" s="1275"/>
      <c r="BG13" s="1275"/>
      <c r="BH13" s="1275"/>
      <c r="BI13" s="1275"/>
      <c r="BJ13" s="1275"/>
      <c r="BK13" s="1275"/>
      <c r="BL13" s="1275"/>
      <c r="BM13" s="1275"/>
      <c r="BN13" s="1275"/>
      <c r="BO13" s="1275"/>
      <c r="BP13" s="1275"/>
      <c r="BQ13" s="1275"/>
      <c r="BR13" s="1275"/>
      <c r="BS13" s="1275"/>
      <c r="BT13" s="1275"/>
      <c r="BU13" s="1275"/>
      <c r="BV13" s="1275"/>
      <c r="BW13" s="1275"/>
      <c r="BX13" s="1275"/>
      <c r="BY13" s="1275"/>
      <c r="BZ13" s="1275"/>
      <c r="CA13" s="1275"/>
      <c r="CB13" s="1275"/>
      <c r="CC13" s="1275"/>
      <c r="CD13" s="1275"/>
      <c r="CE13" s="1275"/>
      <c r="CF13" s="1275"/>
      <c r="CG13" s="1275"/>
      <c r="CH13" s="1275"/>
      <c r="CI13" s="1275"/>
      <c r="CJ13" s="1275"/>
      <c r="CK13" s="1275"/>
      <c r="CL13" s="1275"/>
      <c r="CM13" s="1275"/>
      <c r="CN13" s="1275"/>
      <c r="CO13" s="1275"/>
      <c r="CP13" s="1275"/>
      <c r="CQ13" s="1275"/>
      <c r="CR13" s="1275"/>
      <c r="CS13" s="1275"/>
      <c r="CT13" s="1275"/>
      <c r="CU13" s="1275"/>
      <c r="CV13" s="1275"/>
      <c r="CW13" s="1275"/>
      <c r="CX13" s="1275"/>
      <c r="CY13" s="1275"/>
      <c r="CZ13" s="1275"/>
      <c r="DA13" s="1275"/>
      <c r="DB13" s="1275"/>
      <c r="DC13" s="1275"/>
      <c r="DD13" s="1275"/>
      <c r="DE13" s="1275"/>
    </row>
    <row r="14" spans="1:109" s="259" customFormat="1" ht="13.2" x14ac:dyDescent="0.2">
      <c r="A14" s="1275"/>
      <c r="B14" s="1275"/>
      <c r="C14" s="1275"/>
      <c r="D14" s="1275"/>
      <c r="E14" s="1275"/>
      <c r="F14" s="1275"/>
      <c r="G14" s="1275"/>
      <c r="H14" s="1275"/>
      <c r="I14" s="1275"/>
      <c r="J14" s="1275"/>
      <c r="K14" s="1275"/>
      <c r="L14" s="1275"/>
      <c r="M14" s="1275"/>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C14" s="1275"/>
      <c r="BD14" s="1275"/>
      <c r="BE14" s="1275"/>
      <c r="BF14" s="1275"/>
      <c r="BG14" s="1275"/>
      <c r="BH14" s="1275"/>
      <c r="BI14" s="1275"/>
      <c r="BJ14" s="1275"/>
      <c r="BK14" s="1275"/>
      <c r="BL14" s="1275"/>
      <c r="BM14" s="1275"/>
      <c r="BN14" s="1275"/>
      <c r="BO14" s="1275"/>
      <c r="BP14" s="1275"/>
      <c r="BQ14" s="1275"/>
      <c r="BR14" s="1275"/>
      <c r="BS14" s="1275"/>
      <c r="BT14" s="1275"/>
      <c r="BU14" s="1275"/>
      <c r="BV14" s="1275"/>
      <c r="BW14" s="1275"/>
      <c r="BX14" s="1275"/>
      <c r="BY14" s="1275"/>
      <c r="BZ14" s="1275"/>
      <c r="CA14" s="1275"/>
      <c r="CB14" s="1275"/>
      <c r="CC14" s="1275"/>
      <c r="CD14" s="1275"/>
      <c r="CE14" s="1275"/>
      <c r="CF14" s="1275"/>
      <c r="CG14" s="1275"/>
      <c r="CH14" s="1275"/>
      <c r="CI14" s="1275"/>
      <c r="CJ14" s="1275"/>
      <c r="CK14" s="1275"/>
      <c r="CL14" s="1275"/>
      <c r="CM14" s="1275"/>
      <c r="CN14" s="1275"/>
      <c r="CO14" s="1275"/>
      <c r="CP14" s="1275"/>
      <c r="CQ14" s="1275"/>
      <c r="CR14" s="1275"/>
      <c r="CS14" s="1275"/>
      <c r="CT14" s="1275"/>
      <c r="CU14" s="1275"/>
      <c r="CV14" s="1275"/>
      <c r="CW14" s="1275"/>
      <c r="CX14" s="1275"/>
      <c r="CY14" s="1275"/>
      <c r="CZ14" s="1275"/>
      <c r="DA14" s="1275"/>
      <c r="DB14" s="1275"/>
      <c r="DC14" s="1275"/>
      <c r="DD14" s="1275"/>
      <c r="DE14" s="1275"/>
    </row>
    <row r="15" spans="1:109" s="259" customFormat="1" ht="13.2" x14ac:dyDescent="0.2">
      <c r="A15" s="1217"/>
      <c r="B15" s="1275"/>
      <c r="C15" s="1275"/>
      <c r="D15" s="1275"/>
      <c r="E15" s="1275"/>
      <c r="F15" s="1275"/>
      <c r="G15" s="1275"/>
      <c r="H15" s="1275"/>
      <c r="I15" s="1275"/>
      <c r="J15" s="1275"/>
      <c r="K15" s="1275"/>
      <c r="L15" s="1275"/>
      <c r="M15" s="1275"/>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275"/>
      <c r="BD15" s="1275"/>
      <c r="BE15" s="1275"/>
      <c r="BF15" s="1275"/>
      <c r="BG15" s="1275"/>
      <c r="BH15" s="1275"/>
      <c r="BI15" s="1275"/>
      <c r="BJ15" s="1275"/>
      <c r="BK15" s="1275"/>
      <c r="BL15" s="1275"/>
      <c r="BM15" s="1275"/>
      <c r="BN15" s="1275"/>
      <c r="BO15" s="1275"/>
      <c r="BP15" s="1275"/>
      <c r="BQ15" s="1275"/>
      <c r="BR15" s="1275"/>
      <c r="BS15" s="1275"/>
      <c r="BT15" s="1275"/>
      <c r="BU15" s="1275"/>
      <c r="BV15" s="1275"/>
      <c r="BW15" s="1275"/>
      <c r="BX15" s="1275"/>
      <c r="BY15" s="1275"/>
      <c r="BZ15" s="1275"/>
      <c r="CA15" s="1275"/>
      <c r="CB15" s="1275"/>
      <c r="CC15" s="1275"/>
      <c r="CD15" s="1275"/>
      <c r="CE15" s="1275"/>
      <c r="CF15" s="1275"/>
      <c r="CG15" s="1275"/>
      <c r="CH15" s="1275"/>
      <c r="CI15" s="1275"/>
      <c r="CJ15" s="1275"/>
      <c r="CK15" s="1275"/>
      <c r="CL15" s="1275"/>
      <c r="CM15" s="1275"/>
      <c r="CN15" s="1275"/>
      <c r="CO15" s="1275"/>
      <c r="CP15" s="1275"/>
      <c r="CQ15" s="1275"/>
      <c r="CR15" s="1275"/>
      <c r="CS15" s="1275"/>
      <c r="CT15" s="1275"/>
      <c r="CU15" s="1275"/>
      <c r="CV15" s="1275"/>
      <c r="CW15" s="1275"/>
      <c r="CX15" s="1275"/>
      <c r="CY15" s="1275"/>
      <c r="CZ15" s="1275"/>
      <c r="DA15" s="1275"/>
      <c r="DB15" s="1275"/>
      <c r="DC15" s="1275"/>
      <c r="DD15" s="1275"/>
      <c r="DE15" s="1275"/>
    </row>
    <row r="16" spans="1:109" s="259" customFormat="1" ht="13.2" x14ac:dyDescent="0.2">
      <c r="A16" s="1217"/>
      <c r="B16" s="1275"/>
      <c r="C16" s="1275"/>
      <c r="D16" s="1275"/>
      <c r="E16" s="1275"/>
      <c r="F16" s="1275"/>
      <c r="G16" s="1275"/>
      <c r="H16" s="1275"/>
      <c r="I16" s="1275"/>
      <c r="J16" s="1275"/>
      <c r="K16" s="1275"/>
      <c r="L16" s="1275"/>
      <c r="M16" s="1275"/>
      <c r="N16" s="1275"/>
      <c r="O16" s="1275"/>
      <c r="P16" s="1275"/>
      <c r="Q16" s="1275"/>
      <c r="R16" s="1275"/>
      <c r="S16" s="1275"/>
      <c r="T16" s="1275"/>
      <c r="U16" s="1275"/>
      <c r="V16" s="1275"/>
      <c r="W16" s="1275"/>
      <c r="X16" s="1275"/>
      <c r="Y16" s="1275"/>
      <c r="Z16" s="1275"/>
      <c r="AA16" s="1275"/>
      <c r="AB16" s="1275"/>
      <c r="AC16" s="1275"/>
      <c r="AD16" s="1275"/>
      <c r="AE16" s="1275"/>
      <c r="AF16" s="1275"/>
      <c r="AG16" s="1275"/>
      <c r="AH16" s="1275"/>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c r="CX16" s="1275"/>
      <c r="CY16" s="1275"/>
      <c r="CZ16" s="1275"/>
      <c r="DA16" s="1275"/>
      <c r="DB16" s="1275"/>
      <c r="DC16" s="1275"/>
      <c r="DD16" s="1275"/>
      <c r="DE16" s="1275"/>
    </row>
    <row r="17" spans="1:109" s="259" customFormat="1" ht="13.2" x14ac:dyDescent="0.2">
      <c r="A17" s="1217"/>
      <c r="B17" s="1275"/>
      <c r="C17" s="1275"/>
      <c r="D17" s="1275"/>
      <c r="E17" s="1275"/>
      <c r="F17" s="1275"/>
      <c r="G17" s="1275"/>
      <c r="H17" s="1275"/>
      <c r="I17" s="1275"/>
      <c r="J17" s="1275"/>
      <c r="K17" s="1275"/>
      <c r="L17" s="1275"/>
      <c r="M17" s="1275"/>
      <c r="N17" s="1275"/>
      <c r="O17" s="1275"/>
      <c r="P17" s="1275"/>
      <c r="Q17" s="1275"/>
      <c r="R17" s="1275"/>
      <c r="S17" s="1275"/>
      <c r="T17" s="1275"/>
      <c r="U17" s="1275"/>
      <c r="V17" s="1275"/>
      <c r="W17" s="1275"/>
      <c r="X17" s="1275"/>
      <c r="Y17" s="1275"/>
      <c r="Z17" s="1275"/>
      <c r="AA17" s="1275"/>
      <c r="AB17" s="1275"/>
      <c r="AC17" s="1275"/>
      <c r="AD17" s="1275"/>
      <c r="AE17" s="1275"/>
      <c r="AF17" s="1275"/>
      <c r="AG17" s="1275"/>
      <c r="AH17" s="1275"/>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275"/>
      <c r="BD17" s="1275"/>
      <c r="BE17" s="1275"/>
      <c r="BF17" s="1275"/>
      <c r="BG17" s="1275"/>
      <c r="BH17" s="1275"/>
      <c r="BI17" s="1275"/>
      <c r="BJ17" s="1275"/>
      <c r="BK17" s="1275"/>
      <c r="BL17" s="1275"/>
      <c r="BM17" s="1275"/>
      <c r="BN17" s="1275"/>
      <c r="BO17" s="1275"/>
      <c r="BP17" s="1275"/>
      <c r="BQ17" s="1275"/>
      <c r="BR17" s="1275"/>
      <c r="BS17" s="1275"/>
      <c r="BT17" s="1275"/>
      <c r="BU17" s="1275"/>
      <c r="BV17" s="1275"/>
      <c r="BW17" s="1275"/>
      <c r="BX17" s="1275"/>
      <c r="BY17" s="1275"/>
      <c r="BZ17" s="1275"/>
      <c r="CA17" s="1275"/>
      <c r="CB17" s="1275"/>
      <c r="CC17" s="1275"/>
      <c r="CD17" s="1275"/>
      <c r="CE17" s="1275"/>
      <c r="CF17" s="1275"/>
      <c r="CG17" s="1275"/>
      <c r="CH17" s="1275"/>
      <c r="CI17" s="1275"/>
      <c r="CJ17" s="1275"/>
      <c r="CK17" s="1275"/>
      <c r="CL17" s="1275"/>
      <c r="CM17" s="1275"/>
      <c r="CN17" s="1275"/>
      <c r="CO17" s="1275"/>
      <c r="CP17" s="1275"/>
      <c r="CQ17" s="1275"/>
      <c r="CR17" s="1275"/>
      <c r="CS17" s="1275"/>
      <c r="CT17" s="1275"/>
      <c r="CU17" s="1275"/>
      <c r="CV17" s="1275"/>
      <c r="CW17" s="1275"/>
      <c r="CX17" s="1275"/>
      <c r="CY17" s="1275"/>
      <c r="CZ17" s="1275"/>
      <c r="DA17" s="1275"/>
      <c r="DB17" s="1275"/>
      <c r="DC17" s="1275"/>
      <c r="DD17" s="1275"/>
      <c r="DE17" s="1275"/>
    </row>
    <row r="18" spans="1:109" s="259" customFormat="1" ht="13.2" x14ac:dyDescent="0.2">
      <c r="A18" s="1217"/>
      <c r="B18" s="1275"/>
      <c r="C18" s="1275"/>
      <c r="D18" s="1275"/>
      <c r="E18" s="1275"/>
      <c r="F18" s="1275"/>
      <c r="G18" s="1275"/>
      <c r="H18" s="1275"/>
      <c r="I18" s="1275"/>
      <c r="J18" s="1275"/>
      <c r="K18" s="1275"/>
      <c r="L18" s="1275"/>
      <c r="M18" s="1275"/>
      <c r="N18" s="1275"/>
      <c r="O18" s="1275"/>
      <c r="P18" s="1275"/>
      <c r="Q18" s="1275"/>
      <c r="R18" s="1275"/>
      <c r="S18" s="1275"/>
      <c r="T18" s="1275"/>
      <c r="U18" s="1275"/>
      <c r="V18" s="1275"/>
      <c r="W18" s="1275"/>
      <c r="X18" s="1275"/>
      <c r="Y18" s="1275"/>
      <c r="Z18" s="1275"/>
      <c r="AA18" s="1275"/>
      <c r="AB18" s="1275"/>
      <c r="AC18" s="1275"/>
      <c r="AD18" s="1275"/>
      <c r="AE18" s="1275"/>
      <c r="AF18" s="1275"/>
      <c r="AG18" s="1275"/>
      <c r="AH18" s="1275"/>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275"/>
      <c r="BD18" s="1275"/>
      <c r="BE18" s="1275"/>
      <c r="BF18" s="1275"/>
      <c r="BG18" s="1275"/>
      <c r="BH18" s="1275"/>
      <c r="BI18" s="1275"/>
      <c r="BJ18" s="1275"/>
      <c r="BK18" s="1275"/>
      <c r="BL18" s="1275"/>
      <c r="BM18" s="1275"/>
      <c r="BN18" s="1275"/>
      <c r="BO18" s="1275"/>
      <c r="BP18" s="1275"/>
      <c r="BQ18" s="1275"/>
      <c r="BR18" s="1275"/>
      <c r="BS18" s="1275"/>
      <c r="BT18" s="1275"/>
      <c r="BU18" s="1275"/>
      <c r="BV18" s="1275"/>
      <c r="BW18" s="1275"/>
      <c r="BX18" s="1275"/>
      <c r="BY18" s="1275"/>
      <c r="BZ18" s="1275"/>
      <c r="CA18" s="1275"/>
      <c r="CB18" s="1275"/>
      <c r="CC18" s="1275"/>
      <c r="CD18" s="1275"/>
      <c r="CE18" s="1275"/>
      <c r="CF18" s="1275"/>
      <c r="CG18" s="1275"/>
      <c r="CH18" s="1275"/>
      <c r="CI18" s="1275"/>
      <c r="CJ18" s="1275"/>
      <c r="CK18" s="1275"/>
      <c r="CL18" s="1275"/>
      <c r="CM18" s="1275"/>
      <c r="CN18" s="1275"/>
      <c r="CO18" s="1275"/>
      <c r="CP18" s="1275"/>
      <c r="CQ18" s="1275"/>
      <c r="CR18" s="1275"/>
      <c r="CS18" s="1275"/>
      <c r="CT18" s="1275"/>
      <c r="CU18" s="1275"/>
      <c r="CV18" s="1275"/>
      <c r="CW18" s="1275"/>
      <c r="CX18" s="1275"/>
      <c r="CY18" s="1275"/>
      <c r="CZ18" s="1275"/>
      <c r="DA18" s="1275"/>
      <c r="DB18" s="1275"/>
      <c r="DC18" s="1275"/>
      <c r="DD18" s="1275"/>
      <c r="DE18" s="1275"/>
    </row>
    <row r="19" spans="1:109" ht="13.2" x14ac:dyDescent="0.2">
      <c r="DD19" s="1217"/>
      <c r="DE19" s="1217"/>
    </row>
    <row r="20" spans="1:109" ht="13.2" x14ac:dyDescent="0.2">
      <c r="DD20" s="1217"/>
      <c r="DE20" s="1217"/>
    </row>
    <row r="21" spans="1:109" ht="17.399999999999999" customHeight="1" x14ac:dyDescent="0.2">
      <c r="B21" s="1274"/>
      <c r="C21" s="1271"/>
      <c r="D21" s="1271"/>
      <c r="E21" s="1271"/>
      <c r="F21" s="1271"/>
      <c r="G21" s="1271"/>
      <c r="H21" s="1271"/>
      <c r="I21" s="1271"/>
      <c r="J21" s="1271"/>
      <c r="K21" s="1271"/>
      <c r="L21" s="1271"/>
      <c r="M21" s="1271"/>
      <c r="N21" s="1273"/>
      <c r="O21" s="1271"/>
      <c r="P21" s="1271"/>
      <c r="Q21" s="1271"/>
      <c r="R21" s="1271"/>
      <c r="S21" s="1271"/>
      <c r="T21" s="1271"/>
      <c r="U21" s="1271"/>
      <c r="V21" s="1271"/>
      <c r="W21" s="1271"/>
      <c r="X21" s="1271"/>
      <c r="Y21" s="1271"/>
      <c r="Z21" s="1271"/>
      <c r="AA21" s="1271"/>
      <c r="AB21" s="1271"/>
      <c r="AC21" s="1271"/>
      <c r="AD21" s="1271"/>
      <c r="AE21" s="1271"/>
      <c r="AF21" s="1271"/>
      <c r="AG21" s="1271"/>
      <c r="AH21" s="1271"/>
      <c r="AI21" s="1271"/>
      <c r="AJ21" s="1271"/>
      <c r="AK21" s="1271"/>
      <c r="AL21" s="1271"/>
      <c r="AM21" s="1271"/>
      <c r="AN21" s="1271"/>
      <c r="AO21" s="1271"/>
      <c r="AP21" s="1271"/>
      <c r="AQ21" s="1271"/>
      <c r="AR21" s="1271"/>
      <c r="AS21" s="1271"/>
      <c r="AT21" s="1273"/>
      <c r="AU21" s="1271"/>
      <c r="AV21" s="1271"/>
      <c r="AW21" s="1271"/>
      <c r="AX21" s="1271"/>
      <c r="AY21" s="1271"/>
      <c r="AZ21" s="1271"/>
      <c r="BA21" s="1271"/>
      <c r="BB21" s="1271"/>
      <c r="BC21" s="1271"/>
      <c r="BD21" s="1271"/>
      <c r="BE21" s="1271"/>
      <c r="BF21" s="1273"/>
      <c r="BG21" s="1271"/>
      <c r="BH21" s="1271"/>
      <c r="BI21" s="1271"/>
      <c r="BJ21" s="1271"/>
      <c r="BK21" s="1271"/>
      <c r="BL21" s="1271"/>
      <c r="BM21" s="1271"/>
      <c r="BN21" s="1271"/>
      <c r="BO21" s="1271"/>
      <c r="BP21" s="1271"/>
      <c r="BQ21" s="1271"/>
      <c r="BR21" s="1273"/>
      <c r="BS21" s="1271"/>
      <c r="BT21" s="1271"/>
      <c r="BU21" s="1271"/>
      <c r="BV21" s="1271"/>
      <c r="BW21" s="1271"/>
      <c r="BX21" s="1271"/>
      <c r="BY21" s="1271"/>
      <c r="BZ21" s="1271"/>
      <c r="CA21" s="1271"/>
      <c r="CB21" s="1271"/>
      <c r="CC21" s="1271"/>
      <c r="CD21" s="1273"/>
      <c r="CE21" s="1271"/>
      <c r="CF21" s="1271"/>
      <c r="CG21" s="1271"/>
      <c r="CH21" s="1271"/>
      <c r="CI21" s="1271"/>
      <c r="CJ21" s="1271"/>
      <c r="CK21" s="1271"/>
      <c r="CL21" s="1271"/>
      <c r="CM21" s="1271"/>
      <c r="CN21" s="1271"/>
      <c r="CO21" s="1271"/>
      <c r="CP21" s="1273"/>
      <c r="CQ21" s="1271"/>
      <c r="CR21" s="1271"/>
      <c r="CS21" s="1271"/>
      <c r="CT21" s="1271"/>
      <c r="CU21" s="1271"/>
      <c r="CV21" s="1271"/>
      <c r="CW21" s="1271"/>
      <c r="CX21" s="1271"/>
      <c r="CY21" s="1271"/>
      <c r="CZ21" s="1271"/>
      <c r="DA21" s="1271"/>
      <c r="DB21" s="1273"/>
      <c r="DC21" s="1271"/>
      <c r="DD21" s="1270"/>
      <c r="DE21" s="1217"/>
    </row>
    <row r="22" spans="1:109" ht="17.399999999999999"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72" t="s">
        <v>570</v>
      </c>
      <c r="C41" s="1271"/>
      <c r="D41" s="1271"/>
      <c r="E41" s="1271"/>
      <c r="F41" s="1271"/>
      <c r="G41" s="1271"/>
      <c r="H41" s="1271"/>
      <c r="I41" s="1271"/>
      <c r="J41" s="1271"/>
      <c r="K41" s="1271"/>
      <c r="L41" s="1271"/>
      <c r="M41" s="1271"/>
      <c r="N41" s="1271"/>
      <c r="O41" s="1271"/>
      <c r="P41" s="1271"/>
      <c r="Q41" s="1271"/>
      <c r="R41" s="1271"/>
      <c r="S41" s="1271"/>
      <c r="T41" s="1271"/>
      <c r="U41" s="1271"/>
      <c r="V41" s="1271"/>
      <c r="W41" s="1271"/>
      <c r="X41" s="1271"/>
      <c r="Y41" s="1271"/>
      <c r="Z41" s="1271"/>
      <c r="AA41" s="1271"/>
      <c r="AB41" s="1271"/>
      <c r="AC41" s="1271"/>
      <c r="AD41" s="1271"/>
      <c r="AE41" s="1271"/>
      <c r="AF41" s="1271"/>
      <c r="AG41" s="1271"/>
      <c r="AH41" s="1271"/>
      <c r="AI41" s="1271"/>
      <c r="AJ41" s="1271"/>
      <c r="AK41" s="1271"/>
      <c r="AL41" s="1271"/>
      <c r="AM41" s="1271"/>
      <c r="AN41" s="1271"/>
      <c r="AO41" s="1271"/>
      <c r="AP41" s="1271"/>
      <c r="AQ41" s="1271"/>
      <c r="AR41" s="1271"/>
      <c r="AS41" s="1271"/>
      <c r="AT41" s="1271"/>
      <c r="AU41" s="1271"/>
      <c r="AV41" s="1271"/>
      <c r="AW41" s="1271"/>
      <c r="AX41" s="1271"/>
      <c r="AY41" s="1271"/>
      <c r="AZ41" s="1271"/>
      <c r="BA41" s="1271"/>
      <c r="BB41" s="1271"/>
      <c r="BC41" s="1271"/>
      <c r="BD41" s="1271"/>
      <c r="BE41" s="1271"/>
      <c r="BF41" s="1271"/>
      <c r="BG41" s="1271"/>
      <c r="BH41" s="1271"/>
      <c r="BI41" s="1271"/>
      <c r="BJ41" s="1271"/>
      <c r="BK41" s="1271"/>
      <c r="BL41" s="1271"/>
      <c r="BM41" s="1271"/>
      <c r="BN41" s="1271"/>
      <c r="BO41" s="1271"/>
      <c r="BP41" s="1271"/>
      <c r="BQ41" s="1271"/>
      <c r="BR41" s="1271"/>
      <c r="BS41" s="1271"/>
      <c r="BT41" s="1271"/>
      <c r="BU41" s="1271"/>
      <c r="BV41" s="1271"/>
      <c r="BW41" s="1271"/>
      <c r="BX41" s="1271"/>
      <c r="BY41" s="1271"/>
      <c r="BZ41" s="1271"/>
      <c r="CA41" s="1271"/>
      <c r="CB41" s="1271"/>
      <c r="CC41" s="1271"/>
      <c r="CD41" s="1271"/>
      <c r="CE41" s="1271"/>
      <c r="CF41" s="1271"/>
      <c r="CG41" s="1271"/>
      <c r="CH41" s="1271"/>
      <c r="CI41" s="1271"/>
      <c r="CJ41" s="1271"/>
      <c r="CK41" s="1271"/>
      <c r="CL41" s="1271"/>
      <c r="CM41" s="1271"/>
      <c r="CN41" s="1271"/>
      <c r="CO41" s="1271"/>
      <c r="CP41" s="1271"/>
      <c r="CQ41" s="1271"/>
      <c r="CR41" s="1271"/>
      <c r="CS41" s="1271"/>
      <c r="CT41" s="1271"/>
      <c r="CU41" s="1271"/>
      <c r="CV41" s="1271"/>
      <c r="CW41" s="1271"/>
      <c r="CX41" s="1271"/>
      <c r="CY41" s="1271"/>
      <c r="CZ41" s="1271"/>
      <c r="DA41" s="1271"/>
      <c r="DB41" s="1271"/>
      <c r="DC41" s="1271"/>
      <c r="DD41" s="1270"/>
    </row>
    <row r="42" spans="2:109" ht="18" x14ac:dyDescent="0.2">
      <c r="B42" s="1218"/>
      <c r="G42" s="1254"/>
      <c r="I42" s="1253"/>
      <c r="J42" s="1253"/>
      <c r="K42" s="1253"/>
      <c r="AM42" s="1254"/>
      <c r="AN42" s="1269" t="s">
        <v>566</v>
      </c>
      <c r="AO42" s="1267"/>
      <c r="AP42" s="1268"/>
      <c r="AQ42" s="1268"/>
      <c r="AR42" s="1268"/>
      <c r="AS42" s="1267"/>
      <c r="AT42" s="1267"/>
      <c r="AU42" s="1267"/>
      <c r="AV42" s="1267"/>
      <c r="AW42" s="1267"/>
      <c r="AX42" s="1267"/>
      <c r="AY42" s="1269"/>
      <c r="AZ42" s="1267"/>
      <c r="BA42" s="1268"/>
      <c r="BB42" s="1268"/>
      <c r="BC42" s="1268"/>
      <c r="BD42" s="1267"/>
      <c r="BE42" s="1267"/>
      <c r="BF42" s="1267"/>
      <c r="BG42" s="1267"/>
      <c r="BH42" s="1267"/>
      <c r="BI42" s="1267"/>
      <c r="BJ42" s="1267"/>
      <c r="BK42" s="1269"/>
      <c r="BL42" s="1267"/>
      <c r="BM42" s="1268"/>
      <c r="BN42" s="1268"/>
      <c r="BO42" s="1268"/>
      <c r="BP42" s="1267"/>
      <c r="BQ42" s="1267"/>
      <c r="BR42" s="1267"/>
      <c r="BS42" s="1267"/>
      <c r="BT42" s="1267"/>
      <c r="BU42" s="1267"/>
      <c r="BV42" s="1267"/>
      <c r="BW42" s="1269"/>
      <c r="BX42" s="1267"/>
      <c r="BY42" s="1268"/>
      <c r="BZ42" s="1268"/>
      <c r="CA42" s="1268"/>
      <c r="CB42" s="1267"/>
      <c r="CC42" s="1267"/>
      <c r="CD42" s="1267"/>
      <c r="CE42" s="1267"/>
      <c r="CF42" s="1267"/>
      <c r="CG42" s="1267"/>
      <c r="CH42" s="1267"/>
      <c r="CI42" s="1269"/>
      <c r="CJ42" s="1267"/>
      <c r="CK42" s="1268"/>
      <c r="CL42" s="1268"/>
      <c r="CM42" s="1268"/>
      <c r="CN42" s="1267"/>
      <c r="CO42" s="1267"/>
      <c r="CP42" s="1267"/>
      <c r="CQ42" s="1267"/>
      <c r="CR42" s="1267"/>
      <c r="CS42" s="1267"/>
      <c r="CT42" s="1267"/>
      <c r="CU42" s="1269"/>
      <c r="CV42" s="1267"/>
      <c r="CW42" s="1268"/>
      <c r="CX42" s="1268"/>
      <c r="CY42" s="1268"/>
      <c r="CZ42" s="1267"/>
      <c r="DA42" s="1267"/>
      <c r="DB42" s="1267"/>
      <c r="DC42" s="1267"/>
    </row>
    <row r="43" spans="2:109" ht="13.65" customHeight="1" x14ac:dyDescent="0.2">
      <c r="B43" s="1218"/>
      <c r="AN43" s="1252" t="s">
        <v>569</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564</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523</v>
      </c>
      <c r="BQ50" s="1226"/>
      <c r="BR50" s="1226"/>
      <c r="BS50" s="1226"/>
      <c r="BT50" s="1226"/>
      <c r="BU50" s="1226"/>
      <c r="BV50" s="1226"/>
      <c r="BW50" s="1226"/>
      <c r="BX50" s="1226" t="s">
        <v>524</v>
      </c>
      <c r="BY50" s="1226"/>
      <c r="BZ50" s="1226"/>
      <c r="CA50" s="1226"/>
      <c r="CB50" s="1226"/>
      <c r="CC50" s="1226"/>
      <c r="CD50" s="1226"/>
      <c r="CE50" s="1226"/>
      <c r="CF50" s="1226" t="s">
        <v>525</v>
      </c>
      <c r="CG50" s="1226"/>
      <c r="CH50" s="1226"/>
      <c r="CI50" s="1226"/>
      <c r="CJ50" s="1226"/>
      <c r="CK50" s="1226"/>
      <c r="CL50" s="1226"/>
      <c r="CM50" s="1226"/>
      <c r="CN50" s="1226" t="s">
        <v>526</v>
      </c>
      <c r="CO50" s="1226"/>
      <c r="CP50" s="1226"/>
      <c r="CQ50" s="1226"/>
      <c r="CR50" s="1226"/>
      <c r="CS50" s="1226"/>
      <c r="CT50" s="1226"/>
      <c r="CU50" s="1226"/>
      <c r="CV50" s="1226" t="s">
        <v>527</v>
      </c>
      <c r="CW50" s="1226"/>
      <c r="CX50" s="1226"/>
      <c r="CY50" s="1226"/>
      <c r="CZ50" s="1226"/>
      <c r="DA50" s="1226"/>
      <c r="DB50" s="1226"/>
      <c r="DC50" s="1226"/>
    </row>
    <row r="51" spans="1:109" ht="13.65" customHeight="1" x14ac:dyDescent="0.2">
      <c r="B51" s="1218"/>
      <c r="G51" s="1233"/>
      <c r="H51" s="1233"/>
      <c r="I51" s="1266"/>
      <c r="J51" s="1266"/>
      <c r="K51" s="1232"/>
      <c r="L51" s="1232"/>
      <c r="M51" s="1232"/>
      <c r="N51" s="1232"/>
      <c r="AM51" s="1231"/>
      <c r="AN51" s="1225" t="s">
        <v>563</v>
      </c>
      <c r="AO51" s="1225"/>
      <c r="AP51" s="1225"/>
      <c r="AQ51" s="1225"/>
      <c r="AR51" s="1225"/>
      <c r="AS51" s="1225"/>
      <c r="AT51" s="1225"/>
      <c r="AU51" s="1225"/>
      <c r="AV51" s="1225"/>
      <c r="AW51" s="1225"/>
      <c r="AX51" s="1225"/>
      <c r="AY51" s="1225"/>
      <c r="AZ51" s="1225"/>
      <c r="BA51" s="1225"/>
      <c r="BB51" s="1225" t="s">
        <v>561</v>
      </c>
      <c r="BC51" s="1225"/>
      <c r="BD51" s="1225"/>
      <c r="BE51" s="1225"/>
      <c r="BF51" s="1225"/>
      <c r="BG51" s="1225"/>
      <c r="BH51" s="1225"/>
      <c r="BI51" s="1225"/>
      <c r="BJ51" s="1225"/>
      <c r="BK51" s="1225"/>
      <c r="BL51" s="1225"/>
      <c r="BM51" s="1225"/>
      <c r="BN51" s="1225"/>
      <c r="BO51" s="1225"/>
      <c r="BP51" s="1224"/>
      <c r="BQ51" s="1224"/>
      <c r="BR51" s="1224"/>
      <c r="BS51" s="1224"/>
      <c r="BT51" s="1224"/>
      <c r="BU51" s="1224"/>
      <c r="BV51" s="1224"/>
      <c r="BW51" s="1224"/>
      <c r="BX51" s="1224"/>
      <c r="BY51" s="1224"/>
      <c r="BZ51" s="1224"/>
      <c r="CA51" s="1224"/>
      <c r="CB51" s="1224"/>
      <c r="CC51" s="1224"/>
      <c r="CD51" s="1224"/>
      <c r="CE51" s="1224"/>
      <c r="CF51" s="1224"/>
      <c r="CG51" s="1224"/>
      <c r="CH51" s="1224"/>
      <c r="CI51" s="1224"/>
      <c r="CJ51" s="1224"/>
      <c r="CK51" s="1224"/>
      <c r="CL51" s="1224"/>
      <c r="CM51" s="1224"/>
      <c r="CN51" s="1224"/>
      <c r="CO51" s="1224"/>
      <c r="CP51" s="1224"/>
      <c r="CQ51" s="1224"/>
      <c r="CR51" s="1224"/>
      <c r="CS51" s="1224"/>
      <c r="CT51" s="1224"/>
      <c r="CU51" s="1224"/>
      <c r="CV51" s="1224"/>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568</v>
      </c>
      <c r="BC53" s="1225"/>
      <c r="BD53" s="1225"/>
      <c r="BE53" s="1225"/>
      <c r="BF53" s="1225"/>
      <c r="BG53" s="1225"/>
      <c r="BH53" s="1225"/>
      <c r="BI53" s="1225"/>
      <c r="BJ53" s="1225"/>
      <c r="BK53" s="1225"/>
      <c r="BL53" s="1225"/>
      <c r="BM53" s="1225"/>
      <c r="BN53" s="1225"/>
      <c r="BO53" s="1225"/>
      <c r="BP53" s="1224">
        <v>69.400000000000006</v>
      </c>
      <c r="BQ53" s="1224"/>
      <c r="BR53" s="1224"/>
      <c r="BS53" s="1224"/>
      <c r="BT53" s="1224"/>
      <c r="BU53" s="1224"/>
      <c r="BV53" s="1224"/>
      <c r="BW53" s="1224"/>
      <c r="BX53" s="1224">
        <v>69.8</v>
      </c>
      <c r="BY53" s="1224"/>
      <c r="BZ53" s="1224"/>
      <c r="CA53" s="1224"/>
      <c r="CB53" s="1224"/>
      <c r="CC53" s="1224"/>
      <c r="CD53" s="1224"/>
      <c r="CE53" s="1224"/>
      <c r="CF53" s="1224">
        <v>70.900000000000006</v>
      </c>
      <c r="CG53" s="1224"/>
      <c r="CH53" s="1224"/>
      <c r="CI53" s="1224"/>
      <c r="CJ53" s="1224"/>
      <c r="CK53" s="1224"/>
      <c r="CL53" s="1224"/>
      <c r="CM53" s="1224"/>
      <c r="CN53" s="1224">
        <v>72.400000000000006</v>
      </c>
      <c r="CO53" s="1224"/>
      <c r="CP53" s="1224"/>
      <c r="CQ53" s="1224"/>
      <c r="CR53" s="1224"/>
      <c r="CS53" s="1224"/>
      <c r="CT53" s="1224"/>
      <c r="CU53" s="1224"/>
      <c r="CV53" s="1224">
        <v>74.2</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562</v>
      </c>
      <c r="AO55" s="1226"/>
      <c r="AP55" s="1226"/>
      <c r="AQ55" s="1226"/>
      <c r="AR55" s="1226"/>
      <c r="AS55" s="1226"/>
      <c r="AT55" s="1226"/>
      <c r="AU55" s="1226"/>
      <c r="AV55" s="1226"/>
      <c r="AW55" s="1226"/>
      <c r="AX55" s="1226"/>
      <c r="AY55" s="1226"/>
      <c r="AZ55" s="1226"/>
      <c r="BA55" s="1226"/>
      <c r="BB55" s="1225" t="s">
        <v>561</v>
      </c>
      <c r="BC55" s="1225"/>
      <c r="BD55" s="1225"/>
      <c r="BE55" s="1225"/>
      <c r="BF55" s="1225"/>
      <c r="BG55" s="1225"/>
      <c r="BH55" s="1225"/>
      <c r="BI55" s="1225"/>
      <c r="BJ55" s="1225"/>
      <c r="BK55" s="1225"/>
      <c r="BL55" s="1225"/>
      <c r="BM55" s="1225"/>
      <c r="BN55" s="1225"/>
      <c r="BO55" s="1225"/>
      <c r="BP55" s="1224">
        <v>0</v>
      </c>
      <c r="BQ55" s="1224"/>
      <c r="BR55" s="1224"/>
      <c r="BS55" s="1224"/>
      <c r="BT55" s="1224"/>
      <c r="BU55" s="1224"/>
      <c r="BV55" s="1224"/>
      <c r="BW55" s="1224"/>
      <c r="BX55" s="1224">
        <v>0</v>
      </c>
      <c r="BY55" s="1224"/>
      <c r="BZ55" s="1224"/>
      <c r="CA55" s="1224"/>
      <c r="CB55" s="1224"/>
      <c r="CC55" s="1224"/>
      <c r="CD55" s="1224"/>
      <c r="CE55" s="1224"/>
      <c r="CF55" s="1224">
        <v>0</v>
      </c>
      <c r="CG55" s="1224"/>
      <c r="CH55" s="1224"/>
      <c r="CI55" s="1224"/>
      <c r="CJ55" s="1224"/>
      <c r="CK55" s="1224"/>
      <c r="CL55" s="1224"/>
      <c r="CM55" s="1224"/>
      <c r="CN55" s="1224">
        <v>0</v>
      </c>
      <c r="CO55" s="1224"/>
      <c r="CP55" s="1224"/>
      <c r="CQ55" s="1224"/>
      <c r="CR55" s="1224"/>
      <c r="CS55" s="1224"/>
      <c r="CT55" s="1224"/>
      <c r="CU55" s="1224"/>
      <c r="CV55" s="1224">
        <v>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568</v>
      </c>
      <c r="BC57" s="1225"/>
      <c r="BD57" s="1225"/>
      <c r="BE57" s="1225"/>
      <c r="BF57" s="1225"/>
      <c r="BG57" s="1225"/>
      <c r="BH57" s="1225"/>
      <c r="BI57" s="1225"/>
      <c r="BJ57" s="1225"/>
      <c r="BK57" s="1225"/>
      <c r="BL57" s="1225"/>
      <c r="BM57" s="1225"/>
      <c r="BN57" s="1225"/>
      <c r="BO57" s="1225"/>
      <c r="BP57" s="1224">
        <v>63.1</v>
      </c>
      <c r="BQ57" s="1224"/>
      <c r="BR57" s="1224"/>
      <c r="BS57" s="1224"/>
      <c r="BT57" s="1224"/>
      <c r="BU57" s="1224"/>
      <c r="BV57" s="1224"/>
      <c r="BW57" s="1224"/>
      <c r="BX57" s="1224">
        <v>62.2</v>
      </c>
      <c r="BY57" s="1224"/>
      <c r="BZ57" s="1224"/>
      <c r="CA57" s="1224"/>
      <c r="CB57" s="1224"/>
      <c r="CC57" s="1224"/>
      <c r="CD57" s="1224"/>
      <c r="CE57" s="1224"/>
      <c r="CF57" s="1224">
        <v>62.9</v>
      </c>
      <c r="CG57" s="1224"/>
      <c r="CH57" s="1224"/>
      <c r="CI57" s="1224"/>
      <c r="CJ57" s="1224"/>
      <c r="CK57" s="1224"/>
      <c r="CL57" s="1224"/>
      <c r="CM57" s="1224"/>
      <c r="CN57" s="1224">
        <v>62.9</v>
      </c>
      <c r="CO57" s="1224"/>
      <c r="CP57" s="1224"/>
      <c r="CQ57" s="1224"/>
      <c r="CR57" s="1224"/>
      <c r="CS57" s="1224"/>
      <c r="CT57" s="1224"/>
      <c r="CU57" s="1224"/>
      <c r="CV57" s="1224">
        <v>64.3</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567</v>
      </c>
    </row>
    <row r="64" spans="1:109" ht="13.2" x14ac:dyDescent="0.2">
      <c r="B64" s="1218"/>
      <c r="G64" s="1254"/>
      <c r="I64" s="1256"/>
      <c r="J64" s="1256"/>
      <c r="K64" s="1256"/>
      <c r="L64" s="1256"/>
      <c r="M64" s="1256"/>
      <c r="N64" s="1255"/>
      <c r="AM64" s="1254"/>
      <c r="AN64" s="1254" t="s">
        <v>566</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565</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564</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523</v>
      </c>
      <c r="BQ72" s="1226"/>
      <c r="BR72" s="1226"/>
      <c r="BS72" s="1226"/>
      <c r="BT72" s="1226"/>
      <c r="BU72" s="1226"/>
      <c r="BV72" s="1226"/>
      <c r="BW72" s="1226"/>
      <c r="BX72" s="1226" t="s">
        <v>524</v>
      </c>
      <c r="BY72" s="1226"/>
      <c r="BZ72" s="1226"/>
      <c r="CA72" s="1226"/>
      <c r="CB72" s="1226"/>
      <c r="CC72" s="1226"/>
      <c r="CD72" s="1226"/>
      <c r="CE72" s="1226"/>
      <c r="CF72" s="1226" t="s">
        <v>525</v>
      </c>
      <c r="CG72" s="1226"/>
      <c r="CH72" s="1226"/>
      <c r="CI72" s="1226"/>
      <c r="CJ72" s="1226"/>
      <c r="CK72" s="1226"/>
      <c r="CL72" s="1226"/>
      <c r="CM72" s="1226"/>
      <c r="CN72" s="1226" t="s">
        <v>526</v>
      </c>
      <c r="CO72" s="1226"/>
      <c r="CP72" s="1226"/>
      <c r="CQ72" s="1226"/>
      <c r="CR72" s="1226"/>
      <c r="CS72" s="1226"/>
      <c r="CT72" s="1226"/>
      <c r="CU72" s="1226"/>
      <c r="CV72" s="1226" t="s">
        <v>527</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563</v>
      </c>
      <c r="AO73" s="1225"/>
      <c r="AP73" s="1225"/>
      <c r="AQ73" s="1225"/>
      <c r="AR73" s="1225"/>
      <c r="AS73" s="1225"/>
      <c r="AT73" s="1225"/>
      <c r="AU73" s="1225"/>
      <c r="AV73" s="1225"/>
      <c r="AW73" s="1225"/>
      <c r="AX73" s="1225"/>
      <c r="AY73" s="1225"/>
      <c r="AZ73" s="1225"/>
      <c r="BA73" s="1225"/>
      <c r="BB73" s="1225" t="s">
        <v>561</v>
      </c>
      <c r="BC73" s="1225"/>
      <c r="BD73" s="1225"/>
      <c r="BE73" s="1225"/>
      <c r="BF73" s="1225"/>
      <c r="BG73" s="1225"/>
      <c r="BH73" s="1225"/>
      <c r="BI73" s="1225"/>
      <c r="BJ73" s="1225"/>
      <c r="BK73" s="1225"/>
      <c r="BL73" s="1225"/>
      <c r="BM73" s="1225"/>
      <c r="BN73" s="1225"/>
      <c r="BO73" s="1225"/>
      <c r="BP73" s="1224"/>
      <c r="BQ73" s="1224"/>
      <c r="BR73" s="1224"/>
      <c r="BS73" s="1224"/>
      <c r="BT73" s="1224"/>
      <c r="BU73" s="1224"/>
      <c r="BV73" s="1224"/>
      <c r="BW73" s="1224"/>
      <c r="BX73" s="1224"/>
      <c r="BY73" s="1224"/>
      <c r="BZ73" s="1224"/>
      <c r="CA73" s="1224"/>
      <c r="CB73" s="1224"/>
      <c r="CC73" s="1224"/>
      <c r="CD73" s="1224"/>
      <c r="CE73" s="1224"/>
      <c r="CF73" s="1224"/>
      <c r="CG73" s="1224"/>
      <c r="CH73" s="1224"/>
      <c r="CI73" s="1224"/>
      <c r="CJ73" s="1224"/>
      <c r="CK73" s="1224"/>
      <c r="CL73" s="1224"/>
      <c r="CM73" s="1224"/>
      <c r="CN73" s="1224"/>
      <c r="CO73" s="1224"/>
      <c r="CP73" s="1224"/>
      <c r="CQ73" s="1224"/>
      <c r="CR73" s="1224"/>
      <c r="CS73" s="1224"/>
      <c r="CT73" s="1224"/>
      <c r="CU73" s="1224"/>
      <c r="CV73" s="1224"/>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560</v>
      </c>
      <c r="BC75" s="1225"/>
      <c r="BD75" s="1225"/>
      <c r="BE75" s="1225"/>
      <c r="BF75" s="1225"/>
      <c r="BG75" s="1225"/>
      <c r="BH75" s="1225"/>
      <c r="BI75" s="1225"/>
      <c r="BJ75" s="1225"/>
      <c r="BK75" s="1225"/>
      <c r="BL75" s="1225"/>
      <c r="BM75" s="1225"/>
      <c r="BN75" s="1225"/>
      <c r="BO75" s="1225"/>
      <c r="BP75" s="1224">
        <v>8.5</v>
      </c>
      <c r="BQ75" s="1224"/>
      <c r="BR75" s="1224"/>
      <c r="BS75" s="1224"/>
      <c r="BT75" s="1224"/>
      <c r="BU75" s="1224"/>
      <c r="BV75" s="1224"/>
      <c r="BW75" s="1224"/>
      <c r="BX75" s="1224">
        <v>6.9</v>
      </c>
      <c r="BY75" s="1224"/>
      <c r="BZ75" s="1224"/>
      <c r="CA75" s="1224"/>
      <c r="CB75" s="1224"/>
      <c r="CC75" s="1224"/>
      <c r="CD75" s="1224"/>
      <c r="CE75" s="1224"/>
      <c r="CF75" s="1224">
        <v>5.3</v>
      </c>
      <c r="CG75" s="1224"/>
      <c r="CH75" s="1224"/>
      <c r="CI75" s="1224"/>
      <c r="CJ75" s="1224"/>
      <c r="CK75" s="1224"/>
      <c r="CL75" s="1224"/>
      <c r="CM75" s="1224"/>
      <c r="CN75" s="1224">
        <v>4.0999999999999996</v>
      </c>
      <c r="CO75" s="1224"/>
      <c r="CP75" s="1224"/>
      <c r="CQ75" s="1224"/>
      <c r="CR75" s="1224"/>
      <c r="CS75" s="1224"/>
      <c r="CT75" s="1224"/>
      <c r="CU75" s="1224"/>
      <c r="CV75" s="1224">
        <v>2.8</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562</v>
      </c>
      <c r="AO77" s="1226"/>
      <c r="AP77" s="1226"/>
      <c r="AQ77" s="1226"/>
      <c r="AR77" s="1226"/>
      <c r="AS77" s="1226"/>
      <c r="AT77" s="1226"/>
      <c r="AU77" s="1226"/>
      <c r="AV77" s="1226"/>
      <c r="AW77" s="1226"/>
      <c r="AX77" s="1226"/>
      <c r="AY77" s="1226"/>
      <c r="AZ77" s="1226"/>
      <c r="BA77" s="1226"/>
      <c r="BB77" s="1225" t="s">
        <v>561</v>
      </c>
      <c r="BC77" s="1225"/>
      <c r="BD77" s="1225"/>
      <c r="BE77" s="1225"/>
      <c r="BF77" s="1225"/>
      <c r="BG77" s="1225"/>
      <c r="BH77" s="1225"/>
      <c r="BI77" s="1225"/>
      <c r="BJ77" s="1225"/>
      <c r="BK77" s="1225"/>
      <c r="BL77" s="1225"/>
      <c r="BM77" s="1225"/>
      <c r="BN77" s="1225"/>
      <c r="BO77" s="1225"/>
      <c r="BP77" s="1224">
        <v>0</v>
      </c>
      <c r="BQ77" s="1224"/>
      <c r="BR77" s="1224"/>
      <c r="BS77" s="1224"/>
      <c r="BT77" s="1224"/>
      <c r="BU77" s="1224"/>
      <c r="BV77" s="1224"/>
      <c r="BW77" s="1224"/>
      <c r="BX77" s="1224">
        <v>0</v>
      </c>
      <c r="BY77" s="1224"/>
      <c r="BZ77" s="1224"/>
      <c r="CA77" s="1224"/>
      <c r="CB77" s="1224"/>
      <c r="CC77" s="1224"/>
      <c r="CD77" s="1224"/>
      <c r="CE77" s="1224"/>
      <c r="CF77" s="1224">
        <v>0</v>
      </c>
      <c r="CG77" s="1224"/>
      <c r="CH77" s="1224"/>
      <c r="CI77" s="1224"/>
      <c r="CJ77" s="1224"/>
      <c r="CK77" s="1224"/>
      <c r="CL77" s="1224"/>
      <c r="CM77" s="1224"/>
      <c r="CN77" s="1224">
        <v>0</v>
      </c>
      <c r="CO77" s="1224"/>
      <c r="CP77" s="1224"/>
      <c r="CQ77" s="1224"/>
      <c r="CR77" s="1224"/>
      <c r="CS77" s="1224"/>
      <c r="CT77" s="1224"/>
      <c r="CU77" s="1224"/>
      <c r="CV77" s="1224">
        <v>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560</v>
      </c>
      <c r="BC79" s="1225"/>
      <c r="BD79" s="1225"/>
      <c r="BE79" s="1225"/>
      <c r="BF79" s="1225"/>
      <c r="BG79" s="1225"/>
      <c r="BH79" s="1225"/>
      <c r="BI79" s="1225"/>
      <c r="BJ79" s="1225"/>
      <c r="BK79" s="1225"/>
      <c r="BL79" s="1225"/>
      <c r="BM79" s="1225"/>
      <c r="BN79" s="1225"/>
      <c r="BO79" s="1225"/>
      <c r="BP79" s="1224">
        <v>5.8</v>
      </c>
      <c r="BQ79" s="1224"/>
      <c r="BR79" s="1224"/>
      <c r="BS79" s="1224"/>
      <c r="BT79" s="1224"/>
      <c r="BU79" s="1224"/>
      <c r="BV79" s="1224"/>
      <c r="BW79" s="1224"/>
      <c r="BX79" s="1224">
        <v>5.8</v>
      </c>
      <c r="BY79" s="1224"/>
      <c r="BZ79" s="1224"/>
      <c r="CA79" s="1224"/>
      <c r="CB79" s="1224"/>
      <c r="CC79" s="1224"/>
      <c r="CD79" s="1224"/>
      <c r="CE79" s="1224"/>
      <c r="CF79" s="1224">
        <v>6.1</v>
      </c>
      <c r="CG79" s="1224"/>
      <c r="CH79" s="1224"/>
      <c r="CI79" s="1224"/>
      <c r="CJ79" s="1224"/>
      <c r="CK79" s="1224"/>
      <c r="CL79" s="1224"/>
      <c r="CM79" s="1224"/>
      <c r="CN79" s="1224">
        <v>6.4</v>
      </c>
      <c r="CO79" s="1224"/>
      <c r="CP79" s="1224"/>
      <c r="CQ79" s="1224"/>
      <c r="CR79" s="1224"/>
      <c r="CS79" s="1224"/>
      <c r="CT79" s="1224"/>
      <c r="CU79" s="1224"/>
      <c r="CV79" s="1224">
        <v>6.7</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lVHll/CIEIUsV9qw51lWJrJVWeeOB/E9CouiiPuYn2lR32cZpDejZwgDYhGNWtv8K9xCSdgJhU0FJlf56jSMfA==" saltValue="qwxozSQR55XqMHdrAoDcog=="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C1152-5E5C-4490-8405-A7337BA16E50}">
  <sheetPr>
    <pageSetUpPr fitToPage="1"/>
  </sheetPr>
  <dimension ref="A1:DR125"/>
  <sheetViews>
    <sheetView showGridLines="0" topLeftCell="G1" zoomScaleNormal="100" zoomScaleSheetLayoutView="70" workbookViewId="0">
      <selection activeCell="AN55" sqref="AN55:BA58"/>
    </sheetView>
  </sheetViews>
  <sheetFormatPr defaultColWidth="0" defaultRowHeight="13.65" customHeight="1" zeroHeight="1" x14ac:dyDescent="0.2"/>
  <cols>
    <col min="1" max="34" width="2.44140625" style="260" customWidth="1"/>
    <col min="35" max="122" width="2.44140625" style="259" customWidth="1"/>
    <col min="123" max="16384" width="2.44140625" style="259" hidden="1"/>
  </cols>
  <sheetData>
    <row r="1" spans="1:34" ht="13.6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65" customHeight="1" x14ac:dyDescent="0.2"/>
    <row r="93" spans="25:34" ht="13.65" customHeight="1" x14ac:dyDescent="0.2"/>
    <row r="94" spans="25:34" ht="13.65" customHeight="1" x14ac:dyDescent="0.2">
      <c r="AF94" s="259"/>
      <c r="AG94" s="259"/>
      <c r="AH94" s="259"/>
    </row>
    <row r="95" spans="25:34" ht="13.65" customHeight="1" x14ac:dyDescent="0.2">
      <c r="AH95" s="259"/>
    </row>
    <row r="96" spans="25:34" ht="13.65" customHeight="1" x14ac:dyDescent="0.2"/>
    <row r="97" spans="33:34" ht="13.65" customHeight="1" x14ac:dyDescent="0.2"/>
    <row r="98" spans="33:34" ht="13.65" customHeight="1" x14ac:dyDescent="0.2"/>
    <row r="99" spans="33:34" ht="13.65" customHeight="1" x14ac:dyDescent="0.2"/>
    <row r="100" spans="33:34" ht="13.65" customHeight="1" x14ac:dyDescent="0.2"/>
    <row r="101" spans="33:34" ht="13.65" customHeight="1" x14ac:dyDescent="0.2">
      <c r="AH101" s="259"/>
    </row>
    <row r="102" spans="33:34" ht="13.65" customHeight="1" x14ac:dyDescent="0.2"/>
    <row r="103" spans="33:34" ht="13.65" customHeight="1" x14ac:dyDescent="0.2"/>
    <row r="104" spans="33:34" ht="13.65" customHeight="1" x14ac:dyDescent="0.2">
      <c r="AG104" s="259"/>
      <c r="AH104" s="259"/>
    </row>
    <row r="105" spans="33:34" ht="13.65" customHeight="1" x14ac:dyDescent="0.2"/>
    <row r="106" spans="33:34" ht="13.65" customHeight="1" x14ac:dyDescent="0.2"/>
    <row r="107" spans="33:34" ht="13.65" customHeight="1" x14ac:dyDescent="0.2"/>
    <row r="108" spans="33:34" ht="13.65" customHeight="1" x14ac:dyDescent="0.2"/>
    <row r="109" spans="33:34" ht="13.65" customHeight="1" x14ac:dyDescent="0.2"/>
    <row r="110" spans="33:34" ht="13.65" customHeight="1" x14ac:dyDescent="0.2"/>
    <row r="111" spans="33:34" ht="13.65" customHeight="1" x14ac:dyDescent="0.2"/>
    <row r="112" spans="33:34" ht="13.65" customHeight="1" x14ac:dyDescent="0.2"/>
    <row r="113" spans="34:122" ht="13.65" customHeight="1" x14ac:dyDescent="0.2"/>
    <row r="114" spans="34:122" ht="13.65" customHeight="1" x14ac:dyDescent="0.2"/>
    <row r="115" spans="34:122" ht="13.65" customHeight="1" x14ac:dyDescent="0.2"/>
    <row r="116" spans="34:122" ht="13.65" customHeight="1" x14ac:dyDescent="0.2">
      <c r="AH116" s="259"/>
    </row>
    <row r="117" spans="34:122" ht="13.65" customHeight="1" x14ac:dyDescent="0.2"/>
    <row r="118" spans="34:122" ht="13.65" customHeight="1" x14ac:dyDescent="0.2"/>
    <row r="119" spans="34:122" ht="13.65" customHeight="1" x14ac:dyDescent="0.2"/>
    <row r="120" spans="34:122" ht="13.65" customHeight="1" x14ac:dyDescent="0.2">
      <c r="AH120" s="259"/>
    </row>
    <row r="121" spans="34:122" ht="13.65" customHeight="1" x14ac:dyDescent="0.2">
      <c r="AH121" s="259"/>
    </row>
    <row r="122" spans="34:122" ht="13.65" customHeight="1" x14ac:dyDescent="0.2"/>
    <row r="123" spans="34:122" ht="13.65" customHeight="1" x14ac:dyDescent="0.2"/>
    <row r="124" spans="34:122" ht="13.65" customHeight="1" x14ac:dyDescent="0.2"/>
    <row r="125" spans="34:122" ht="13.65" customHeight="1" x14ac:dyDescent="0.2">
      <c r="DR125" s="259" t="s">
        <v>473</v>
      </c>
    </row>
  </sheetData>
  <sheetProtection algorithmName="SHA-512" hashValue="/LzzjKYJ8tAEXKKZi3or7cc4xOEuPwyiJrgYNobo4npeBaJ812pjZ3y+6kkYW4O87ccRXIeMJEWvyzeYi99nPA==" saltValue="IxvmInKj1rHJqpdI+sUAF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ED3BA-9028-4C38-960E-5113C395936B}">
  <sheetPr>
    <pageSetUpPr fitToPage="1"/>
  </sheetPr>
  <dimension ref="A1:DR125"/>
  <sheetViews>
    <sheetView showGridLines="0" tabSelected="1" topLeftCell="C1" zoomScaleNormal="100" zoomScaleSheetLayoutView="55" workbookViewId="0">
      <selection activeCell="AN55" sqref="AN55:BA58"/>
    </sheetView>
  </sheetViews>
  <sheetFormatPr defaultColWidth="0" defaultRowHeight="13.65" customHeight="1" zeroHeight="1" x14ac:dyDescent="0.2"/>
  <cols>
    <col min="1" max="34" width="2.44140625" style="260" customWidth="1"/>
    <col min="35" max="122" width="2.44140625" style="259" customWidth="1"/>
    <col min="123" max="16384" width="2.44140625" style="259" hidden="1"/>
  </cols>
  <sheetData>
    <row r="1" spans="2:34" ht="13.6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65" customHeight="1" x14ac:dyDescent="0.2"/>
    <row r="93" spans="25:34" ht="13.65" customHeight="1" x14ac:dyDescent="0.2"/>
    <row r="94" spans="25:34" ht="13.65" customHeight="1" x14ac:dyDescent="0.2">
      <c r="AF94" s="259"/>
      <c r="AG94" s="259"/>
      <c r="AH94" s="259"/>
    </row>
    <row r="95" spans="25:34" ht="13.65" customHeight="1" x14ac:dyDescent="0.2">
      <c r="AH95" s="259"/>
    </row>
    <row r="96" spans="25:34" ht="13.65" customHeight="1" x14ac:dyDescent="0.2"/>
    <row r="97" spans="33:34" ht="13.65" customHeight="1" x14ac:dyDescent="0.2"/>
    <row r="98" spans="33:34" ht="13.65" customHeight="1" x14ac:dyDescent="0.2"/>
    <row r="99" spans="33:34" ht="13.65" customHeight="1" x14ac:dyDescent="0.2"/>
    <row r="100" spans="33:34" ht="13.65" customHeight="1" x14ac:dyDescent="0.2"/>
    <row r="101" spans="33:34" ht="13.65" customHeight="1" x14ac:dyDescent="0.2">
      <c r="AH101" s="259"/>
    </row>
    <row r="102" spans="33:34" ht="13.65" customHeight="1" x14ac:dyDescent="0.2"/>
    <row r="103" spans="33:34" ht="13.65" customHeight="1" x14ac:dyDescent="0.2"/>
    <row r="104" spans="33:34" ht="13.65" customHeight="1" x14ac:dyDescent="0.2">
      <c r="AG104" s="259"/>
      <c r="AH104" s="259"/>
    </row>
    <row r="105" spans="33:34" ht="13.65" customHeight="1" x14ac:dyDescent="0.2"/>
    <row r="106" spans="33:34" ht="13.65" customHeight="1" x14ac:dyDescent="0.2"/>
    <row r="107" spans="33:34" ht="13.65" customHeight="1" x14ac:dyDescent="0.2"/>
    <row r="108" spans="33:34" ht="13.65" customHeight="1" x14ac:dyDescent="0.2"/>
    <row r="109" spans="33:34" ht="13.65" customHeight="1" x14ac:dyDescent="0.2"/>
    <row r="110" spans="33:34" ht="13.65" customHeight="1" x14ac:dyDescent="0.2"/>
    <row r="111" spans="33:34" ht="13.65" customHeight="1" x14ac:dyDescent="0.2"/>
    <row r="112" spans="33:34" ht="13.65" customHeight="1" x14ac:dyDescent="0.2"/>
    <row r="113" spans="34:122" ht="13.65" customHeight="1" x14ac:dyDescent="0.2"/>
    <row r="114" spans="34:122" ht="13.65" customHeight="1" x14ac:dyDescent="0.2"/>
    <row r="115" spans="34:122" ht="13.65" customHeight="1" x14ac:dyDescent="0.2"/>
    <row r="116" spans="34:122" ht="13.65" customHeight="1" x14ac:dyDescent="0.2">
      <c r="AH116" s="259"/>
    </row>
    <row r="117" spans="34:122" ht="13.65" customHeight="1" x14ac:dyDescent="0.2"/>
    <row r="118" spans="34:122" ht="13.65" customHeight="1" x14ac:dyDescent="0.2"/>
    <row r="119" spans="34:122" ht="13.65" customHeight="1" x14ac:dyDescent="0.2"/>
    <row r="120" spans="34:122" ht="13.65" customHeight="1" x14ac:dyDescent="0.2">
      <c r="AH120" s="259"/>
    </row>
    <row r="121" spans="34:122" ht="13.65" customHeight="1" x14ac:dyDescent="0.2">
      <c r="AH121" s="259"/>
    </row>
    <row r="122" spans="34:122" ht="13.65" customHeight="1" x14ac:dyDescent="0.2"/>
    <row r="123" spans="34:122" ht="13.65" customHeight="1" x14ac:dyDescent="0.2"/>
    <row r="124" spans="34:122" ht="13.65" customHeight="1" x14ac:dyDescent="0.2"/>
    <row r="125" spans="34:122" ht="13.65" customHeight="1" x14ac:dyDescent="0.2">
      <c r="DR125" s="259" t="s">
        <v>473</v>
      </c>
    </row>
  </sheetData>
  <sheetProtection algorithmName="SHA-512" hashValue="BG1rp69QNuvE/zKkFZnEc5Qk9A5AjzpigSu4dh1u1OnKV7NEYgD+0Mmtg++C4O+bGzgbR5G1anhqN4H31iK4+Q==" saltValue="NQRuPYyPIIzOYPcwxAY/G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139841</v>
      </c>
      <c r="E3" s="156"/>
      <c r="F3" s="157">
        <v>264232</v>
      </c>
      <c r="G3" s="158"/>
      <c r="H3" s="159"/>
    </row>
    <row r="4" spans="1:8" x14ac:dyDescent="0.2">
      <c r="A4" s="160"/>
      <c r="B4" s="161"/>
      <c r="C4" s="162"/>
      <c r="D4" s="163">
        <v>90678</v>
      </c>
      <c r="E4" s="164"/>
      <c r="F4" s="165">
        <v>133959</v>
      </c>
      <c r="G4" s="166"/>
      <c r="H4" s="167"/>
    </row>
    <row r="5" spans="1:8" x14ac:dyDescent="0.2">
      <c r="A5" s="148" t="s">
        <v>517</v>
      </c>
      <c r="B5" s="153"/>
      <c r="C5" s="154"/>
      <c r="D5" s="155">
        <v>157126</v>
      </c>
      <c r="E5" s="156"/>
      <c r="F5" s="157">
        <v>263613</v>
      </c>
      <c r="G5" s="158"/>
      <c r="H5" s="159"/>
    </row>
    <row r="6" spans="1:8" x14ac:dyDescent="0.2">
      <c r="A6" s="160"/>
      <c r="B6" s="161"/>
      <c r="C6" s="162"/>
      <c r="D6" s="163">
        <v>109672</v>
      </c>
      <c r="E6" s="164"/>
      <c r="F6" s="165">
        <v>128823</v>
      </c>
      <c r="G6" s="166"/>
      <c r="H6" s="167"/>
    </row>
    <row r="7" spans="1:8" x14ac:dyDescent="0.2">
      <c r="A7" s="148" t="s">
        <v>518</v>
      </c>
      <c r="B7" s="153"/>
      <c r="C7" s="154"/>
      <c r="D7" s="155">
        <v>112088</v>
      </c>
      <c r="E7" s="156"/>
      <c r="F7" s="157">
        <v>330026</v>
      </c>
      <c r="G7" s="158"/>
      <c r="H7" s="159"/>
    </row>
    <row r="8" spans="1:8" x14ac:dyDescent="0.2">
      <c r="A8" s="160"/>
      <c r="B8" s="161"/>
      <c r="C8" s="162"/>
      <c r="D8" s="163">
        <v>73686</v>
      </c>
      <c r="E8" s="164"/>
      <c r="F8" s="165">
        <v>141075</v>
      </c>
      <c r="G8" s="166"/>
      <c r="H8" s="167"/>
    </row>
    <row r="9" spans="1:8" x14ac:dyDescent="0.2">
      <c r="A9" s="148" t="s">
        <v>519</v>
      </c>
      <c r="B9" s="153"/>
      <c r="C9" s="154"/>
      <c r="D9" s="155">
        <v>72354</v>
      </c>
      <c r="E9" s="156"/>
      <c r="F9" s="157">
        <v>278179</v>
      </c>
      <c r="G9" s="158"/>
      <c r="H9" s="159"/>
    </row>
    <row r="10" spans="1:8" x14ac:dyDescent="0.2">
      <c r="A10" s="160"/>
      <c r="B10" s="161"/>
      <c r="C10" s="162"/>
      <c r="D10" s="163">
        <v>48187</v>
      </c>
      <c r="E10" s="164"/>
      <c r="F10" s="165">
        <v>122182</v>
      </c>
      <c r="G10" s="166"/>
      <c r="H10" s="167"/>
    </row>
    <row r="11" spans="1:8" x14ac:dyDescent="0.2">
      <c r="A11" s="148" t="s">
        <v>520</v>
      </c>
      <c r="B11" s="153"/>
      <c r="C11" s="154"/>
      <c r="D11" s="155">
        <v>53790</v>
      </c>
      <c r="E11" s="156"/>
      <c r="F11" s="157">
        <v>283153</v>
      </c>
      <c r="G11" s="158"/>
      <c r="H11" s="159"/>
    </row>
    <row r="12" spans="1:8" x14ac:dyDescent="0.2">
      <c r="A12" s="160"/>
      <c r="B12" s="161"/>
      <c r="C12" s="168"/>
      <c r="D12" s="163">
        <v>29207</v>
      </c>
      <c r="E12" s="164"/>
      <c r="F12" s="165">
        <v>127593</v>
      </c>
      <c r="G12" s="166"/>
      <c r="H12" s="167"/>
    </row>
    <row r="13" spans="1:8" x14ac:dyDescent="0.2">
      <c r="A13" s="148"/>
      <c r="B13" s="153"/>
      <c r="C13" s="169"/>
      <c r="D13" s="170">
        <v>107040</v>
      </c>
      <c r="E13" s="171"/>
      <c r="F13" s="172">
        <v>283841</v>
      </c>
      <c r="G13" s="173"/>
      <c r="H13" s="159"/>
    </row>
    <row r="14" spans="1:8" x14ac:dyDescent="0.2">
      <c r="A14" s="160"/>
      <c r="B14" s="161"/>
      <c r="C14" s="162"/>
      <c r="D14" s="163">
        <v>70286</v>
      </c>
      <c r="E14" s="164"/>
      <c r="F14" s="165">
        <v>130726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4.46</v>
      </c>
      <c r="C19" s="174">
        <f>ROUND(VALUE(SUBSTITUTE(実質収支比率等に係る経年分析!G$48,"▲","-")),2)</f>
        <v>3.2</v>
      </c>
      <c r="D19" s="174">
        <f>ROUND(VALUE(SUBSTITUTE(実質収支比率等に係る経年分析!H$48,"▲","-")),2)</f>
        <v>5.67</v>
      </c>
      <c r="E19" s="174">
        <f>ROUND(VALUE(SUBSTITUTE(実質収支比率等に係る経年分析!I$48,"▲","-")),2)</f>
        <v>6.91</v>
      </c>
      <c r="F19" s="174">
        <f>ROUND(VALUE(SUBSTITUTE(実質収支比率等に係る経年分析!J$48,"▲","-")),2)</f>
        <v>5.2</v>
      </c>
    </row>
    <row r="20" spans="1:11" x14ac:dyDescent="0.2">
      <c r="A20" s="174" t="s">
        <v>53</v>
      </c>
      <c r="B20" s="174">
        <f>ROUND(VALUE(SUBSTITUTE(実質収支比率等に係る経年分析!F$47,"▲","-")),2)</f>
        <v>60.01</v>
      </c>
      <c r="C20" s="174">
        <f>ROUND(VALUE(SUBSTITUTE(実質収支比率等に係る経年分析!G$47,"▲","-")),2)</f>
        <v>59.67</v>
      </c>
      <c r="D20" s="174">
        <f>ROUND(VALUE(SUBSTITUTE(実質収支比率等に係る経年分析!H$47,"▲","-")),2)</f>
        <v>56.13</v>
      </c>
      <c r="E20" s="174">
        <f>ROUND(VALUE(SUBSTITUTE(実質収支比率等に係る経年分析!I$47,"▲","-")),2)</f>
        <v>61.72</v>
      </c>
      <c r="F20" s="174">
        <f>ROUND(VALUE(SUBSTITUTE(実質収支比率等に係る経年分析!J$47,"▲","-")),2)</f>
        <v>65.349999999999994</v>
      </c>
    </row>
    <row r="21" spans="1:11" x14ac:dyDescent="0.2">
      <c r="A21" s="174" t="s">
        <v>54</v>
      </c>
      <c r="B21" s="174">
        <f>IF(ISNUMBER(VALUE(SUBSTITUTE(実質収支比率等に係る経年分析!F$49,"▲","-"))),ROUND(VALUE(SUBSTITUTE(実質収支比率等に係る経年分析!F$49,"▲","-")),2),NA())</f>
        <v>1.1399999999999999</v>
      </c>
      <c r="C21" s="174">
        <f>IF(ISNUMBER(VALUE(SUBSTITUTE(実質収支比率等に係る経年分析!G$49,"▲","-"))),ROUND(VALUE(SUBSTITUTE(実質収支比率等に係る経年分析!G$49,"▲","-")),2),NA())</f>
        <v>2.38</v>
      </c>
      <c r="D21" s="174">
        <f>IF(ISNUMBER(VALUE(SUBSTITUTE(実質収支比率等に係る経年分析!H$49,"▲","-"))),ROUND(VALUE(SUBSTITUTE(実質収支比率等に係る経年分析!H$49,"▲","-")),2),NA())</f>
        <v>4.95</v>
      </c>
      <c r="E21" s="174">
        <f>IF(ISNUMBER(VALUE(SUBSTITUTE(実質収支比率等に係る経年分析!I$49,"▲","-"))),ROUND(VALUE(SUBSTITUTE(実質収支比率等に係る経年分析!I$49,"▲","-")),2),NA())</f>
        <v>3.98</v>
      </c>
      <c r="F21" s="174">
        <f>IF(ISNUMBER(VALUE(SUBSTITUTE(実質収支比率等に係る経年分析!J$49,"▲","-"))),ROUND(VALUE(SUBSTITUTE(実質収支比率等に係る経年分析!J$49,"▲","-")),2),NA())</f>
        <v>1.78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0.4</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2.5099999999999998</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0.18</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0.31</v>
      </c>
    </row>
    <row r="33" spans="1:16" x14ac:dyDescent="0.2">
      <c r="A33" s="175" t="str">
        <f>IF(連結実質赤字比率に係る赤字・黒字の構成分析!C$37="",NA(),連結実質赤字比率に係る赤字・黒字の構成分析!C$37)</f>
        <v>簡易水道事業会計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0.89</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2.2599999999999998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2.72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1.98</v>
      </c>
    </row>
    <row r="35" spans="1:16" x14ac:dyDescent="0.2">
      <c r="A35" s="175" t="str">
        <f>IF(連結実質赤字比率に係る赤字・黒字の構成分析!C$35="",NA(),連結実質赤字比率に係る赤字・黒字の構成分析!C$35)</f>
        <v>国民健康保険事業特別会計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2.14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2.95</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4.46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4.57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5.66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263</v>
      </c>
      <c r="E42" s="176"/>
      <c r="F42" s="176"/>
      <c r="G42" s="176">
        <f>'実質公債費比率（分子）の構造'!L$52</f>
        <v>272</v>
      </c>
      <c r="H42" s="176"/>
      <c r="I42" s="176"/>
      <c r="J42" s="176">
        <f>'実質公債費比率（分子）の構造'!M$52</f>
        <v>285</v>
      </c>
      <c r="K42" s="176"/>
      <c r="L42" s="176"/>
      <c r="M42" s="176">
        <f>'実質公債費比率（分子）の構造'!N$52</f>
        <v>279</v>
      </c>
      <c r="N42" s="176"/>
      <c r="O42" s="176"/>
      <c r="P42" s="176">
        <f>'実質公債費比率（分子）の構造'!O$52</f>
        <v>249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9</v>
      </c>
      <c r="C45" s="176"/>
      <c r="D45" s="176"/>
      <c r="E45" s="176">
        <f>'実質公債費比率（分子）の構造'!L$49</f>
        <v>12</v>
      </c>
      <c r="F45" s="176"/>
      <c r="G45" s="176"/>
      <c r="H45" s="176">
        <f>'実質公債費比率（分子）の構造'!M$49</f>
        <v>15</v>
      </c>
      <c r="I45" s="176"/>
      <c r="J45" s="176"/>
      <c r="K45" s="176">
        <f>'実質公債費比率（分子）の構造'!N$49</f>
        <v>17</v>
      </c>
      <c r="L45" s="176"/>
      <c r="M45" s="176"/>
      <c r="N45" s="176">
        <f>'実質公債費比率（分子）の構造'!O$49</f>
        <v>18</v>
      </c>
      <c r="O45" s="176"/>
      <c r="P45" s="176"/>
    </row>
    <row r="46" spans="1:16" x14ac:dyDescent="0.2">
      <c r="A46" s="176" t="s">
        <v>64</v>
      </c>
      <c r="B46" s="176">
        <f>'実質公債費比率（分子）の構造'!K$48</f>
        <v>70</v>
      </c>
      <c r="C46" s="176"/>
      <c r="D46" s="176"/>
      <c r="E46" s="176">
        <f>'実質公債費比率（分子）の構造'!L$48</f>
        <v>68</v>
      </c>
      <c r="F46" s="176"/>
      <c r="G46" s="176"/>
      <c r="H46" s="176">
        <f>'実質公債費比率（分子）の構造'!M$48</f>
        <v>71</v>
      </c>
      <c r="I46" s="176"/>
      <c r="J46" s="176"/>
      <c r="K46" s="176">
        <f>'実質公債費比率（分子）の構造'!N$48</f>
        <v>72</v>
      </c>
      <c r="L46" s="176"/>
      <c r="M46" s="176"/>
      <c r="N46" s="176">
        <f>'実質公債費比率（分子）の構造'!O$48</f>
        <v>66</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294</v>
      </c>
      <c r="C49" s="176"/>
      <c r="D49" s="176"/>
      <c r="E49" s="176">
        <f>'実質公債費比率（分子）の構造'!L$45</f>
        <v>300</v>
      </c>
      <c r="F49" s="176"/>
      <c r="G49" s="176"/>
      <c r="H49" s="176">
        <f>'実質公債費比率（分子）の構造'!M$45</f>
        <v>273</v>
      </c>
      <c r="I49" s="176"/>
      <c r="J49" s="176"/>
      <c r="K49" s="176">
        <f>'実質公債費比率（分子）の構造'!N$45</f>
        <v>245</v>
      </c>
      <c r="L49" s="176"/>
      <c r="M49" s="176"/>
      <c r="N49" s="176">
        <f>'実質公債費比率（分子）の構造'!O$45</f>
        <v>204</v>
      </c>
      <c r="O49" s="176"/>
      <c r="P49" s="176"/>
    </row>
    <row r="50" spans="1:16" x14ac:dyDescent="0.2">
      <c r="A50" s="176" t="s">
        <v>67</v>
      </c>
      <c r="B50" s="176" t="e">
        <f>NA()</f>
        <v>#N/A</v>
      </c>
      <c r="C50" s="176">
        <f>IF(ISNUMBER('実質公債費比率（分子）の構造'!K$53),'実質公債費比率（分子）の構造'!K$53,NA())</f>
        <v>110</v>
      </c>
      <c r="D50" s="176" t="e">
        <f>NA()</f>
        <v>#N/A</v>
      </c>
      <c r="E50" s="176" t="e">
        <f>NA()</f>
        <v>#N/A</v>
      </c>
      <c r="F50" s="176">
        <f>IF(ISNUMBER('実質公債費比率（分子）の構造'!L$53),'実質公債費比率（分子）の構造'!L$53,NA())</f>
        <v>108</v>
      </c>
      <c r="G50" s="176" t="e">
        <f>NA()</f>
        <v>#N/A</v>
      </c>
      <c r="H50" s="176" t="e">
        <f>NA()</f>
        <v>#N/A</v>
      </c>
      <c r="I50" s="176">
        <f>IF(ISNUMBER('実質公債費比率（分子）の構造'!M$53),'実質公債費比率（分子）の構造'!M$53,NA())</f>
        <v>74</v>
      </c>
      <c r="J50" s="176" t="e">
        <f>NA()</f>
        <v>#N/A</v>
      </c>
      <c r="K50" s="176" t="e">
        <f>NA()</f>
        <v>#N/A</v>
      </c>
      <c r="L50" s="176">
        <f>IF(ISNUMBER('実質公債費比率（分子）の構造'!N$53),'実質公債費比率（分子）の構造'!N$53,NA())</f>
        <v>55</v>
      </c>
      <c r="M50" s="176" t="e">
        <f>NA()</f>
        <v>#N/A</v>
      </c>
      <c r="N50" s="176" t="e">
        <f>NA()</f>
        <v>#N/A</v>
      </c>
      <c r="O50" s="176">
        <f>IF(ISNUMBER('実質公債費比率（分子）の構造'!O$53),'実質公債費比率（分子）の構造'!O$53,NA())</f>
        <v>39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2464</v>
      </c>
      <c r="E56" s="175"/>
      <c r="F56" s="175"/>
      <c r="G56" s="175">
        <f>'将来負担比率（分子）の構造'!J$52</f>
        <v>2298</v>
      </c>
      <c r="H56" s="175"/>
      <c r="I56" s="175"/>
      <c r="J56" s="175">
        <f>'将来負担比率（分子）の構造'!K$52</f>
        <v>2183</v>
      </c>
      <c r="K56" s="175"/>
      <c r="L56" s="175"/>
      <c r="M56" s="175">
        <f>'将来負担比率（分子）の構造'!L$52</f>
        <v>2011</v>
      </c>
      <c r="N56" s="175"/>
      <c r="O56" s="175"/>
      <c r="P56" s="175">
        <f>'将来負担比率（分子）の構造'!M$52</f>
        <v>1800</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3195</v>
      </c>
      <c r="E58" s="175"/>
      <c r="F58" s="175"/>
      <c r="G58" s="175">
        <f>'将来負担比率（分子）の構造'!J$50</f>
        <v>3123</v>
      </c>
      <c r="H58" s="175"/>
      <c r="I58" s="175"/>
      <c r="J58" s="175">
        <f>'将来負担比率（分子）の構造'!K$50</f>
        <v>3196</v>
      </c>
      <c r="K58" s="175"/>
      <c r="L58" s="175"/>
      <c r="M58" s="175">
        <f>'将来負担比率（分子）の構造'!L$50</f>
        <v>3413</v>
      </c>
      <c r="N58" s="175"/>
      <c r="O58" s="175"/>
      <c r="P58" s="175">
        <f>'将来負担比率（分子）の構造'!M$50</f>
        <v>3604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442</v>
      </c>
      <c r="C62" s="175"/>
      <c r="D62" s="175"/>
      <c r="E62" s="175">
        <f>'将来負担比率（分子）の構造'!J$45</f>
        <v>412</v>
      </c>
      <c r="F62" s="175"/>
      <c r="G62" s="175"/>
      <c r="H62" s="175">
        <f>'将来負担比率（分子）の構造'!K$45</f>
        <v>452</v>
      </c>
      <c r="I62" s="175"/>
      <c r="J62" s="175"/>
      <c r="K62" s="175">
        <f>'将来負担比率（分子）の構造'!L$45</f>
        <v>430</v>
      </c>
      <c r="L62" s="175"/>
      <c r="M62" s="175"/>
      <c r="N62" s="175">
        <f>'将来負担比率（分子）の構造'!M$45</f>
        <v>430</v>
      </c>
      <c r="O62" s="175"/>
      <c r="P62" s="175"/>
    </row>
    <row r="63" spans="1:16" x14ac:dyDescent="0.2">
      <c r="A63" s="175" t="s">
        <v>34</v>
      </c>
      <c r="B63" s="175">
        <f>'将来負担比率（分子）の構造'!I$44</f>
        <v>104</v>
      </c>
      <c r="C63" s="175"/>
      <c r="D63" s="175"/>
      <c r="E63" s="175">
        <f>'将来負担比率（分子）の構造'!J$44</f>
        <v>97</v>
      </c>
      <c r="F63" s="175"/>
      <c r="G63" s="175"/>
      <c r="H63" s="175">
        <f>'将来負担比率（分子）の構造'!K$44</f>
        <v>107</v>
      </c>
      <c r="I63" s="175"/>
      <c r="J63" s="175"/>
      <c r="K63" s="175">
        <f>'将来負担比率（分子）の構造'!L$44</f>
        <v>106</v>
      </c>
      <c r="L63" s="175"/>
      <c r="M63" s="175"/>
      <c r="N63" s="175">
        <f>'将来負担比率（分子）の構造'!M$44</f>
        <v>92</v>
      </c>
      <c r="O63" s="175"/>
      <c r="P63" s="175"/>
    </row>
    <row r="64" spans="1:16" x14ac:dyDescent="0.2">
      <c r="A64" s="175" t="s">
        <v>33</v>
      </c>
      <c r="B64" s="175">
        <f>'将来負担比率（分子）の構造'!I$43</f>
        <v>773</v>
      </c>
      <c r="C64" s="175"/>
      <c r="D64" s="175"/>
      <c r="E64" s="175">
        <f>'将来負担比率（分子）の構造'!J$43</f>
        <v>816</v>
      </c>
      <c r="F64" s="175"/>
      <c r="G64" s="175"/>
      <c r="H64" s="175">
        <f>'将来負担比率（分子）の構造'!K$43</f>
        <v>912</v>
      </c>
      <c r="I64" s="175"/>
      <c r="J64" s="175"/>
      <c r="K64" s="175">
        <f>'将来負担比率（分子）の構造'!L$43</f>
        <v>980</v>
      </c>
      <c r="L64" s="175"/>
      <c r="M64" s="175"/>
      <c r="N64" s="175">
        <f>'将来負担比率（分子）の構造'!M$43</f>
        <v>944</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1886</v>
      </c>
      <c r="C66" s="175"/>
      <c r="D66" s="175"/>
      <c r="E66" s="175">
        <f>'将来負担比率（分子）の構造'!J$41</f>
        <v>1635</v>
      </c>
      <c r="F66" s="175"/>
      <c r="G66" s="175"/>
      <c r="H66" s="175">
        <f>'将来負担比率（分子）の構造'!K$41</f>
        <v>1415</v>
      </c>
      <c r="I66" s="175"/>
      <c r="J66" s="175"/>
      <c r="K66" s="175">
        <f>'将来負担比率（分子）の構造'!L$41</f>
        <v>1204</v>
      </c>
      <c r="L66" s="175"/>
      <c r="M66" s="175"/>
      <c r="N66" s="175">
        <f>'将来負担比率（分子）の構造'!M$41</f>
        <v>1065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1297</v>
      </c>
      <c r="C72" s="179">
        <f>基金残高に係る経年分析!G55</f>
        <v>1363</v>
      </c>
      <c r="D72" s="179">
        <f>基金残高に係る経年分析!H55</f>
        <v>1440</v>
      </c>
    </row>
    <row r="73" spans="1:16" x14ac:dyDescent="0.2">
      <c r="A73" s="178" t="s">
        <v>74</v>
      </c>
      <c r="B73" s="179">
        <f>基金残高に係る経年分析!F56</f>
        <v>54</v>
      </c>
      <c r="C73" s="179">
        <f>基金残高に係る経年分析!G56</f>
        <v>54</v>
      </c>
      <c r="D73" s="179">
        <f>基金残高に係る経年分析!H56</f>
        <v>54</v>
      </c>
    </row>
    <row r="74" spans="1:16" x14ac:dyDescent="0.2">
      <c r="A74" s="178" t="s">
        <v>75</v>
      </c>
      <c r="B74" s="179">
        <f>基金残高に係る経年分析!F57</f>
        <v>1731</v>
      </c>
      <c r="C74" s="179">
        <f>基金残高に係る経年分析!G57</f>
        <v>1887</v>
      </c>
      <c r="D74" s="179">
        <f>基金残高に係る経年分析!H57</f>
        <v>1996</v>
      </c>
    </row>
  </sheetData>
  <sheetProtection algorithmName="SHA-512" hashValue="8MUQSXGR+qhCmxyVZ7cp3cKh5OSq8KLup9OT8w9+384v40FO6nZLzwY7Vqj2YpiDBsNvkhJiusuQ4cP+WcQP2w==" saltValue="NzqBdm81NhbW5aWzsLOlh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214</v>
      </c>
      <c r="C5" s="680"/>
      <c r="D5" s="680"/>
      <c r="E5" s="680"/>
      <c r="F5" s="680"/>
      <c r="G5" s="680"/>
      <c r="H5" s="680"/>
      <c r="I5" s="680"/>
      <c r="J5" s="680"/>
      <c r="K5" s="680"/>
      <c r="L5" s="680"/>
      <c r="M5" s="680"/>
      <c r="N5" s="680"/>
      <c r="O5" s="680"/>
      <c r="P5" s="680"/>
      <c r="Q5" s="681"/>
      <c r="R5" s="676">
        <v>564272</v>
      </c>
      <c r="S5" s="677"/>
      <c r="T5" s="677"/>
      <c r="U5" s="677"/>
      <c r="V5" s="677"/>
      <c r="W5" s="677"/>
      <c r="X5" s="677"/>
      <c r="Y5" s="702"/>
      <c r="Z5" s="715">
        <v>17.2</v>
      </c>
      <c r="AA5" s="715"/>
      <c r="AB5" s="715"/>
      <c r="AC5" s="715"/>
      <c r="AD5" s="716">
        <v>564272</v>
      </c>
      <c r="AE5" s="716"/>
      <c r="AF5" s="716"/>
      <c r="AG5" s="716"/>
      <c r="AH5" s="716"/>
      <c r="AI5" s="716"/>
      <c r="AJ5" s="716"/>
      <c r="AK5" s="716"/>
      <c r="AL5" s="703">
        <v>24.9</v>
      </c>
      <c r="AM5" s="685"/>
      <c r="AN5" s="685"/>
      <c r="AO5" s="704"/>
      <c r="AP5" s="679" t="s">
        <v>215</v>
      </c>
      <c r="AQ5" s="680"/>
      <c r="AR5" s="680"/>
      <c r="AS5" s="680"/>
      <c r="AT5" s="680"/>
      <c r="AU5" s="680"/>
      <c r="AV5" s="680"/>
      <c r="AW5" s="680"/>
      <c r="AX5" s="680"/>
      <c r="AY5" s="680"/>
      <c r="AZ5" s="680"/>
      <c r="BA5" s="680"/>
      <c r="BB5" s="680"/>
      <c r="BC5" s="680"/>
      <c r="BD5" s="680"/>
      <c r="BE5" s="680"/>
      <c r="BF5" s="681"/>
      <c r="BG5" s="621">
        <v>564272</v>
      </c>
      <c r="BH5" s="622"/>
      <c r="BI5" s="622"/>
      <c r="BJ5" s="622"/>
      <c r="BK5" s="622"/>
      <c r="BL5" s="622"/>
      <c r="BM5" s="622"/>
      <c r="BN5" s="623"/>
      <c r="BO5" s="659">
        <v>100</v>
      </c>
      <c r="BP5" s="659"/>
      <c r="BQ5" s="659"/>
      <c r="BR5" s="659"/>
      <c r="BS5" s="660">
        <v>69356</v>
      </c>
      <c r="BT5" s="660"/>
      <c r="BU5" s="660"/>
      <c r="BV5" s="660"/>
      <c r="BW5" s="660"/>
      <c r="BX5" s="660"/>
      <c r="BY5" s="660"/>
      <c r="BZ5" s="660"/>
      <c r="CA5" s="660"/>
      <c r="CB5" s="698"/>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2">
      <c r="B6" s="618" t="s">
        <v>219</v>
      </c>
      <c r="C6" s="619"/>
      <c r="D6" s="619"/>
      <c r="E6" s="619"/>
      <c r="F6" s="619"/>
      <c r="G6" s="619"/>
      <c r="H6" s="619"/>
      <c r="I6" s="619"/>
      <c r="J6" s="619"/>
      <c r="K6" s="619"/>
      <c r="L6" s="619"/>
      <c r="M6" s="619"/>
      <c r="N6" s="619"/>
      <c r="O6" s="619"/>
      <c r="P6" s="619"/>
      <c r="Q6" s="620"/>
      <c r="R6" s="621">
        <v>45571</v>
      </c>
      <c r="S6" s="622"/>
      <c r="T6" s="622"/>
      <c r="U6" s="622"/>
      <c r="V6" s="622"/>
      <c r="W6" s="622"/>
      <c r="X6" s="622"/>
      <c r="Y6" s="623"/>
      <c r="Z6" s="659">
        <v>1.4</v>
      </c>
      <c r="AA6" s="659"/>
      <c r="AB6" s="659"/>
      <c r="AC6" s="659"/>
      <c r="AD6" s="660">
        <v>45571</v>
      </c>
      <c r="AE6" s="660"/>
      <c r="AF6" s="660"/>
      <c r="AG6" s="660"/>
      <c r="AH6" s="660"/>
      <c r="AI6" s="660"/>
      <c r="AJ6" s="660"/>
      <c r="AK6" s="660"/>
      <c r="AL6" s="624">
        <v>2</v>
      </c>
      <c r="AM6" s="625"/>
      <c r="AN6" s="625"/>
      <c r="AO6" s="661"/>
      <c r="AP6" s="618" t="s">
        <v>220</v>
      </c>
      <c r="AQ6" s="619"/>
      <c r="AR6" s="619"/>
      <c r="AS6" s="619"/>
      <c r="AT6" s="619"/>
      <c r="AU6" s="619"/>
      <c r="AV6" s="619"/>
      <c r="AW6" s="619"/>
      <c r="AX6" s="619"/>
      <c r="AY6" s="619"/>
      <c r="AZ6" s="619"/>
      <c r="BA6" s="619"/>
      <c r="BB6" s="619"/>
      <c r="BC6" s="619"/>
      <c r="BD6" s="619"/>
      <c r="BE6" s="619"/>
      <c r="BF6" s="620"/>
      <c r="BG6" s="621">
        <v>564272</v>
      </c>
      <c r="BH6" s="622"/>
      <c r="BI6" s="622"/>
      <c r="BJ6" s="622"/>
      <c r="BK6" s="622"/>
      <c r="BL6" s="622"/>
      <c r="BM6" s="622"/>
      <c r="BN6" s="623"/>
      <c r="BO6" s="659">
        <v>100</v>
      </c>
      <c r="BP6" s="659"/>
      <c r="BQ6" s="659"/>
      <c r="BR6" s="659"/>
      <c r="BS6" s="660">
        <v>69356</v>
      </c>
      <c r="BT6" s="660"/>
      <c r="BU6" s="660"/>
      <c r="BV6" s="660"/>
      <c r="BW6" s="660"/>
      <c r="BX6" s="660"/>
      <c r="BY6" s="660"/>
      <c r="BZ6" s="660"/>
      <c r="CA6" s="660"/>
      <c r="CB6" s="698"/>
      <c r="CD6" s="679" t="s">
        <v>221</v>
      </c>
      <c r="CE6" s="680"/>
      <c r="CF6" s="680"/>
      <c r="CG6" s="680"/>
      <c r="CH6" s="680"/>
      <c r="CI6" s="680"/>
      <c r="CJ6" s="680"/>
      <c r="CK6" s="680"/>
      <c r="CL6" s="680"/>
      <c r="CM6" s="680"/>
      <c r="CN6" s="680"/>
      <c r="CO6" s="680"/>
      <c r="CP6" s="680"/>
      <c r="CQ6" s="681"/>
      <c r="CR6" s="621">
        <v>48506</v>
      </c>
      <c r="CS6" s="622"/>
      <c r="CT6" s="622"/>
      <c r="CU6" s="622"/>
      <c r="CV6" s="622"/>
      <c r="CW6" s="622"/>
      <c r="CX6" s="622"/>
      <c r="CY6" s="623"/>
      <c r="CZ6" s="703">
        <v>1.5</v>
      </c>
      <c r="DA6" s="685"/>
      <c r="DB6" s="685"/>
      <c r="DC6" s="705"/>
      <c r="DD6" s="627" t="s">
        <v>122</v>
      </c>
      <c r="DE6" s="622"/>
      <c r="DF6" s="622"/>
      <c r="DG6" s="622"/>
      <c r="DH6" s="622"/>
      <c r="DI6" s="622"/>
      <c r="DJ6" s="622"/>
      <c r="DK6" s="622"/>
      <c r="DL6" s="622"/>
      <c r="DM6" s="622"/>
      <c r="DN6" s="622"/>
      <c r="DO6" s="622"/>
      <c r="DP6" s="623"/>
      <c r="DQ6" s="627">
        <v>48506</v>
      </c>
      <c r="DR6" s="622"/>
      <c r="DS6" s="622"/>
      <c r="DT6" s="622"/>
      <c r="DU6" s="622"/>
      <c r="DV6" s="622"/>
      <c r="DW6" s="622"/>
      <c r="DX6" s="622"/>
      <c r="DY6" s="622"/>
      <c r="DZ6" s="622"/>
      <c r="EA6" s="622"/>
      <c r="EB6" s="622"/>
      <c r="EC6" s="658"/>
    </row>
    <row r="7" spans="2:143" ht="11.25" customHeight="1" x14ac:dyDescent="0.2">
      <c r="B7" s="618" t="s">
        <v>222</v>
      </c>
      <c r="C7" s="619"/>
      <c r="D7" s="619"/>
      <c r="E7" s="619"/>
      <c r="F7" s="619"/>
      <c r="G7" s="619"/>
      <c r="H7" s="619"/>
      <c r="I7" s="619"/>
      <c r="J7" s="619"/>
      <c r="K7" s="619"/>
      <c r="L7" s="619"/>
      <c r="M7" s="619"/>
      <c r="N7" s="619"/>
      <c r="O7" s="619"/>
      <c r="P7" s="619"/>
      <c r="Q7" s="620"/>
      <c r="R7" s="621">
        <v>125</v>
      </c>
      <c r="S7" s="622"/>
      <c r="T7" s="622"/>
      <c r="U7" s="622"/>
      <c r="V7" s="622"/>
      <c r="W7" s="622"/>
      <c r="X7" s="622"/>
      <c r="Y7" s="623"/>
      <c r="Z7" s="659">
        <v>0</v>
      </c>
      <c r="AA7" s="659"/>
      <c r="AB7" s="659"/>
      <c r="AC7" s="659"/>
      <c r="AD7" s="660">
        <v>125</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141434</v>
      </c>
      <c r="BH7" s="622"/>
      <c r="BI7" s="622"/>
      <c r="BJ7" s="622"/>
      <c r="BK7" s="622"/>
      <c r="BL7" s="622"/>
      <c r="BM7" s="622"/>
      <c r="BN7" s="623"/>
      <c r="BO7" s="659">
        <v>25.1</v>
      </c>
      <c r="BP7" s="659"/>
      <c r="BQ7" s="659"/>
      <c r="BR7" s="659"/>
      <c r="BS7" s="660" t="s">
        <v>122</v>
      </c>
      <c r="BT7" s="660"/>
      <c r="BU7" s="660"/>
      <c r="BV7" s="660"/>
      <c r="BW7" s="660"/>
      <c r="BX7" s="660"/>
      <c r="BY7" s="660"/>
      <c r="BZ7" s="660"/>
      <c r="CA7" s="660"/>
      <c r="CB7" s="698"/>
      <c r="CD7" s="618" t="s">
        <v>224</v>
      </c>
      <c r="CE7" s="619"/>
      <c r="CF7" s="619"/>
      <c r="CG7" s="619"/>
      <c r="CH7" s="619"/>
      <c r="CI7" s="619"/>
      <c r="CJ7" s="619"/>
      <c r="CK7" s="619"/>
      <c r="CL7" s="619"/>
      <c r="CM7" s="619"/>
      <c r="CN7" s="619"/>
      <c r="CO7" s="619"/>
      <c r="CP7" s="619"/>
      <c r="CQ7" s="620"/>
      <c r="CR7" s="621">
        <v>840492</v>
      </c>
      <c r="CS7" s="622"/>
      <c r="CT7" s="622"/>
      <c r="CU7" s="622"/>
      <c r="CV7" s="622"/>
      <c r="CW7" s="622"/>
      <c r="CX7" s="622"/>
      <c r="CY7" s="623"/>
      <c r="CZ7" s="659">
        <v>26.9</v>
      </c>
      <c r="DA7" s="659"/>
      <c r="DB7" s="659"/>
      <c r="DC7" s="659"/>
      <c r="DD7" s="627">
        <v>2566</v>
      </c>
      <c r="DE7" s="622"/>
      <c r="DF7" s="622"/>
      <c r="DG7" s="622"/>
      <c r="DH7" s="622"/>
      <c r="DI7" s="622"/>
      <c r="DJ7" s="622"/>
      <c r="DK7" s="622"/>
      <c r="DL7" s="622"/>
      <c r="DM7" s="622"/>
      <c r="DN7" s="622"/>
      <c r="DO7" s="622"/>
      <c r="DP7" s="623"/>
      <c r="DQ7" s="627">
        <v>649656</v>
      </c>
      <c r="DR7" s="622"/>
      <c r="DS7" s="622"/>
      <c r="DT7" s="622"/>
      <c r="DU7" s="622"/>
      <c r="DV7" s="622"/>
      <c r="DW7" s="622"/>
      <c r="DX7" s="622"/>
      <c r="DY7" s="622"/>
      <c r="DZ7" s="622"/>
      <c r="EA7" s="622"/>
      <c r="EB7" s="622"/>
      <c r="EC7" s="658"/>
    </row>
    <row r="8" spans="2:143" ht="11.25" customHeight="1" x14ac:dyDescent="0.2">
      <c r="B8" s="618" t="s">
        <v>225</v>
      </c>
      <c r="C8" s="619"/>
      <c r="D8" s="619"/>
      <c r="E8" s="619"/>
      <c r="F8" s="619"/>
      <c r="G8" s="619"/>
      <c r="H8" s="619"/>
      <c r="I8" s="619"/>
      <c r="J8" s="619"/>
      <c r="K8" s="619"/>
      <c r="L8" s="619"/>
      <c r="M8" s="619"/>
      <c r="N8" s="619"/>
      <c r="O8" s="619"/>
      <c r="P8" s="619"/>
      <c r="Q8" s="620"/>
      <c r="R8" s="621">
        <v>2437</v>
      </c>
      <c r="S8" s="622"/>
      <c r="T8" s="622"/>
      <c r="U8" s="622"/>
      <c r="V8" s="622"/>
      <c r="W8" s="622"/>
      <c r="X8" s="622"/>
      <c r="Y8" s="623"/>
      <c r="Z8" s="659">
        <v>0.1</v>
      </c>
      <c r="AA8" s="659"/>
      <c r="AB8" s="659"/>
      <c r="AC8" s="659"/>
      <c r="AD8" s="660">
        <v>2437</v>
      </c>
      <c r="AE8" s="660"/>
      <c r="AF8" s="660"/>
      <c r="AG8" s="660"/>
      <c r="AH8" s="660"/>
      <c r="AI8" s="660"/>
      <c r="AJ8" s="660"/>
      <c r="AK8" s="660"/>
      <c r="AL8" s="624">
        <v>0.1</v>
      </c>
      <c r="AM8" s="625"/>
      <c r="AN8" s="625"/>
      <c r="AO8" s="661"/>
      <c r="AP8" s="618" t="s">
        <v>226</v>
      </c>
      <c r="AQ8" s="619"/>
      <c r="AR8" s="619"/>
      <c r="AS8" s="619"/>
      <c r="AT8" s="619"/>
      <c r="AU8" s="619"/>
      <c r="AV8" s="619"/>
      <c r="AW8" s="619"/>
      <c r="AX8" s="619"/>
      <c r="AY8" s="619"/>
      <c r="AZ8" s="619"/>
      <c r="BA8" s="619"/>
      <c r="BB8" s="619"/>
      <c r="BC8" s="619"/>
      <c r="BD8" s="619"/>
      <c r="BE8" s="619"/>
      <c r="BF8" s="620"/>
      <c r="BG8" s="621">
        <v>5777</v>
      </c>
      <c r="BH8" s="622"/>
      <c r="BI8" s="622"/>
      <c r="BJ8" s="622"/>
      <c r="BK8" s="622"/>
      <c r="BL8" s="622"/>
      <c r="BM8" s="622"/>
      <c r="BN8" s="623"/>
      <c r="BO8" s="659">
        <v>1</v>
      </c>
      <c r="BP8" s="659"/>
      <c r="BQ8" s="659"/>
      <c r="BR8" s="659"/>
      <c r="BS8" s="660" t="s">
        <v>122</v>
      </c>
      <c r="BT8" s="660"/>
      <c r="BU8" s="660"/>
      <c r="BV8" s="660"/>
      <c r="BW8" s="660"/>
      <c r="BX8" s="660"/>
      <c r="BY8" s="660"/>
      <c r="BZ8" s="660"/>
      <c r="CA8" s="660"/>
      <c r="CB8" s="698"/>
      <c r="CD8" s="618" t="s">
        <v>227</v>
      </c>
      <c r="CE8" s="619"/>
      <c r="CF8" s="619"/>
      <c r="CG8" s="619"/>
      <c r="CH8" s="619"/>
      <c r="CI8" s="619"/>
      <c r="CJ8" s="619"/>
      <c r="CK8" s="619"/>
      <c r="CL8" s="619"/>
      <c r="CM8" s="619"/>
      <c r="CN8" s="619"/>
      <c r="CO8" s="619"/>
      <c r="CP8" s="619"/>
      <c r="CQ8" s="620"/>
      <c r="CR8" s="621">
        <v>784363</v>
      </c>
      <c r="CS8" s="622"/>
      <c r="CT8" s="622"/>
      <c r="CU8" s="622"/>
      <c r="CV8" s="622"/>
      <c r="CW8" s="622"/>
      <c r="CX8" s="622"/>
      <c r="CY8" s="623"/>
      <c r="CZ8" s="659">
        <v>25.1</v>
      </c>
      <c r="DA8" s="659"/>
      <c r="DB8" s="659"/>
      <c r="DC8" s="659"/>
      <c r="DD8" s="627">
        <v>2621</v>
      </c>
      <c r="DE8" s="622"/>
      <c r="DF8" s="622"/>
      <c r="DG8" s="622"/>
      <c r="DH8" s="622"/>
      <c r="DI8" s="622"/>
      <c r="DJ8" s="622"/>
      <c r="DK8" s="622"/>
      <c r="DL8" s="622"/>
      <c r="DM8" s="622"/>
      <c r="DN8" s="622"/>
      <c r="DO8" s="622"/>
      <c r="DP8" s="623"/>
      <c r="DQ8" s="627">
        <v>530884</v>
      </c>
      <c r="DR8" s="622"/>
      <c r="DS8" s="622"/>
      <c r="DT8" s="622"/>
      <c r="DU8" s="622"/>
      <c r="DV8" s="622"/>
      <c r="DW8" s="622"/>
      <c r="DX8" s="622"/>
      <c r="DY8" s="622"/>
      <c r="DZ8" s="622"/>
      <c r="EA8" s="622"/>
      <c r="EB8" s="622"/>
      <c r="EC8" s="658"/>
    </row>
    <row r="9" spans="2:143" ht="11.25" customHeight="1" x14ac:dyDescent="0.2">
      <c r="B9" s="618" t="s">
        <v>228</v>
      </c>
      <c r="C9" s="619"/>
      <c r="D9" s="619"/>
      <c r="E9" s="619"/>
      <c r="F9" s="619"/>
      <c r="G9" s="619"/>
      <c r="H9" s="619"/>
      <c r="I9" s="619"/>
      <c r="J9" s="619"/>
      <c r="K9" s="619"/>
      <c r="L9" s="619"/>
      <c r="M9" s="619"/>
      <c r="N9" s="619"/>
      <c r="O9" s="619"/>
      <c r="P9" s="619"/>
      <c r="Q9" s="620"/>
      <c r="R9" s="621">
        <v>2713</v>
      </c>
      <c r="S9" s="622"/>
      <c r="T9" s="622"/>
      <c r="U9" s="622"/>
      <c r="V9" s="622"/>
      <c r="W9" s="622"/>
      <c r="X9" s="622"/>
      <c r="Y9" s="623"/>
      <c r="Z9" s="659">
        <v>0.1</v>
      </c>
      <c r="AA9" s="659"/>
      <c r="AB9" s="659"/>
      <c r="AC9" s="659"/>
      <c r="AD9" s="660">
        <v>2713</v>
      </c>
      <c r="AE9" s="660"/>
      <c r="AF9" s="660"/>
      <c r="AG9" s="660"/>
      <c r="AH9" s="660"/>
      <c r="AI9" s="660"/>
      <c r="AJ9" s="660"/>
      <c r="AK9" s="660"/>
      <c r="AL9" s="624">
        <v>0.1</v>
      </c>
      <c r="AM9" s="625"/>
      <c r="AN9" s="625"/>
      <c r="AO9" s="661"/>
      <c r="AP9" s="618" t="s">
        <v>229</v>
      </c>
      <c r="AQ9" s="619"/>
      <c r="AR9" s="619"/>
      <c r="AS9" s="619"/>
      <c r="AT9" s="619"/>
      <c r="AU9" s="619"/>
      <c r="AV9" s="619"/>
      <c r="AW9" s="619"/>
      <c r="AX9" s="619"/>
      <c r="AY9" s="619"/>
      <c r="AZ9" s="619"/>
      <c r="BA9" s="619"/>
      <c r="BB9" s="619"/>
      <c r="BC9" s="619"/>
      <c r="BD9" s="619"/>
      <c r="BE9" s="619"/>
      <c r="BF9" s="620"/>
      <c r="BG9" s="621">
        <v>122605</v>
      </c>
      <c r="BH9" s="622"/>
      <c r="BI9" s="622"/>
      <c r="BJ9" s="622"/>
      <c r="BK9" s="622"/>
      <c r="BL9" s="622"/>
      <c r="BM9" s="622"/>
      <c r="BN9" s="623"/>
      <c r="BO9" s="659">
        <v>21.7</v>
      </c>
      <c r="BP9" s="659"/>
      <c r="BQ9" s="659"/>
      <c r="BR9" s="659"/>
      <c r="BS9" s="660" t="s">
        <v>122</v>
      </c>
      <c r="BT9" s="660"/>
      <c r="BU9" s="660"/>
      <c r="BV9" s="660"/>
      <c r="BW9" s="660"/>
      <c r="BX9" s="660"/>
      <c r="BY9" s="660"/>
      <c r="BZ9" s="660"/>
      <c r="CA9" s="660"/>
      <c r="CB9" s="698"/>
      <c r="CD9" s="618" t="s">
        <v>230</v>
      </c>
      <c r="CE9" s="619"/>
      <c r="CF9" s="619"/>
      <c r="CG9" s="619"/>
      <c r="CH9" s="619"/>
      <c r="CI9" s="619"/>
      <c r="CJ9" s="619"/>
      <c r="CK9" s="619"/>
      <c r="CL9" s="619"/>
      <c r="CM9" s="619"/>
      <c r="CN9" s="619"/>
      <c r="CO9" s="619"/>
      <c r="CP9" s="619"/>
      <c r="CQ9" s="620"/>
      <c r="CR9" s="621">
        <v>254971</v>
      </c>
      <c r="CS9" s="622"/>
      <c r="CT9" s="622"/>
      <c r="CU9" s="622"/>
      <c r="CV9" s="622"/>
      <c r="CW9" s="622"/>
      <c r="CX9" s="622"/>
      <c r="CY9" s="623"/>
      <c r="CZ9" s="659">
        <v>8.1</v>
      </c>
      <c r="DA9" s="659"/>
      <c r="DB9" s="659"/>
      <c r="DC9" s="659"/>
      <c r="DD9" s="627">
        <v>2450</v>
      </c>
      <c r="DE9" s="622"/>
      <c r="DF9" s="622"/>
      <c r="DG9" s="622"/>
      <c r="DH9" s="622"/>
      <c r="DI9" s="622"/>
      <c r="DJ9" s="622"/>
      <c r="DK9" s="622"/>
      <c r="DL9" s="622"/>
      <c r="DM9" s="622"/>
      <c r="DN9" s="622"/>
      <c r="DO9" s="622"/>
      <c r="DP9" s="623"/>
      <c r="DQ9" s="627">
        <v>172123</v>
      </c>
      <c r="DR9" s="622"/>
      <c r="DS9" s="622"/>
      <c r="DT9" s="622"/>
      <c r="DU9" s="622"/>
      <c r="DV9" s="622"/>
      <c r="DW9" s="622"/>
      <c r="DX9" s="622"/>
      <c r="DY9" s="622"/>
      <c r="DZ9" s="622"/>
      <c r="EA9" s="622"/>
      <c r="EB9" s="622"/>
      <c r="EC9" s="658"/>
    </row>
    <row r="10" spans="2:143" ht="11.25" customHeight="1" x14ac:dyDescent="0.2">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8712</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698"/>
      <c r="CD10" s="618" t="s">
        <v>233</v>
      </c>
      <c r="CE10" s="619"/>
      <c r="CF10" s="619"/>
      <c r="CG10" s="619"/>
      <c r="CH10" s="619"/>
      <c r="CI10" s="619"/>
      <c r="CJ10" s="619"/>
      <c r="CK10" s="619"/>
      <c r="CL10" s="619"/>
      <c r="CM10" s="619"/>
      <c r="CN10" s="619"/>
      <c r="CO10" s="619"/>
      <c r="CP10" s="619"/>
      <c r="CQ10" s="620"/>
      <c r="CR10" s="621">
        <v>1000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234</v>
      </c>
      <c r="C11" s="619"/>
      <c r="D11" s="619"/>
      <c r="E11" s="619"/>
      <c r="F11" s="619"/>
      <c r="G11" s="619"/>
      <c r="H11" s="619"/>
      <c r="I11" s="619"/>
      <c r="J11" s="619"/>
      <c r="K11" s="619"/>
      <c r="L11" s="619"/>
      <c r="M11" s="619"/>
      <c r="N11" s="619"/>
      <c r="O11" s="619"/>
      <c r="P11" s="619"/>
      <c r="Q11" s="620"/>
      <c r="R11" s="621">
        <v>80853</v>
      </c>
      <c r="S11" s="622"/>
      <c r="T11" s="622"/>
      <c r="U11" s="622"/>
      <c r="V11" s="622"/>
      <c r="W11" s="622"/>
      <c r="X11" s="622"/>
      <c r="Y11" s="623"/>
      <c r="Z11" s="624">
        <v>2.5</v>
      </c>
      <c r="AA11" s="625"/>
      <c r="AB11" s="625"/>
      <c r="AC11" s="626"/>
      <c r="AD11" s="627">
        <v>80853</v>
      </c>
      <c r="AE11" s="622"/>
      <c r="AF11" s="622"/>
      <c r="AG11" s="622"/>
      <c r="AH11" s="622"/>
      <c r="AI11" s="622"/>
      <c r="AJ11" s="622"/>
      <c r="AK11" s="623"/>
      <c r="AL11" s="624">
        <v>3.6</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4340</v>
      </c>
      <c r="BH11" s="622"/>
      <c r="BI11" s="622"/>
      <c r="BJ11" s="622"/>
      <c r="BK11" s="622"/>
      <c r="BL11" s="622"/>
      <c r="BM11" s="622"/>
      <c r="BN11" s="623"/>
      <c r="BO11" s="659">
        <v>0.8</v>
      </c>
      <c r="BP11" s="659"/>
      <c r="BQ11" s="659"/>
      <c r="BR11" s="659"/>
      <c r="BS11" s="660" t="s">
        <v>122</v>
      </c>
      <c r="BT11" s="660"/>
      <c r="BU11" s="660"/>
      <c r="BV11" s="660"/>
      <c r="BW11" s="660"/>
      <c r="BX11" s="660"/>
      <c r="BY11" s="660"/>
      <c r="BZ11" s="660"/>
      <c r="CA11" s="660"/>
      <c r="CB11" s="698"/>
      <c r="CD11" s="618" t="s">
        <v>236</v>
      </c>
      <c r="CE11" s="619"/>
      <c r="CF11" s="619"/>
      <c r="CG11" s="619"/>
      <c r="CH11" s="619"/>
      <c r="CI11" s="619"/>
      <c r="CJ11" s="619"/>
      <c r="CK11" s="619"/>
      <c r="CL11" s="619"/>
      <c r="CM11" s="619"/>
      <c r="CN11" s="619"/>
      <c r="CO11" s="619"/>
      <c r="CP11" s="619"/>
      <c r="CQ11" s="620"/>
      <c r="CR11" s="621">
        <v>96702</v>
      </c>
      <c r="CS11" s="622"/>
      <c r="CT11" s="622"/>
      <c r="CU11" s="622"/>
      <c r="CV11" s="622"/>
      <c r="CW11" s="622"/>
      <c r="CX11" s="622"/>
      <c r="CY11" s="623"/>
      <c r="CZ11" s="659">
        <v>3.1</v>
      </c>
      <c r="DA11" s="659"/>
      <c r="DB11" s="659"/>
      <c r="DC11" s="659"/>
      <c r="DD11" s="627">
        <v>21567</v>
      </c>
      <c r="DE11" s="622"/>
      <c r="DF11" s="622"/>
      <c r="DG11" s="622"/>
      <c r="DH11" s="622"/>
      <c r="DI11" s="622"/>
      <c r="DJ11" s="622"/>
      <c r="DK11" s="622"/>
      <c r="DL11" s="622"/>
      <c r="DM11" s="622"/>
      <c r="DN11" s="622"/>
      <c r="DO11" s="622"/>
      <c r="DP11" s="623"/>
      <c r="DQ11" s="627">
        <v>67951</v>
      </c>
      <c r="DR11" s="622"/>
      <c r="DS11" s="622"/>
      <c r="DT11" s="622"/>
      <c r="DU11" s="622"/>
      <c r="DV11" s="622"/>
      <c r="DW11" s="622"/>
      <c r="DX11" s="622"/>
      <c r="DY11" s="622"/>
      <c r="DZ11" s="622"/>
      <c r="EA11" s="622"/>
      <c r="EB11" s="622"/>
      <c r="EC11" s="658"/>
    </row>
    <row r="12" spans="2:143" ht="11.25" customHeight="1" x14ac:dyDescent="0.2">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396240</v>
      </c>
      <c r="BH12" s="622"/>
      <c r="BI12" s="622"/>
      <c r="BJ12" s="622"/>
      <c r="BK12" s="622"/>
      <c r="BL12" s="622"/>
      <c r="BM12" s="622"/>
      <c r="BN12" s="623"/>
      <c r="BO12" s="659">
        <v>70.2</v>
      </c>
      <c r="BP12" s="659"/>
      <c r="BQ12" s="659"/>
      <c r="BR12" s="659"/>
      <c r="BS12" s="660">
        <v>69356</v>
      </c>
      <c r="BT12" s="660"/>
      <c r="BU12" s="660"/>
      <c r="BV12" s="660"/>
      <c r="BW12" s="660"/>
      <c r="BX12" s="660"/>
      <c r="BY12" s="660"/>
      <c r="BZ12" s="660"/>
      <c r="CA12" s="660"/>
      <c r="CB12" s="698"/>
      <c r="CD12" s="618" t="s">
        <v>239</v>
      </c>
      <c r="CE12" s="619"/>
      <c r="CF12" s="619"/>
      <c r="CG12" s="619"/>
      <c r="CH12" s="619"/>
      <c r="CI12" s="619"/>
      <c r="CJ12" s="619"/>
      <c r="CK12" s="619"/>
      <c r="CL12" s="619"/>
      <c r="CM12" s="619"/>
      <c r="CN12" s="619"/>
      <c r="CO12" s="619"/>
      <c r="CP12" s="619"/>
      <c r="CQ12" s="620"/>
      <c r="CR12" s="621">
        <v>91662</v>
      </c>
      <c r="CS12" s="622"/>
      <c r="CT12" s="622"/>
      <c r="CU12" s="622"/>
      <c r="CV12" s="622"/>
      <c r="CW12" s="622"/>
      <c r="CX12" s="622"/>
      <c r="CY12" s="623"/>
      <c r="CZ12" s="659">
        <v>2.9</v>
      </c>
      <c r="DA12" s="659"/>
      <c r="DB12" s="659"/>
      <c r="DC12" s="659"/>
      <c r="DD12" s="627">
        <v>14391</v>
      </c>
      <c r="DE12" s="622"/>
      <c r="DF12" s="622"/>
      <c r="DG12" s="622"/>
      <c r="DH12" s="622"/>
      <c r="DI12" s="622"/>
      <c r="DJ12" s="622"/>
      <c r="DK12" s="622"/>
      <c r="DL12" s="622"/>
      <c r="DM12" s="622"/>
      <c r="DN12" s="622"/>
      <c r="DO12" s="622"/>
      <c r="DP12" s="623"/>
      <c r="DQ12" s="627">
        <v>55557</v>
      </c>
      <c r="DR12" s="622"/>
      <c r="DS12" s="622"/>
      <c r="DT12" s="622"/>
      <c r="DU12" s="622"/>
      <c r="DV12" s="622"/>
      <c r="DW12" s="622"/>
      <c r="DX12" s="622"/>
      <c r="DY12" s="622"/>
      <c r="DZ12" s="622"/>
      <c r="EA12" s="622"/>
      <c r="EB12" s="622"/>
      <c r="EC12" s="658"/>
    </row>
    <row r="13" spans="2:143" ht="11.25" customHeight="1" x14ac:dyDescent="0.2">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394770</v>
      </c>
      <c r="BH13" s="622"/>
      <c r="BI13" s="622"/>
      <c r="BJ13" s="622"/>
      <c r="BK13" s="622"/>
      <c r="BL13" s="622"/>
      <c r="BM13" s="622"/>
      <c r="BN13" s="623"/>
      <c r="BO13" s="659">
        <v>70</v>
      </c>
      <c r="BP13" s="659"/>
      <c r="BQ13" s="659"/>
      <c r="BR13" s="659"/>
      <c r="BS13" s="660">
        <v>69356</v>
      </c>
      <c r="BT13" s="660"/>
      <c r="BU13" s="660"/>
      <c r="BV13" s="660"/>
      <c r="BW13" s="660"/>
      <c r="BX13" s="660"/>
      <c r="BY13" s="660"/>
      <c r="BZ13" s="660"/>
      <c r="CA13" s="660"/>
      <c r="CB13" s="698"/>
      <c r="CD13" s="618" t="s">
        <v>242</v>
      </c>
      <c r="CE13" s="619"/>
      <c r="CF13" s="619"/>
      <c r="CG13" s="619"/>
      <c r="CH13" s="619"/>
      <c r="CI13" s="619"/>
      <c r="CJ13" s="619"/>
      <c r="CK13" s="619"/>
      <c r="CL13" s="619"/>
      <c r="CM13" s="619"/>
      <c r="CN13" s="619"/>
      <c r="CO13" s="619"/>
      <c r="CP13" s="619"/>
      <c r="CQ13" s="620"/>
      <c r="CR13" s="621">
        <v>331480</v>
      </c>
      <c r="CS13" s="622"/>
      <c r="CT13" s="622"/>
      <c r="CU13" s="622"/>
      <c r="CV13" s="622"/>
      <c r="CW13" s="622"/>
      <c r="CX13" s="622"/>
      <c r="CY13" s="623"/>
      <c r="CZ13" s="659">
        <v>10.6</v>
      </c>
      <c r="DA13" s="659"/>
      <c r="DB13" s="659"/>
      <c r="DC13" s="659"/>
      <c r="DD13" s="627">
        <v>114306</v>
      </c>
      <c r="DE13" s="622"/>
      <c r="DF13" s="622"/>
      <c r="DG13" s="622"/>
      <c r="DH13" s="622"/>
      <c r="DI13" s="622"/>
      <c r="DJ13" s="622"/>
      <c r="DK13" s="622"/>
      <c r="DL13" s="622"/>
      <c r="DM13" s="622"/>
      <c r="DN13" s="622"/>
      <c r="DO13" s="622"/>
      <c r="DP13" s="623"/>
      <c r="DQ13" s="627">
        <v>260725</v>
      </c>
      <c r="DR13" s="622"/>
      <c r="DS13" s="622"/>
      <c r="DT13" s="622"/>
      <c r="DU13" s="622"/>
      <c r="DV13" s="622"/>
      <c r="DW13" s="622"/>
      <c r="DX13" s="622"/>
      <c r="DY13" s="622"/>
      <c r="DZ13" s="622"/>
      <c r="EA13" s="622"/>
      <c r="EB13" s="622"/>
      <c r="EC13" s="658"/>
    </row>
    <row r="14" spans="2:143" ht="11.25" customHeight="1" x14ac:dyDescent="0.2">
      <c r="B14" s="618" t="s">
        <v>243</v>
      </c>
      <c r="C14" s="619"/>
      <c r="D14" s="619"/>
      <c r="E14" s="619"/>
      <c r="F14" s="619"/>
      <c r="G14" s="619"/>
      <c r="H14" s="619"/>
      <c r="I14" s="619"/>
      <c r="J14" s="619"/>
      <c r="K14" s="619"/>
      <c r="L14" s="619"/>
      <c r="M14" s="619"/>
      <c r="N14" s="619"/>
      <c r="O14" s="619"/>
      <c r="P14" s="619"/>
      <c r="Q14" s="620"/>
      <c r="R14" s="621">
        <v>31</v>
      </c>
      <c r="S14" s="622"/>
      <c r="T14" s="622"/>
      <c r="U14" s="622"/>
      <c r="V14" s="622"/>
      <c r="W14" s="622"/>
      <c r="X14" s="622"/>
      <c r="Y14" s="623"/>
      <c r="Z14" s="659">
        <v>0</v>
      </c>
      <c r="AA14" s="659"/>
      <c r="AB14" s="659"/>
      <c r="AC14" s="659"/>
      <c r="AD14" s="660">
        <v>31</v>
      </c>
      <c r="AE14" s="660"/>
      <c r="AF14" s="660"/>
      <c r="AG14" s="660"/>
      <c r="AH14" s="660"/>
      <c r="AI14" s="660"/>
      <c r="AJ14" s="660"/>
      <c r="AK14" s="660"/>
      <c r="AL14" s="624">
        <v>0</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14836</v>
      </c>
      <c r="BH14" s="622"/>
      <c r="BI14" s="622"/>
      <c r="BJ14" s="622"/>
      <c r="BK14" s="622"/>
      <c r="BL14" s="622"/>
      <c r="BM14" s="622"/>
      <c r="BN14" s="623"/>
      <c r="BO14" s="659">
        <v>2.6</v>
      </c>
      <c r="BP14" s="659"/>
      <c r="BQ14" s="659"/>
      <c r="BR14" s="659"/>
      <c r="BS14" s="660" t="s">
        <v>122</v>
      </c>
      <c r="BT14" s="660"/>
      <c r="BU14" s="660"/>
      <c r="BV14" s="660"/>
      <c r="BW14" s="660"/>
      <c r="BX14" s="660"/>
      <c r="BY14" s="660"/>
      <c r="BZ14" s="660"/>
      <c r="CA14" s="660"/>
      <c r="CB14" s="698"/>
      <c r="CD14" s="618" t="s">
        <v>245</v>
      </c>
      <c r="CE14" s="619"/>
      <c r="CF14" s="619"/>
      <c r="CG14" s="619"/>
      <c r="CH14" s="619"/>
      <c r="CI14" s="619"/>
      <c r="CJ14" s="619"/>
      <c r="CK14" s="619"/>
      <c r="CL14" s="619"/>
      <c r="CM14" s="619"/>
      <c r="CN14" s="619"/>
      <c r="CO14" s="619"/>
      <c r="CP14" s="619"/>
      <c r="CQ14" s="620"/>
      <c r="CR14" s="621">
        <v>143793</v>
      </c>
      <c r="CS14" s="622"/>
      <c r="CT14" s="622"/>
      <c r="CU14" s="622"/>
      <c r="CV14" s="622"/>
      <c r="CW14" s="622"/>
      <c r="CX14" s="622"/>
      <c r="CY14" s="623"/>
      <c r="CZ14" s="659">
        <v>4.5999999999999996</v>
      </c>
      <c r="DA14" s="659"/>
      <c r="DB14" s="659"/>
      <c r="DC14" s="659"/>
      <c r="DD14" s="627">
        <v>2335</v>
      </c>
      <c r="DE14" s="622"/>
      <c r="DF14" s="622"/>
      <c r="DG14" s="622"/>
      <c r="DH14" s="622"/>
      <c r="DI14" s="622"/>
      <c r="DJ14" s="622"/>
      <c r="DK14" s="622"/>
      <c r="DL14" s="622"/>
      <c r="DM14" s="622"/>
      <c r="DN14" s="622"/>
      <c r="DO14" s="622"/>
      <c r="DP14" s="623"/>
      <c r="DQ14" s="627">
        <v>139907</v>
      </c>
      <c r="DR14" s="622"/>
      <c r="DS14" s="622"/>
      <c r="DT14" s="622"/>
      <c r="DU14" s="622"/>
      <c r="DV14" s="622"/>
      <c r="DW14" s="622"/>
      <c r="DX14" s="622"/>
      <c r="DY14" s="622"/>
      <c r="DZ14" s="622"/>
      <c r="EA14" s="622"/>
      <c r="EB14" s="622"/>
      <c r="EC14" s="658"/>
    </row>
    <row r="15" spans="2:143" ht="11.25" customHeight="1" x14ac:dyDescent="0.2">
      <c r="B15" s="618" t="s">
        <v>246</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11762</v>
      </c>
      <c r="BH15" s="622"/>
      <c r="BI15" s="622"/>
      <c r="BJ15" s="622"/>
      <c r="BK15" s="622"/>
      <c r="BL15" s="622"/>
      <c r="BM15" s="622"/>
      <c r="BN15" s="623"/>
      <c r="BO15" s="659">
        <v>2.1</v>
      </c>
      <c r="BP15" s="659"/>
      <c r="BQ15" s="659"/>
      <c r="BR15" s="659"/>
      <c r="BS15" s="660" t="s">
        <v>122</v>
      </c>
      <c r="BT15" s="660"/>
      <c r="BU15" s="660"/>
      <c r="BV15" s="660"/>
      <c r="BW15" s="660"/>
      <c r="BX15" s="660"/>
      <c r="BY15" s="660"/>
      <c r="BZ15" s="660"/>
      <c r="CA15" s="660"/>
      <c r="CB15" s="698"/>
      <c r="CD15" s="618" t="s">
        <v>248</v>
      </c>
      <c r="CE15" s="619"/>
      <c r="CF15" s="619"/>
      <c r="CG15" s="619"/>
      <c r="CH15" s="619"/>
      <c r="CI15" s="619"/>
      <c r="CJ15" s="619"/>
      <c r="CK15" s="619"/>
      <c r="CL15" s="619"/>
      <c r="CM15" s="619"/>
      <c r="CN15" s="619"/>
      <c r="CO15" s="619"/>
      <c r="CP15" s="619"/>
      <c r="CQ15" s="620"/>
      <c r="CR15" s="621">
        <v>314031</v>
      </c>
      <c r="CS15" s="622"/>
      <c r="CT15" s="622"/>
      <c r="CU15" s="622"/>
      <c r="CV15" s="622"/>
      <c r="CW15" s="622"/>
      <c r="CX15" s="622"/>
      <c r="CY15" s="623"/>
      <c r="CZ15" s="659">
        <v>10</v>
      </c>
      <c r="DA15" s="659"/>
      <c r="DB15" s="659"/>
      <c r="DC15" s="659"/>
      <c r="DD15" s="627">
        <v>16732</v>
      </c>
      <c r="DE15" s="622"/>
      <c r="DF15" s="622"/>
      <c r="DG15" s="622"/>
      <c r="DH15" s="622"/>
      <c r="DI15" s="622"/>
      <c r="DJ15" s="622"/>
      <c r="DK15" s="622"/>
      <c r="DL15" s="622"/>
      <c r="DM15" s="622"/>
      <c r="DN15" s="622"/>
      <c r="DO15" s="622"/>
      <c r="DP15" s="623"/>
      <c r="DQ15" s="627">
        <v>294418</v>
      </c>
      <c r="DR15" s="622"/>
      <c r="DS15" s="622"/>
      <c r="DT15" s="622"/>
      <c r="DU15" s="622"/>
      <c r="DV15" s="622"/>
      <c r="DW15" s="622"/>
      <c r="DX15" s="622"/>
      <c r="DY15" s="622"/>
      <c r="DZ15" s="622"/>
      <c r="EA15" s="622"/>
      <c r="EB15" s="622"/>
      <c r="EC15" s="658"/>
    </row>
    <row r="16" spans="2:143" ht="11.25" customHeight="1" x14ac:dyDescent="0.2">
      <c r="B16" s="618" t="s">
        <v>249</v>
      </c>
      <c r="C16" s="619"/>
      <c r="D16" s="619"/>
      <c r="E16" s="619"/>
      <c r="F16" s="619"/>
      <c r="G16" s="619"/>
      <c r="H16" s="619"/>
      <c r="I16" s="619"/>
      <c r="J16" s="619"/>
      <c r="K16" s="619"/>
      <c r="L16" s="619"/>
      <c r="M16" s="619"/>
      <c r="N16" s="619"/>
      <c r="O16" s="619"/>
      <c r="P16" s="619"/>
      <c r="Q16" s="620"/>
      <c r="R16" s="621">
        <v>3745</v>
      </c>
      <c r="S16" s="622"/>
      <c r="T16" s="622"/>
      <c r="U16" s="622"/>
      <c r="V16" s="622"/>
      <c r="W16" s="622"/>
      <c r="X16" s="622"/>
      <c r="Y16" s="623"/>
      <c r="Z16" s="659">
        <v>0.1</v>
      </c>
      <c r="AA16" s="659"/>
      <c r="AB16" s="659"/>
      <c r="AC16" s="659"/>
      <c r="AD16" s="660">
        <v>3745</v>
      </c>
      <c r="AE16" s="660"/>
      <c r="AF16" s="660"/>
      <c r="AG16" s="660"/>
      <c r="AH16" s="660"/>
      <c r="AI16" s="660"/>
      <c r="AJ16" s="660"/>
      <c r="AK16" s="660"/>
      <c r="AL16" s="624">
        <v>0.2</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251</v>
      </c>
      <c r="CE16" s="619"/>
      <c r="CF16" s="619"/>
      <c r="CG16" s="619"/>
      <c r="CH16" s="619"/>
      <c r="CI16" s="619"/>
      <c r="CJ16" s="619"/>
      <c r="CK16" s="619"/>
      <c r="CL16" s="619"/>
      <c r="CM16" s="619"/>
      <c r="CN16" s="619"/>
      <c r="CO16" s="619"/>
      <c r="CP16" s="619"/>
      <c r="CQ16" s="620"/>
      <c r="CR16" s="621">
        <v>18887</v>
      </c>
      <c r="CS16" s="622"/>
      <c r="CT16" s="622"/>
      <c r="CU16" s="622"/>
      <c r="CV16" s="622"/>
      <c r="CW16" s="622"/>
      <c r="CX16" s="622"/>
      <c r="CY16" s="623"/>
      <c r="CZ16" s="659">
        <v>0.6</v>
      </c>
      <c r="DA16" s="659"/>
      <c r="DB16" s="659"/>
      <c r="DC16" s="659"/>
      <c r="DD16" s="627" t="s">
        <v>122</v>
      </c>
      <c r="DE16" s="622"/>
      <c r="DF16" s="622"/>
      <c r="DG16" s="622"/>
      <c r="DH16" s="622"/>
      <c r="DI16" s="622"/>
      <c r="DJ16" s="622"/>
      <c r="DK16" s="622"/>
      <c r="DL16" s="622"/>
      <c r="DM16" s="622"/>
      <c r="DN16" s="622"/>
      <c r="DO16" s="622"/>
      <c r="DP16" s="623"/>
      <c r="DQ16" s="627">
        <v>7019</v>
      </c>
      <c r="DR16" s="622"/>
      <c r="DS16" s="622"/>
      <c r="DT16" s="622"/>
      <c r="DU16" s="622"/>
      <c r="DV16" s="622"/>
      <c r="DW16" s="622"/>
      <c r="DX16" s="622"/>
      <c r="DY16" s="622"/>
      <c r="DZ16" s="622"/>
      <c r="EA16" s="622"/>
      <c r="EB16" s="622"/>
      <c r="EC16" s="658"/>
    </row>
    <row r="17" spans="2:133" ht="11.25" customHeight="1" x14ac:dyDescent="0.2">
      <c r="B17" s="618" t="s">
        <v>252</v>
      </c>
      <c r="C17" s="619"/>
      <c r="D17" s="619"/>
      <c r="E17" s="619"/>
      <c r="F17" s="619"/>
      <c r="G17" s="619"/>
      <c r="H17" s="619"/>
      <c r="I17" s="619"/>
      <c r="J17" s="619"/>
      <c r="K17" s="619"/>
      <c r="L17" s="619"/>
      <c r="M17" s="619"/>
      <c r="N17" s="619"/>
      <c r="O17" s="619"/>
      <c r="P17" s="619"/>
      <c r="Q17" s="620"/>
      <c r="R17" s="621">
        <v>5418</v>
      </c>
      <c r="S17" s="622"/>
      <c r="T17" s="622"/>
      <c r="U17" s="622"/>
      <c r="V17" s="622"/>
      <c r="W17" s="622"/>
      <c r="X17" s="622"/>
      <c r="Y17" s="623"/>
      <c r="Z17" s="659">
        <v>0.2</v>
      </c>
      <c r="AA17" s="659"/>
      <c r="AB17" s="659"/>
      <c r="AC17" s="659"/>
      <c r="AD17" s="660">
        <v>5418</v>
      </c>
      <c r="AE17" s="660"/>
      <c r="AF17" s="660"/>
      <c r="AG17" s="660"/>
      <c r="AH17" s="660"/>
      <c r="AI17" s="660"/>
      <c r="AJ17" s="660"/>
      <c r="AK17" s="660"/>
      <c r="AL17" s="624">
        <v>0.2</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254</v>
      </c>
      <c r="CE17" s="619"/>
      <c r="CF17" s="619"/>
      <c r="CG17" s="619"/>
      <c r="CH17" s="619"/>
      <c r="CI17" s="619"/>
      <c r="CJ17" s="619"/>
      <c r="CK17" s="619"/>
      <c r="CL17" s="619"/>
      <c r="CM17" s="619"/>
      <c r="CN17" s="619"/>
      <c r="CO17" s="619"/>
      <c r="CP17" s="619"/>
      <c r="CQ17" s="620"/>
      <c r="CR17" s="621">
        <v>203692</v>
      </c>
      <c r="CS17" s="622"/>
      <c r="CT17" s="622"/>
      <c r="CU17" s="622"/>
      <c r="CV17" s="622"/>
      <c r="CW17" s="622"/>
      <c r="CX17" s="622"/>
      <c r="CY17" s="623"/>
      <c r="CZ17" s="659">
        <v>6.5</v>
      </c>
      <c r="DA17" s="659"/>
      <c r="DB17" s="659"/>
      <c r="DC17" s="659"/>
      <c r="DD17" s="627" t="s">
        <v>122</v>
      </c>
      <c r="DE17" s="622"/>
      <c r="DF17" s="622"/>
      <c r="DG17" s="622"/>
      <c r="DH17" s="622"/>
      <c r="DI17" s="622"/>
      <c r="DJ17" s="622"/>
      <c r="DK17" s="622"/>
      <c r="DL17" s="622"/>
      <c r="DM17" s="622"/>
      <c r="DN17" s="622"/>
      <c r="DO17" s="622"/>
      <c r="DP17" s="623"/>
      <c r="DQ17" s="627">
        <v>203692</v>
      </c>
      <c r="DR17" s="622"/>
      <c r="DS17" s="622"/>
      <c r="DT17" s="622"/>
      <c r="DU17" s="622"/>
      <c r="DV17" s="622"/>
      <c r="DW17" s="622"/>
      <c r="DX17" s="622"/>
      <c r="DY17" s="622"/>
      <c r="DZ17" s="622"/>
      <c r="EA17" s="622"/>
      <c r="EB17" s="622"/>
      <c r="EC17" s="658"/>
    </row>
    <row r="18" spans="2:133" ht="11.25" customHeight="1" x14ac:dyDescent="0.2">
      <c r="B18" s="618" t="s">
        <v>255</v>
      </c>
      <c r="C18" s="619"/>
      <c r="D18" s="619"/>
      <c r="E18" s="619"/>
      <c r="F18" s="619"/>
      <c r="G18" s="619"/>
      <c r="H18" s="619"/>
      <c r="I18" s="619"/>
      <c r="J18" s="619"/>
      <c r="K18" s="619"/>
      <c r="L18" s="619"/>
      <c r="M18" s="619"/>
      <c r="N18" s="619"/>
      <c r="O18" s="619"/>
      <c r="P18" s="619"/>
      <c r="Q18" s="620"/>
      <c r="R18" s="621">
        <v>3294</v>
      </c>
      <c r="S18" s="622"/>
      <c r="T18" s="622"/>
      <c r="U18" s="622"/>
      <c r="V18" s="622"/>
      <c r="W18" s="622"/>
      <c r="X18" s="622"/>
      <c r="Y18" s="623"/>
      <c r="Z18" s="659">
        <v>0.1</v>
      </c>
      <c r="AA18" s="659"/>
      <c r="AB18" s="659"/>
      <c r="AC18" s="659"/>
      <c r="AD18" s="660">
        <v>3294</v>
      </c>
      <c r="AE18" s="660"/>
      <c r="AF18" s="660"/>
      <c r="AG18" s="660"/>
      <c r="AH18" s="660"/>
      <c r="AI18" s="660"/>
      <c r="AJ18" s="660"/>
      <c r="AK18" s="660"/>
      <c r="AL18" s="624">
        <v>0.1</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258</v>
      </c>
      <c r="C19" s="619"/>
      <c r="D19" s="619"/>
      <c r="E19" s="619"/>
      <c r="F19" s="619"/>
      <c r="G19" s="619"/>
      <c r="H19" s="619"/>
      <c r="I19" s="619"/>
      <c r="J19" s="619"/>
      <c r="K19" s="619"/>
      <c r="L19" s="619"/>
      <c r="M19" s="619"/>
      <c r="N19" s="619"/>
      <c r="O19" s="619"/>
      <c r="P19" s="619"/>
      <c r="Q19" s="620"/>
      <c r="R19" s="621">
        <v>739</v>
      </c>
      <c r="S19" s="622"/>
      <c r="T19" s="622"/>
      <c r="U19" s="622"/>
      <c r="V19" s="622"/>
      <c r="W19" s="622"/>
      <c r="X19" s="622"/>
      <c r="Y19" s="623"/>
      <c r="Z19" s="659">
        <v>0</v>
      </c>
      <c r="AA19" s="659"/>
      <c r="AB19" s="659"/>
      <c r="AC19" s="659"/>
      <c r="AD19" s="660">
        <v>739</v>
      </c>
      <c r="AE19" s="660"/>
      <c r="AF19" s="660"/>
      <c r="AG19" s="660"/>
      <c r="AH19" s="660"/>
      <c r="AI19" s="660"/>
      <c r="AJ19" s="660"/>
      <c r="AK19" s="660"/>
      <c r="AL19" s="624">
        <v>0</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261</v>
      </c>
      <c r="C20" s="689"/>
      <c r="D20" s="689"/>
      <c r="E20" s="689"/>
      <c r="F20" s="689"/>
      <c r="G20" s="689"/>
      <c r="H20" s="689"/>
      <c r="I20" s="689"/>
      <c r="J20" s="689"/>
      <c r="K20" s="689"/>
      <c r="L20" s="689"/>
      <c r="M20" s="689"/>
      <c r="N20" s="689"/>
      <c r="O20" s="689"/>
      <c r="P20" s="689"/>
      <c r="Q20" s="690"/>
      <c r="R20" s="621">
        <v>2555</v>
      </c>
      <c r="S20" s="622"/>
      <c r="T20" s="622"/>
      <c r="U20" s="622"/>
      <c r="V20" s="622"/>
      <c r="W20" s="622"/>
      <c r="X20" s="622"/>
      <c r="Y20" s="623"/>
      <c r="Z20" s="659">
        <v>0.1</v>
      </c>
      <c r="AA20" s="659"/>
      <c r="AB20" s="659"/>
      <c r="AC20" s="659"/>
      <c r="AD20" s="660">
        <v>2555</v>
      </c>
      <c r="AE20" s="660"/>
      <c r="AF20" s="660"/>
      <c r="AG20" s="660"/>
      <c r="AH20" s="660"/>
      <c r="AI20" s="660"/>
      <c r="AJ20" s="660"/>
      <c r="AK20" s="660"/>
      <c r="AL20" s="624">
        <v>0.1</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263</v>
      </c>
      <c r="CE20" s="619"/>
      <c r="CF20" s="619"/>
      <c r="CG20" s="619"/>
      <c r="CH20" s="619"/>
      <c r="CI20" s="619"/>
      <c r="CJ20" s="619"/>
      <c r="CK20" s="619"/>
      <c r="CL20" s="619"/>
      <c r="CM20" s="619"/>
      <c r="CN20" s="619"/>
      <c r="CO20" s="619"/>
      <c r="CP20" s="619"/>
      <c r="CQ20" s="620"/>
      <c r="CR20" s="621">
        <v>3129579</v>
      </c>
      <c r="CS20" s="622"/>
      <c r="CT20" s="622"/>
      <c r="CU20" s="622"/>
      <c r="CV20" s="622"/>
      <c r="CW20" s="622"/>
      <c r="CX20" s="622"/>
      <c r="CY20" s="623"/>
      <c r="CZ20" s="659">
        <v>100</v>
      </c>
      <c r="DA20" s="659"/>
      <c r="DB20" s="659"/>
      <c r="DC20" s="659"/>
      <c r="DD20" s="627">
        <v>176968</v>
      </c>
      <c r="DE20" s="622"/>
      <c r="DF20" s="622"/>
      <c r="DG20" s="622"/>
      <c r="DH20" s="622"/>
      <c r="DI20" s="622"/>
      <c r="DJ20" s="622"/>
      <c r="DK20" s="622"/>
      <c r="DL20" s="622"/>
      <c r="DM20" s="622"/>
      <c r="DN20" s="622"/>
      <c r="DO20" s="622"/>
      <c r="DP20" s="623"/>
      <c r="DQ20" s="627">
        <v>2430438</v>
      </c>
      <c r="DR20" s="622"/>
      <c r="DS20" s="622"/>
      <c r="DT20" s="622"/>
      <c r="DU20" s="622"/>
      <c r="DV20" s="622"/>
      <c r="DW20" s="622"/>
      <c r="DX20" s="622"/>
      <c r="DY20" s="622"/>
      <c r="DZ20" s="622"/>
      <c r="EA20" s="622"/>
      <c r="EB20" s="622"/>
      <c r="EC20" s="658"/>
    </row>
    <row r="21" spans="2:133" ht="11.25" customHeight="1" x14ac:dyDescent="0.2">
      <c r="B21" s="618" t="s">
        <v>264</v>
      </c>
      <c r="C21" s="619"/>
      <c r="D21" s="619"/>
      <c r="E21" s="619"/>
      <c r="F21" s="619"/>
      <c r="G21" s="619"/>
      <c r="H21" s="619"/>
      <c r="I21" s="619"/>
      <c r="J21" s="619"/>
      <c r="K21" s="619"/>
      <c r="L21" s="619"/>
      <c r="M21" s="619"/>
      <c r="N21" s="619"/>
      <c r="O21" s="619"/>
      <c r="P21" s="619"/>
      <c r="Q21" s="620"/>
      <c r="R21" s="621">
        <v>1632563</v>
      </c>
      <c r="S21" s="622"/>
      <c r="T21" s="622"/>
      <c r="U21" s="622"/>
      <c r="V21" s="622"/>
      <c r="W21" s="622"/>
      <c r="X21" s="622"/>
      <c r="Y21" s="623"/>
      <c r="Z21" s="659">
        <v>49.8</v>
      </c>
      <c r="AA21" s="659"/>
      <c r="AB21" s="659"/>
      <c r="AC21" s="659"/>
      <c r="AD21" s="660">
        <v>1549639</v>
      </c>
      <c r="AE21" s="660"/>
      <c r="AF21" s="660"/>
      <c r="AG21" s="660"/>
      <c r="AH21" s="660"/>
      <c r="AI21" s="660"/>
      <c r="AJ21" s="660"/>
      <c r="AK21" s="660"/>
      <c r="AL21" s="624">
        <v>68.3</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266</v>
      </c>
      <c r="C22" s="619"/>
      <c r="D22" s="619"/>
      <c r="E22" s="619"/>
      <c r="F22" s="619"/>
      <c r="G22" s="619"/>
      <c r="H22" s="619"/>
      <c r="I22" s="619"/>
      <c r="J22" s="619"/>
      <c r="K22" s="619"/>
      <c r="L22" s="619"/>
      <c r="M22" s="619"/>
      <c r="N22" s="619"/>
      <c r="O22" s="619"/>
      <c r="P22" s="619"/>
      <c r="Q22" s="620"/>
      <c r="R22" s="621">
        <v>1549639</v>
      </c>
      <c r="S22" s="622"/>
      <c r="T22" s="622"/>
      <c r="U22" s="622"/>
      <c r="V22" s="622"/>
      <c r="W22" s="622"/>
      <c r="X22" s="622"/>
      <c r="Y22" s="623"/>
      <c r="Z22" s="659">
        <v>47.2</v>
      </c>
      <c r="AA22" s="659"/>
      <c r="AB22" s="659"/>
      <c r="AC22" s="659"/>
      <c r="AD22" s="660">
        <v>1549639</v>
      </c>
      <c r="AE22" s="660"/>
      <c r="AF22" s="660"/>
      <c r="AG22" s="660"/>
      <c r="AH22" s="660"/>
      <c r="AI22" s="660"/>
      <c r="AJ22" s="660"/>
      <c r="AK22" s="660"/>
      <c r="AL22" s="624">
        <v>68.3</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269</v>
      </c>
      <c r="C23" s="619"/>
      <c r="D23" s="619"/>
      <c r="E23" s="619"/>
      <c r="F23" s="619"/>
      <c r="G23" s="619"/>
      <c r="H23" s="619"/>
      <c r="I23" s="619"/>
      <c r="J23" s="619"/>
      <c r="K23" s="619"/>
      <c r="L23" s="619"/>
      <c r="M23" s="619"/>
      <c r="N23" s="619"/>
      <c r="O23" s="619"/>
      <c r="P23" s="619"/>
      <c r="Q23" s="620"/>
      <c r="R23" s="621">
        <v>82924</v>
      </c>
      <c r="S23" s="622"/>
      <c r="T23" s="622"/>
      <c r="U23" s="622"/>
      <c r="V23" s="622"/>
      <c r="W23" s="622"/>
      <c r="X23" s="622"/>
      <c r="Y23" s="623"/>
      <c r="Z23" s="659">
        <v>2.5</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2">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278</v>
      </c>
      <c r="CE24" s="680"/>
      <c r="CF24" s="680"/>
      <c r="CG24" s="680"/>
      <c r="CH24" s="680"/>
      <c r="CI24" s="680"/>
      <c r="CJ24" s="680"/>
      <c r="CK24" s="680"/>
      <c r="CL24" s="680"/>
      <c r="CM24" s="680"/>
      <c r="CN24" s="680"/>
      <c r="CO24" s="680"/>
      <c r="CP24" s="680"/>
      <c r="CQ24" s="681"/>
      <c r="CR24" s="676">
        <v>1156395</v>
      </c>
      <c r="CS24" s="677"/>
      <c r="CT24" s="677"/>
      <c r="CU24" s="677"/>
      <c r="CV24" s="677"/>
      <c r="CW24" s="677"/>
      <c r="CX24" s="677"/>
      <c r="CY24" s="702"/>
      <c r="CZ24" s="703">
        <v>37</v>
      </c>
      <c r="DA24" s="685"/>
      <c r="DB24" s="685"/>
      <c r="DC24" s="705"/>
      <c r="DD24" s="701">
        <v>933904</v>
      </c>
      <c r="DE24" s="677"/>
      <c r="DF24" s="677"/>
      <c r="DG24" s="677"/>
      <c r="DH24" s="677"/>
      <c r="DI24" s="677"/>
      <c r="DJ24" s="677"/>
      <c r="DK24" s="702"/>
      <c r="DL24" s="701">
        <v>916615</v>
      </c>
      <c r="DM24" s="677"/>
      <c r="DN24" s="677"/>
      <c r="DO24" s="677"/>
      <c r="DP24" s="677"/>
      <c r="DQ24" s="677"/>
      <c r="DR24" s="677"/>
      <c r="DS24" s="677"/>
      <c r="DT24" s="677"/>
      <c r="DU24" s="677"/>
      <c r="DV24" s="702"/>
      <c r="DW24" s="703">
        <v>40.4</v>
      </c>
      <c r="DX24" s="685"/>
      <c r="DY24" s="685"/>
      <c r="DZ24" s="685"/>
      <c r="EA24" s="685"/>
      <c r="EB24" s="685"/>
      <c r="EC24" s="704"/>
    </row>
    <row r="25" spans="2:133" ht="11.25" customHeight="1" x14ac:dyDescent="0.2">
      <c r="B25" s="618" t="s">
        <v>279</v>
      </c>
      <c r="C25" s="619"/>
      <c r="D25" s="619"/>
      <c r="E25" s="619"/>
      <c r="F25" s="619"/>
      <c r="G25" s="619"/>
      <c r="H25" s="619"/>
      <c r="I25" s="619"/>
      <c r="J25" s="619"/>
      <c r="K25" s="619"/>
      <c r="L25" s="619"/>
      <c r="M25" s="619"/>
      <c r="N25" s="619"/>
      <c r="O25" s="619"/>
      <c r="P25" s="619"/>
      <c r="Q25" s="620"/>
      <c r="R25" s="621">
        <v>2341022</v>
      </c>
      <c r="S25" s="622"/>
      <c r="T25" s="622"/>
      <c r="U25" s="622"/>
      <c r="V25" s="622"/>
      <c r="W25" s="622"/>
      <c r="X25" s="622"/>
      <c r="Y25" s="623"/>
      <c r="Z25" s="659">
        <v>71.400000000000006</v>
      </c>
      <c r="AA25" s="659"/>
      <c r="AB25" s="659"/>
      <c r="AC25" s="659"/>
      <c r="AD25" s="660">
        <v>2258098</v>
      </c>
      <c r="AE25" s="660"/>
      <c r="AF25" s="660"/>
      <c r="AG25" s="660"/>
      <c r="AH25" s="660"/>
      <c r="AI25" s="660"/>
      <c r="AJ25" s="660"/>
      <c r="AK25" s="660"/>
      <c r="AL25" s="624">
        <v>99.5</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281</v>
      </c>
      <c r="CE25" s="619"/>
      <c r="CF25" s="619"/>
      <c r="CG25" s="619"/>
      <c r="CH25" s="619"/>
      <c r="CI25" s="619"/>
      <c r="CJ25" s="619"/>
      <c r="CK25" s="619"/>
      <c r="CL25" s="619"/>
      <c r="CM25" s="619"/>
      <c r="CN25" s="619"/>
      <c r="CO25" s="619"/>
      <c r="CP25" s="619"/>
      <c r="CQ25" s="620"/>
      <c r="CR25" s="621">
        <v>660755</v>
      </c>
      <c r="CS25" s="634"/>
      <c r="CT25" s="634"/>
      <c r="CU25" s="634"/>
      <c r="CV25" s="634"/>
      <c r="CW25" s="634"/>
      <c r="CX25" s="634"/>
      <c r="CY25" s="635"/>
      <c r="CZ25" s="624">
        <v>21.1</v>
      </c>
      <c r="DA25" s="636"/>
      <c r="DB25" s="636"/>
      <c r="DC25" s="637"/>
      <c r="DD25" s="627">
        <v>628788</v>
      </c>
      <c r="DE25" s="634"/>
      <c r="DF25" s="634"/>
      <c r="DG25" s="634"/>
      <c r="DH25" s="634"/>
      <c r="DI25" s="634"/>
      <c r="DJ25" s="634"/>
      <c r="DK25" s="635"/>
      <c r="DL25" s="627">
        <v>627039</v>
      </c>
      <c r="DM25" s="634"/>
      <c r="DN25" s="634"/>
      <c r="DO25" s="634"/>
      <c r="DP25" s="634"/>
      <c r="DQ25" s="634"/>
      <c r="DR25" s="634"/>
      <c r="DS25" s="634"/>
      <c r="DT25" s="634"/>
      <c r="DU25" s="634"/>
      <c r="DV25" s="635"/>
      <c r="DW25" s="624">
        <v>27.6</v>
      </c>
      <c r="DX25" s="636"/>
      <c r="DY25" s="636"/>
      <c r="DZ25" s="636"/>
      <c r="EA25" s="636"/>
      <c r="EB25" s="636"/>
      <c r="EC25" s="648"/>
    </row>
    <row r="26" spans="2:133" ht="11.25" customHeight="1" x14ac:dyDescent="0.2">
      <c r="B26" s="618" t="s">
        <v>282</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284</v>
      </c>
      <c r="CE26" s="619"/>
      <c r="CF26" s="619"/>
      <c r="CG26" s="619"/>
      <c r="CH26" s="619"/>
      <c r="CI26" s="619"/>
      <c r="CJ26" s="619"/>
      <c r="CK26" s="619"/>
      <c r="CL26" s="619"/>
      <c r="CM26" s="619"/>
      <c r="CN26" s="619"/>
      <c r="CO26" s="619"/>
      <c r="CP26" s="619"/>
      <c r="CQ26" s="620"/>
      <c r="CR26" s="621">
        <v>372363</v>
      </c>
      <c r="CS26" s="622"/>
      <c r="CT26" s="622"/>
      <c r="CU26" s="622"/>
      <c r="CV26" s="622"/>
      <c r="CW26" s="622"/>
      <c r="CX26" s="622"/>
      <c r="CY26" s="623"/>
      <c r="CZ26" s="624">
        <v>11.9</v>
      </c>
      <c r="DA26" s="636"/>
      <c r="DB26" s="636"/>
      <c r="DC26" s="637"/>
      <c r="DD26" s="627">
        <v>357143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285</v>
      </c>
      <c r="C27" s="619"/>
      <c r="D27" s="619"/>
      <c r="E27" s="619"/>
      <c r="F27" s="619"/>
      <c r="G27" s="619"/>
      <c r="H27" s="619"/>
      <c r="I27" s="619"/>
      <c r="J27" s="619"/>
      <c r="K27" s="619"/>
      <c r="L27" s="619"/>
      <c r="M27" s="619"/>
      <c r="N27" s="619"/>
      <c r="O27" s="619"/>
      <c r="P27" s="619"/>
      <c r="Q27" s="620"/>
      <c r="R27" s="621">
        <v>13811</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564272</v>
      </c>
      <c r="BH27" s="622"/>
      <c r="BI27" s="622"/>
      <c r="BJ27" s="622"/>
      <c r="BK27" s="622"/>
      <c r="BL27" s="622"/>
      <c r="BM27" s="622"/>
      <c r="BN27" s="623"/>
      <c r="BO27" s="659">
        <v>100</v>
      </c>
      <c r="BP27" s="659"/>
      <c r="BQ27" s="659"/>
      <c r="BR27" s="659"/>
      <c r="BS27" s="660">
        <v>69356</v>
      </c>
      <c r="BT27" s="660"/>
      <c r="BU27" s="660"/>
      <c r="BV27" s="660"/>
      <c r="BW27" s="660"/>
      <c r="BX27" s="660"/>
      <c r="BY27" s="660"/>
      <c r="BZ27" s="660"/>
      <c r="CA27" s="660"/>
      <c r="CB27" s="698"/>
      <c r="CD27" s="618" t="s">
        <v>287</v>
      </c>
      <c r="CE27" s="619"/>
      <c r="CF27" s="619"/>
      <c r="CG27" s="619"/>
      <c r="CH27" s="619"/>
      <c r="CI27" s="619"/>
      <c r="CJ27" s="619"/>
      <c r="CK27" s="619"/>
      <c r="CL27" s="619"/>
      <c r="CM27" s="619"/>
      <c r="CN27" s="619"/>
      <c r="CO27" s="619"/>
      <c r="CP27" s="619"/>
      <c r="CQ27" s="620"/>
      <c r="CR27" s="621">
        <v>291948</v>
      </c>
      <c r="CS27" s="634"/>
      <c r="CT27" s="634"/>
      <c r="CU27" s="634"/>
      <c r="CV27" s="634"/>
      <c r="CW27" s="634"/>
      <c r="CX27" s="634"/>
      <c r="CY27" s="635"/>
      <c r="CZ27" s="624">
        <v>9.3000000000000007</v>
      </c>
      <c r="DA27" s="636"/>
      <c r="DB27" s="636"/>
      <c r="DC27" s="637"/>
      <c r="DD27" s="627">
        <v>101424</v>
      </c>
      <c r="DE27" s="634"/>
      <c r="DF27" s="634"/>
      <c r="DG27" s="634"/>
      <c r="DH27" s="634"/>
      <c r="DI27" s="634"/>
      <c r="DJ27" s="634"/>
      <c r="DK27" s="635"/>
      <c r="DL27" s="627">
        <v>85884</v>
      </c>
      <c r="DM27" s="634"/>
      <c r="DN27" s="634"/>
      <c r="DO27" s="634"/>
      <c r="DP27" s="634"/>
      <c r="DQ27" s="634"/>
      <c r="DR27" s="634"/>
      <c r="DS27" s="634"/>
      <c r="DT27" s="634"/>
      <c r="DU27" s="634"/>
      <c r="DV27" s="635"/>
      <c r="DW27" s="624">
        <v>3.8</v>
      </c>
      <c r="DX27" s="636"/>
      <c r="DY27" s="636"/>
      <c r="DZ27" s="636"/>
      <c r="EA27" s="636"/>
      <c r="EB27" s="636"/>
      <c r="EC27" s="648"/>
    </row>
    <row r="28" spans="2:133" ht="11.25" customHeight="1" x14ac:dyDescent="0.2">
      <c r="B28" s="618" t="s">
        <v>288</v>
      </c>
      <c r="C28" s="619"/>
      <c r="D28" s="619"/>
      <c r="E28" s="619"/>
      <c r="F28" s="619"/>
      <c r="G28" s="619"/>
      <c r="H28" s="619"/>
      <c r="I28" s="619"/>
      <c r="J28" s="619"/>
      <c r="K28" s="619"/>
      <c r="L28" s="619"/>
      <c r="M28" s="619"/>
      <c r="N28" s="619"/>
      <c r="O28" s="619"/>
      <c r="P28" s="619"/>
      <c r="Q28" s="620"/>
      <c r="R28" s="621">
        <v>21430</v>
      </c>
      <c r="S28" s="622"/>
      <c r="T28" s="622"/>
      <c r="U28" s="622"/>
      <c r="V28" s="622"/>
      <c r="W28" s="622"/>
      <c r="X28" s="622"/>
      <c r="Y28" s="623"/>
      <c r="Z28" s="659">
        <v>0.7</v>
      </c>
      <c r="AA28" s="659"/>
      <c r="AB28" s="659"/>
      <c r="AC28" s="659"/>
      <c r="AD28" s="660">
        <v>4157</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203692</v>
      </c>
      <c r="CS28" s="622"/>
      <c r="CT28" s="622"/>
      <c r="CU28" s="622"/>
      <c r="CV28" s="622"/>
      <c r="CW28" s="622"/>
      <c r="CX28" s="622"/>
      <c r="CY28" s="623"/>
      <c r="CZ28" s="624">
        <v>6.5</v>
      </c>
      <c r="DA28" s="636"/>
      <c r="DB28" s="636"/>
      <c r="DC28" s="637"/>
      <c r="DD28" s="627">
        <v>203692</v>
      </c>
      <c r="DE28" s="622"/>
      <c r="DF28" s="622"/>
      <c r="DG28" s="622"/>
      <c r="DH28" s="622"/>
      <c r="DI28" s="622"/>
      <c r="DJ28" s="622"/>
      <c r="DK28" s="623"/>
      <c r="DL28" s="627">
        <v>203692</v>
      </c>
      <c r="DM28" s="622"/>
      <c r="DN28" s="622"/>
      <c r="DO28" s="622"/>
      <c r="DP28" s="622"/>
      <c r="DQ28" s="622"/>
      <c r="DR28" s="622"/>
      <c r="DS28" s="622"/>
      <c r="DT28" s="622"/>
      <c r="DU28" s="622"/>
      <c r="DV28" s="623"/>
      <c r="DW28" s="624">
        <v>9</v>
      </c>
      <c r="DX28" s="636"/>
      <c r="DY28" s="636"/>
      <c r="DZ28" s="636"/>
      <c r="EA28" s="636"/>
      <c r="EB28" s="636"/>
      <c r="EC28" s="648"/>
    </row>
    <row r="29" spans="2:133" ht="11.25" customHeight="1" x14ac:dyDescent="0.2">
      <c r="B29" s="618" t="s">
        <v>290</v>
      </c>
      <c r="C29" s="619"/>
      <c r="D29" s="619"/>
      <c r="E29" s="619"/>
      <c r="F29" s="619"/>
      <c r="G29" s="619"/>
      <c r="H29" s="619"/>
      <c r="I29" s="619"/>
      <c r="J29" s="619"/>
      <c r="K29" s="619"/>
      <c r="L29" s="619"/>
      <c r="M29" s="619"/>
      <c r="N29" s="619"/>
      <c r="O29" s="619"/>
      <c r="P29" s="619"/>
      <c r="Q29" s="620"/>
      <c r="R29" s="621">
        <v>8959</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291</v>
      </c>
      <c r="CE29" s="641"/>
      <c r="CF29" s="618" t="s">
        <v>66</v>
      </c>
      <c r="CG29" s="619"/>
      <c r="CH29" s="619"/>
      <c r="CI29" s="619"/>
      <c r="CJ29" s="619"/>
      <c r="CK29" s="619"/>
      <c r="CL29" s="619"/>
      <c r="CM29" s="619"/>
      <c r="CN29" s="619"/>
      <c r="CO29" s="619"/>
      <c r="CP29" s="619"/>
      <c r="CQ29" s="620"/>
      <c r="CR29" s="621">
        <v>203692</v>
      </c>
      <c r="CS29" s="634"/>
      <c r="CT29" s="634"/>
      <c r="CU29" s="634"/>
      <c r="CV29" s="634"/>
      <c r="CW29" s="634"/>
      <c r="CX29" s="634"/>
      <c r="CY29" s="635"/>
      <c r="CZ29" s="624">
        <v>6.5</v>
      </c>
      <c r="DA29" s="636"/>
      <c r="DB29" s="636"/>
      <c r="DC29" s="637"/>
      <c r="DD29" s="627">
        <v>203692</v>
      </c>
      <c r="DE29" s="634"/>
      <c r="DF29" s="634"/>
      <c r="DG29" s="634"/>
      <c r="DH29" s="634"/>
      <c r="DI29" s="634"/>
      <c r="DJ29" s="634"/>
      <c r="DK29" s="635"/>
      <c r="DL29" s="627">
        <v>203692</v>
      </c>
      <c r="DM29" s="634"/>
      <c r="DN29" s="634"/>
      <c r="DO29" s="634"/>
      <c r="DP29" s="634"/>
      <c r="DQ29" s="634"/>
      <c r="DR29" s="634"/>
      <c r="DS29" s="634"/>
      <c r="DT29" s="634"/>
      <c r="DU29" s="634"/>
      <c r="DV29" s="635"/>
      <c r="DW29" s="624">
        <v>9</v>
      </c>
      <c r="DX29" s="636"/>
      <c r="DY29" s="636"/>
      <c r="DZ29" s="636"/>
      <c r="EA29" s="636"/>
      <c r="EB29" s="636"/>
      <c r="EC29" s="648"/>
    </row>
    <row r="30" spans="2:133" ht="11.25" customHeight="1" x14ac:dyDescent="0.2">
      <c r="B30" s="618" t="s">
        <v>292</v>
      </c>
      <c r="C30" s="619"/>
      <c r="D30" s="619"/>
      <c r="E30" s="619"/>
      <c r="F30" s="619"/>
      <c r="G30" s="619"/>
      <c r="H30" s="619"/>
      <c r="I30" s="619"/>
      <c r="J30" s="619"/>
      <c r="K30" s="619"/>
      <c r="L30" s="619"/>
      <c r="M30" s="619"/>
      <c r="N30" s="619"/>
      <c r="O30" s="619"/>
      <c r="P30" s="619"/>
      <c r="Q30" s="620"/>
      <c r="R30" s="621">
        <v>253322</v>
      </c>
      <c r="S30" s="622"/>
      <c r="T30" s="622"/>
      <c r="U30" s="622"/>
      <c r="V30" s="622"/>
      <c r="W30" s="622"/>
      <c r="X30" s="622"/>
      <c r="Y30" s="623"/>
      <c r="Z30" s="659">
        <v>7.7</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6"/>
      <c r="BI30" s="696"/>
      <c r="BJ30" s="696"/>
      <c r="BK30" s="696"/>
      <c r="BL30" s="696"/>
      <c r="BM30" s="696"/>
      <c r="BN30" s="696"/>
      <c r="BO30" s="696"/>
      <c r="BP30" s="696"/>
      <c r="BQ30" s="697"/>
      <c r="BR30" s="673" t="s">
        <v>294</v>
      </c>
      <c r="BS30" s="696"/>
      <c r="BT30" s="696"/>
      <c r="BU30" s="696"/>
      <c r="BV30" s="696"/>
      <c r="BW30" s="696"/>
      <c r="BX30" s="696"/>
      <c r="BY30" s="696"/>
      <c r="BZ30" s="696"/>
      <c r="CA30" s="696"/>
      <c r="CB30" s="697"/>
      <c r="CD30" s="642"/>
      <c r="CE30" s="643"/>
      <c r="CF30" s="618" t="s">
        <v>295</v>
      </c>
      <c r="CG30" s="619"/>
      <c r="CH30" s="619"/>
      <c r="CI30" s="619"/>
      <c r="CJ30" s="619"/>
      <c r="CK30" s="619"/>
      <c r="CL30" s="619"/>
      <c r="CM30" s="619"/>
      <c r="CN30" s="619"/>
      <c r="CO30" s="619"/>
      <c r="CP30" s="619"/>
      <c r="CQ30" s="620"/>
      <c r="CR30" s="621">
        <v>198418</v>
      </c>
      <c r="CS30" s="622"/>
      <c r="CT30" s="622"/>
      <c r="CU30" s="622"/>
      <c r="CV30" s="622"/>
      <c r="CW30" s="622"/>
      <c r="CX30" s="622"/>
      <c r="CY30" s="623"/>
      <c r="CZ30" s="624">
        <v>6.3</v>
      </c>
      <c r="DA30" s="636"/>
      <c r="DB30" s="636"/>
      <c r="DC30" s="637"/>
      <c r="DD30" s="627">
        <v>198418</v>
      </c>
      <c r="DE30" s="622"/>
      <c r="DF30" s="622"/>
      <c r="DG30" s="622"/>
      <c r="DH30" s="622"/>
      <c r="DI30" s="622"/>
      <c r="DJ30" s="622"/>
      <c r="DK30" s="623"/>
      <c r="DL30" s="627">
        <v>198418</v>
      </c>
      <c r="DM30" s="622"/>
      <c r="DN30" s="622"/>
      <c r="DO30" s="622"/>
      <c r="DP30" s="622"/>
      <c r="DQ30" s="622"/>
      <c r="DR30" s="622"/>
      <c r="DS30" s="622"/>
      <c r="DT30" s="622"/>
      <c r="DU30" s="622"/>
      <c r="DV30" s="623"/>
      <c r="DW30" s="624">
        <v>8.6999999999999993</v>
      </c>
      <c r="DX30" s="636"/>
      <c r="DY30" s="636"/>
      <c r="DZ30" s="636"/>
      <c r="EA30" s="636"/>
      <c r="EB30" s="636"/>
      <c r="EC30" s="648"/>
    </row>
    <row r="31" spans="2:133" ht="11.25" customHeight="1" x14ac:dyDescent="0.2">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297</v>
      </c>
      <c r="AQ31" s="692"/>
      <c r="AR31" s="692"/>
      <c r="AS31" s="692"/>
      <c r="AT31" s="693" t="s">
        <v>298</v>
      </c>
      <c r="AU31" s="218"/>
      <c r="AV31" s="218"/>
      <c r="AW31" s="218"/>
      <c r="AX31" s="679" t="s">
        <v>176</v>
      </c>
      <c r="AY31" s="680"/>
      <c r="AZ31" s="680"/>
      <c r="BA31" s="680"/>
      <c r="BB31" s="680"/>
      <c r="BC31" s="680"/>
      <c r="BD31" s="680"/>
      <c r="BE31" s="680"/>
      <c r="BF31" s="681"/>
      <c r="BG31" s="683">
        <v>99.4</v>
      </c>
      <c r="BH31" s="684"/>
      <c r="BI31" s="684"/>
      <c r="BJ31" s="684"/>
      <c r="BK31" s="684"/>
      <c r="BL31" s="684"/>
      <c r="BM31" s="685">
        <v>98</v>
      </c>
      <c r="BN31" s="684"/>
      <c r="BO31" s="684"/>
      <c r="BP31" s="684"/>
      <c r="BQ31" s="686"/>
      <c r="BR31" s="683">
        <v>99.4</v>
      </c>
      <c r="BS31" s="684"/>
      <c r="BT31" s="684"/>
      <c r="BU31" s="684"/>
      <c r="BV31" s="684"/>
      <c r="BW31" s="684"/>
      <c r="BX31" s="685">
        <v>98.4</v>
      </c>
      <c r="BY31" s="684"/>
      <c r="BZ31" s="684"/>
      <c r="CA31" s="684"/>
      <c r="CB31" s="686"/>
      <c r="CD31" s="642"/>
      <c r="CE31" s="643"/>
      <c r="CF31" s="618" t="s">
        <v>299</v>
      </c>
      <c r="CG31" s="619"/>
      <c r="CH31" s="619"/>
      <c r="CI31" s="619"/>
      <c r="CJ31" s="619"/>
      <c r="CK31" s="619"/>
      <c r="CL31" s="619"/>
      <c r="CM31" s="619"/>
      <c r="CN31" s="619"/>
      <c r="CO31" s="619"/>
      <c r="CP31" s="619"/>
      <c r="CQ31" s="620"/>
      <c r="CR31" s="621">
        <v>5274</v>
      </c>
      <c r="CS31" s="634"/>
      <c r="CT31" s="634"/>
      <c r="CU31" s="634"/>
      <c r="CV31" s="634"/>
      <c r="CW31" s="634"/>
      <c r="CX31" s="634"/>
      <c r="CY31" s="635"/>
      <c r="CZ31" s="624">
        <v>0.2</v>
      </c>
      <c r="DA31" s="636"/>
      <c r="DB31" s="636"/>
      <c r="DC31" s="637"/>
      <c r="DD31" s="627">
        <v>5274</v>
      </c>
      <c r="DE31" s="634"/>
      <c r="DF31" s="634"/>
      <c r="DG31" s="634"/>
      <c r="DH31" s="634"/>
      <c r="DI31" s="634"/>
      <c r="DJ31" s="634"/>
      <c r="DK31" s="635"/>
      <c r="DL31" s="627">
        <v>5274</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300</v>
      </c>
      <c r="C32" s="619"/>
      <c r="D32" s="619"/>
      <c r="E32" s="619"/>
      <c r="F32" s="619"/>
      <c r="G32" s="619"/>
      <c r="H32" s="619"/>
      <c r="I32" s="619"/>
      <c r="J32" s="619"/>
      <c r="K32" s="619"/>
      <c r="L32" s="619"/>
      <c r="M32" s="619"/>
      <c r="N32" s="619"/>
      <c r="O32" s="619"/>
      <c r="P32" s="619"/>
      <c r="Q32" s="620"/>
      <c r="R32" s="621">
        <v>157745</v>
      </c>
      <c r="S32" s="622"/>
      <c r="T32" s="622"/>
      <c r="U32" s="622"/>
      <c r="V32" s="622"/>
      <c r="W32" s="622"/>
      <c r="X32" s="622"/>
      <c r="Y32" s="623"/>
      <c r="Z32" s="659">
        <v>4.8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301</v>
      </c>
      <c r="AX32" s="618" t="s">
        <v>302</v>
      </c>
      <c r="AY32" s="619"/>
      <c r="AZ32" s="619"/>
      <c r="BA32" s="619"/>
      <c r="BB32" s="619"/>
      <c r="BC32" s="619"/>
      <c r="BD32" s="619"/>
      <c r="BE32" s="619"/>
      <c r="BF32" s="620"/>
      <c r="BG32" s="687">
        <v>99</v>
      </c>
      <c r="BH32" s="634"/>
      <c r="BI32" s="634"/>
      <c r="BJ32" s="634"/>
      <c r="BK32" s="634"/>
      <c r="BL32" s="634"/>
      <c r="BM32" s="625">
        <v>97.8</v>
      </c>
      <c r="BN32" s="634"/>
      <c r="BO32" s="634"/>
      <c r="BP32" s="634"/>
      <c r="BQ32" s="657"/>
      <c r="BR32" s="687">
        <v>99</v>
      </c>
      <c r="BS32" s="634"/>
      <c r="BT32" s="634"/>
      <c r="BU32" s="634"/>
      <c r="BV32" s="634"/>
      <c r="BW32" s="634"/>
      <c r="BX32" s="625">
        <v>98.4</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304</v>
      </c>
      <c r="C33" s="619"/>
      <c r="D33" s="619"/>
      <c r="E33" s="619"/>
      <c r="F33" s="619"/>
      <c r="G33" s="619"/>
      <c r="H33" s="619"/>
      <c r="I33" s="619"/>
      <c r="J33" s="619"/>
      <c r="K33" s="619"/>
      <c r="L33" s="619"/>
      <c r="M33" s="619"/>
      <c r="N33" s="619"/>
      <c r="O33" s="619"/>
      <c r="P33" s="619"/>
      <c r="Q33" s="620"/>
      <c r="R33" s="621">
        <v>9129</v>
      </c>
      <c r="S33" s="622"/>
      <c r="T33" s="622"/>
      <c r="U33" s="622"/>
      <c r="V33" s="622"/>
      <c r="W33" s="622"/>
      <c r="X33" s="622"/>
      <c r="Y33" s="623"/>
      <c r="Z33" s="659">
        <v>0.3</v>
      </c>
      <c r="AA33" s="659"/>
      <c r="AB33" s="659"/>
      <c r="AC33" s="659"/>
      <c r="AD33" s="660">
        <v>8203</v>
      </c>
      <c r="AE33" s="660"/>
      <c r="AF33" s="660"/>
      <c r="AG33" s="660"/>
      <c r="AH33" s="660"/>
      <c r="AI33" s="660"/>
      <c r="AJ33" s="660"/>
      <c r="AK33" s="660"/>
      <c r="AL33" s="624">
        <v>0.4</v>
      </c>
      <c r="AM33" s="625"/>
      <c r="AN33" s="625"/>
      <c r="AO33" s="661"/>
      <c r="AP33" s="664"/>
      <c r="AQ33" s="665"/>
      <c r="AR33" s="665"/>
      <c r="AS33" s="665"/>
      <c r="AT33" s="695"/>
      <c r="AU33" s="219"/>
      <c r="AV33" s="219"/>
      <c r="AW33" s="219"/>
      <c r="AX33" s="602" t="s">
        <v>305</v>
      </c>
      <c r="AY33" s="603"/>
      <c r="AZ33" s="603"/>
      <c r="BA33" s="603"/>
      <c r="BB33" s="603"/>
      <c r="BC33" s="603"/>
      <c r="BD33" s="603"/>
      <c r="BE33" s="603"/>
      <c r="BF33" s="604"/>
      <c r="BG33" s="682">
        <v>99.5</v>
      </c>
      <c r="BH33" s="606"/>
      <c r="BI33" s="606"/>
      <c r="BJ33" s="606"/>
      <c r="BK33" s="606"/>
      <c r="BL33" s="606"/>
      <c r="BM33" s="652">
        <v>98.1</v>
      </c>
      <c r="BN33" s="606"/>
      <c r="BO33" s="606"/>
      <c r="BP33" s="606"/>
      <c r="BQ33" s="669"/>
      <c r="BR33" s="682">
        <v>99.6</v>
      </c>
      <c r="BS33" s="606"/>
      <c r="BT33" s="606"/>
      <c r="BU33" s="606"/>
      <c r="BV33" s="606"/>
      <c r="BW33" s="606"/>
      <c r="BX33" s="652">
        <v>98.3</v>
      </c>
      <c r="BY33" s="606"/>
      <c r="BZ33" s="606"/>
      <c r="CA33" s="606"/>
      <c r="CB33" s="669"/>
      <c r="CD33" s="618" t="s">
        <v>306</v>
      </c>
      <c r="CE33" s="619"/>
      <c r="CF33" s="619"/>
      <c r="CG33" s="619"/>
      <c r="CH33" s="619"/>
      <c r="CI33" s="619"/>
      <c r="CJ33" s="619"/>
      <c r="CK33" s="619"/>
      <c r="CL33" s="619"/>
      <c r="CM33" s="619"/>
      <c r="CN33" s="619"/>
      <c r="CO33" s="619"/>
      <c r="CP33" s="619"/>
      <c r="CQ33" s="620"/>
      <c r="CR33" s="621">
        <v>1777329</v>
      </c>
      <c r="CS33" s="634"/>
      <c r="CT33" s="634"/>
      <c r="CU33" s="634"/>
      <c r="CV33" s="634"/>
      <c r="CW33" s="634"/>
      <c r="CX33" s="634"/>
      <c r="CY33" s="635"/>
      <c r="CZ33" s="624">
        <v>56.8</v>
      </c>
      <c r="DA33" s="636"/>
      <c r="DB33" s="636"/>
      <c r="DC33" s="637"/>
      <c r="DD33" s="627">
        <v>1374840</v>
      </c>
      <c r="DE33" s="634"/>
      <c r="DF33" s="634"/>
      <c r="DG33" s="634"/>
      <c r="DH33" s="634"/>
      <c r="DI33" s="634"/>
      <c r="DJ33" s="634"/>
      <c r="DK33" s="635"/>
      <c r="DL33" s="627">
        <v>787127</v>
      </c>
      <c r="DM33" s="634"/>
      <c r="DN33" s="634"/>
      <c r="DO33" s="634"/>
      <c r="DP33" s="634"/>
      <c r="DQ33" s="634"/>
      <c r="DR33" s="634"/>
      <c r="DS33" s="634"/>
      <c r="DT33" s="634"/>
      <c r="DU33" s="634"/>
      <c r="DV33" s="635"/>
      <c r="DW33" s="624">
        <v>34.700000000000003</v>
      </c>
      <c r="DX33" s="636"/>
      <c r="DY33" s="636"/>
      <c r="DZ33" s="636"/>
      <c r="EA33" s="636"/>
      <c r="EB33" s="636"/>
      <c r="EC33" s="648"/>
    </row>
    <row r="34" spans="2:133" ht="11.25" customHeight="1" x14ac:dyDescent="0.2">
      <c r="B34" s="618" t="s">
        <v>307</v>
      </c>
      <c r="C34" s="619"/>
      <c r="D34" s="619"/>
      <c r="E34" s="619"/>
      <c r="F34" s="619"/>
      <c r="G34" s="619"/>
      <c r="H34" s="619"/>
      <c r="I34" s="619"/>
      <c r="J34" s="619"/>
      <c r="K34" s="619"/>
      <c r="L34" s="619"/>
      <c r="M34" s="619"/>
      <c r="N34" s="619"/>
      <c r="O34" s="619"/>
      <c r="P34" s="619"/>
      <c r="Q34" s="620"/>
      <c r="R34" s="621">
        <v>105573</v>
      </c>
      <c r="S34" s="622"/>
      <c r="T34" s="622"/>
      <c r="U34" s="622"/>
      <c r="V34" s="622"/>
      <c r="W34" s="622"/>
      <c r="X34" s="622"/>
      <c r="Y34" s="623"/>
      <c r="Z34" s="659">
        <v>3.2</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308</v>
      </c>
      <c r="CE34" s="619"/>
      <c r="CF34" s="619"/>
      <c r="CG34" s="619"/>
      <c r="CH34" s="619"/>
      <c r="CI34" s="619"/>
      <c r="CJ34" s="619"/>
      <c r="CK34" s="619"/>
      <c r="CL34" s="619"/>
      <c r="CM34" s="619"/>
      <c r="CN34" s="619"/>
      <c r="CO34" s="619"/>
      <c r="CP34" s="619"/>
      <c r="CQ34" s="620"/>
      <c r="CR34" s="621">
        <v>611341</v>
      </c>
      <c r="CS34" s="622"/>
      <c r="CT34" s="622"/>
      <c r="CU34" s="622"/>
      <c r="CV34" s="622"/>
      <c r="CW34" s="622"/>
      <c r="CX34" s="622"/>
      <c r="CY34" s="623"/>
      <c r="CZ34" s="624">
        <v>19.5</v>
      </c>
      <c r="DA34" s="636"/>
      <c r="DB34" s="636"/>
      <c r="DC34" s="637"/>
      <c r="DD34" s="627">
        <v>481888</v>
      </c>
      <c r="DE34" s="622"/>
      <c r="DF34" s="622"/>
      <c r="DG34" s="622"/>
      <c r="DH34" s="622"/>
      <c r="DI34" s="622"/>
      <c r="DJ34" s="622"/>
      <c r="DK34" s="623"/>
      <c r="DL34" s="627">
        <v>349823</v>
      </c>
      <c r="DM34" s="622"/>
      <c r="DN34" s="622"/>
      <c r="DO34" s="622"/>
      <c r="DP34" s="622"/>
      <c r="DQ34" s="622"/>
      <c r="DR34" s="622"/>
      <c r="DS34" s="622"/>
      <c r="DT34" s="622"/>
      <c r="DU34" s="622"/>
      <c r="DV34" s="623"/>
      <c r="DW34" s="624">
        <v>15.4</v>
      </c>
      <c r="DX34" s="636"/>
      <c r="DY34" s="636"/>
      <c r="DZ34" s="636"/>
      <c r="EA34" s="636"/>
      <c r="EB34" s="636"/>
      <c r="EC34" s="648"/>
    </row>
    <row r="35" spans="2:133" ht="11.25" customHeight="1" x14ac:dyDescent="0.2">
      <c r="B35" s="618" t="s">
        <v>309</v>
      </c>
      <c r="C35" s="619"/>
      <c r="D35" s="619"/>
      <c r="E35" s="619"/>
      <c r="F35" s="619"/>
      <c r="G35" s="619"/>
      <c r="H35" s="619"/>
      <c r="I35" s="619"/>
      <c r="J35" s="619"/>
      <c r="K35" s="619"/>
      <c r="L35" s="619"/>
      <c r="M35" s="619"/>
      <c r="N35" s="619"/>
      <c r="O35" s="619"/>
      <c r="P35" s="619"/>
      <c r="Q35" s="620"/>
      <c r="R35" s="621">
        <v>112180</v>
      </c>
      <c r="S35" s="622"/>
      <c r="T35" s="622"/>
      <c r="U35" s="622"/>
      <c r="V35" s="622"/>
      <c r="W35" s="622"/>
      <c r="X35" s="622"/>
      <c r="Y35" s="623"/>
      <c r="Z35" s="659">
        <v>3.4</v>
      </c>
      <c r="AA35" s="659"/>
      <c r="AB35" s="659"/>
      <c r="AC35" s="659"/>
      <c r="AD35" s="660" t="s">
        <v>122</v>
      </c>
      <c r="AE35" s="660"/>
      <c r="AF35" s="660"/>
      <c r="AG35" s="660"/>
      <c r="AH35" s="660"/>
      <c r="AI35" s="660"/>
      <c r="AJ35" s="660"/>
      <c r="AK35" s="660"/>
      <c r="AL35" s="624" t="s">
        <v>122</v>
      </c>
      <c r="AM35" s="625"/>
      <c r="AN35" s="625"/>
      <c r="AO35" s="661"/>
      <c r="AP35" s="222"/>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14152</v>
      </c>
      <c r="CS35" s="634"/>
      <c r="CT35" s="634"/>
      <c r="CU35" s="634"/>
      <c r="CV35" s="634"/>
      <c r="CW35" s="634"/>
      <c r="CX35" s="634"/>
      <c r="CY35" s="635"/>
      <c r="CZ35" s="624">
        <v>0.5</v>
      </c>
      <c r="DA35" s="636"/>
      <c r="DB35" s="636"/>
      <c r="DC35" s="637"/>
      <c r="DD35" s="627">
        <v>13626</v>
      </c>
      <c r="DE35" s="634"/>
      <c r="DF35" s="634"/>
      <c r="DG35" s="634"/>
      <c r="DH35" s="634"/>
      <c r="DI35" s="634"/>
      <c r="DJ35" s="634"/>
      <c r="DK35" s="635"/>
      <c r="DL35" s="627">
        <v>9014</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
      <c r="B36" s="618" t="s">
        <v>313</v>
      </c>
      <c r="C36" s="619"/>
      <c r="D36" s="619"/>
      <c r="E36" s="619"/>
      <c r="F36" s="619"/>
      <c r="G36" s="619"/>
      <c r="H36" s="619"/>
      <c r="I36" s="619"/>
      <c r="J36" s="619"/>
      <c r="K36" s="619"/>
      <c r="L36" s="619"/>
      <c r="M36" s="619"/>
      <c r="N36" s="619"/>
      <c r="O36" s="619"/>
      <c r="P36" s="619"/>
      <c r="Q36" s="620"/>
      <c r="R36" s="621">
        <v>152565</v>
      </c>
      <c r="S36" s="622"/>
      <c r="T36" s="622"/>
      <c r="U36" s="622"/>
      <c r="V36" s="622"/>
      <c r="W36" s="622"/>
      <c r="X36" s="622"/>
      <c r="Y36" s="623"/>
      <c r="Z36" s="659">
        <v>4.7</v>
      </c>
      <c r="AA36" s="659"/>
      <c r="AB36" s="659"/>
      <c r="AC36" s="659"/>
      <c r="AD36" s="660" t="s">
        <v>122</v>
      </c>
      <c r="AE36" s="660"/>
      <c r="AF36" s="660"/>
      <c r="AG36" s="660"/>
      <c r="AH36" s="660"/>
      <c r="AI36" s="660"/>
      <c r="AJ36" s="660"/>
      <c r="AK36" s="660"/>
      <c r="AL36" s="624" t="s">
        <v>122</v>
      </c>
      <c r="AM36" s="625"/>
      <c r="AN36" s="625"/>
      <c r="AO36" s="661"/>
      <c r="AP36" s="222"/>
      <c r="AQ36" s="670" t="s">
        <v>314</v>
      </c>
      <c r="AR36" s="671"/>
      <c r="AS36" s="671"/>
      <c r="AT36" s="671"/>
      <c r="AU36" s="671"/>
      <c r="AV36" s="671"/>
      <c r="AW36" s="671"/>
      <c r="AX36" s="671"/>
      <c r="AY36" s="672"/>
      <c r="AZ36" s="676">
        <v>490555</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70083</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527703</v>
      </c>
      <c r="CS36" s="622"/>
      <c r="CT36" s="622"/>
      <c r="CU36" s="622"/>
      <c r="CV36" s="622"/>
      <c r="CW36" s="622"/>
      <c r="CX36" s="622"/>
      <c r="CY36" s="623"/>
      <c r="CZ36" s="624">
        <v>16.899999999999999</v>
      </c>
      <c r="DA36" s="636"/>
      <c r="DB36" s="636"/>
      <c r="DC36" s="637"/>
      <c r="DD36" s="627">
        <v>471486</v>
      </c>
      <c r="DE36" s="622"/>
      <c r="DF36" s="622"/>
      <c r="DG36" s="622"/>
      <c r="DH36" s="622"/>
      <c r="DI36" s="622"/>
      <c r="DJ36" s="622"/>
      <c r="DK36" s="623"/>
      <c r="DL36" s="627">
        <v>226829</v>
      </c>
      <c r="DM36" s="622"/>
      <c r="DN36" s="622"/>
      <c r="DO36" s="622"/>
      <c r="DP36" s="622"/>
      <c r="DQ36" s="622"/>
      <c r="DR36" s="622"/>
      <c r="DS36" s="622"/>
      <c r="DT36" s="622"/>
      <c r="DU36" s="622"/>
      <c r="DV36" s="623"/>
      <c r="DW36" s="624">
        <v>10</v>
      </c>
      <c r="DX36" s="636"/>
      <c r="DY36" s="636"/>
      <c r="DZ36" s="636"/>
      <c r="EA36" s="636"/>
      <c r="EB36" s="636"/>
      <c r="EC36" s="648"/>
    </row>
    <row r="37" spans="2:133" ht="11.25" customHeight="1" x14ac:dyDescent="0.2">
      <c r="B37" s="618" t="s">
        <v>317</v>
      </c>
      <c r="C37" s="619"/>
      <c r="D37" s="619"/>
      <c r="E37" s="619"/>
      <c r="F37" s="619"/>
      <c r="G37" s="619"/>
      <c r="H37" s="619"/>
      <c r="I37" s="619"/>
      <c r="J37" s="619"/>
      <c r="K37" s="619"/>
      <c r="L37" s="619"/>
      <c r="M37" s="619"/>
      <c r="N37" s="619"/>
      <c r="O37" s="619"/>
      <c r="P37" s="619"/>
      <c r="Q37" s="620"/>
      <c r="R37" s="621">
        <v>45100</v>
      </c>
      <c r="S37" s="622"/>
      <c r="T37" s="622"/>
      <c r="U37" s="622"/>
      <c r="V37" s="622"/>
      <c r="W37" s="622"/>
      <c r="X37" s="622"/>
      <c r="Y37" s="623"/>
      <c r="Z37" s="659">
        <v>1.4</v>
      </c>
      <c r="AA37" s="659"/>
      <c r="AB37" s="659"/>
      <c r="AC37" s="659"/>
      <c r="AD37" s="660" t="s">
        <v>122</v>
      </c>
      <c r="AE37" s="660"/>
      <c r="AF37" s="660"/>
      <c r="AG37" s="660"/>
      <c r="AH37" s="660"/>
      <c r="AI37" s="660"/>
      <c r="AJ37" s="660"/>
      <c r="AK37" s="660"/>
      <c r="AL37" s="624" t="s">
        <v>122</v>
      </c>
      <c r="AM37" s="625"/>
      <c r="AN37" s="625"/>
      <c r="AO37" s="661"/>
      <c r="AQ37" s="654" t="s">
        <v>318</v>
      </c>
      <c r="AR37" s="655"/>
      <c r="AS37" s="655"/>
      <c r="AT37" s="655"/>
      <c r="AU37" s="655"/>
      <c r="AV37" s="655"/>
      <c r="AW37" s="655"/>
      <c r="AX37" s="655"/>
      <c r="AY37" s="656"/>
      <c r="AZ37" s="621">
        <v>132537</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61074</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161950</v>
      </c>
      <c r="CS37" s="634"/>
      <c r="CT37" s="634"/>
      <c r="CU37" s="634"/>
      <c r="CV37" s="634"/>
      <c r="CW37" s="634"/>
      <c r="CX37" s="634"/>
      <c r="CY37" s="635"/>
      <c r="CZ37" s="624">
        <v>5.2</v>
      </c>
      <c r="DA37" s="636"/>
      <c r="DB37" s="636"/>
      <c r="DC37" s="637"/>
      <c r="DD37" s="627">
        <v>161886</v>
      </c>
      <c r="DE37" s="634"/>
      <c r="DF37" s="634"/>
      <c r="DG37" s="634"/>
      <c r="DH37" s="634"/>
      <c r="DI37" s="634"/>
      <c r="DJ37" s="634"/>
      <c r="DK37" s="635"/>
      <c r="DL37" s="627">
        <v>147992</v>
      </c>
      <c r="DM37" s="634"/>
      <c r="DN37" s="634"/>
      <c r="DO37" s="634"/>
      <c r="DP37" s="634"/>
      <c r="DQ37" s="634"/>
      <c r="DR37" s="634"/>
      <c r="DS37" s="634"/>
      <c r="DT37" s="634"/>
      <c r="DU37" s="634"/>
      <c r="DV37" s="635"/>
      <c r="DW37" s="624">
        <v>6.5</v>
      </c>
      <c r="DX37" s="636"/>
      <c r="DY37" s="636"/>
      <c r="DZ37" s="636"/>
      <c r="EA37" s="636"/>
      <c r="EB37" s="636"/>
      <c r="EC37" s="648"/>
    </row>
    <row r="38" spans="2:133" ht="11.25" customHeight="1" x14ac:dyDescent="0.2">
      <c r="B38" s="618" t="s">
        <v>321</v>
      </c>
      <c r="C38" s="619"/>
      <c r="D38" s="619"/>
      <c r="E38" s="619"/>
      <c r="F38" s="619"/>
      <c r="G38" s="619"/>
      <c r="H38" s="619"/>
      <c r="I38" s="619"/>
      <c r="J38" s="619"/>
      <c r="K38" s="619"/>
      <c r="L38" s="619"/>
      <c r="M38" s="619"/>
      <c r="N38" s="619"/>
      <c r="O38" s="619"/>
      <c r="P38" s="619"/>
      <c r="Q38" s="620"/>
      <c r="R38" s="621">
        <v>59600</v>
      </c>
      <c r="S38" s="622"/>
      <c r="T38" s="622"/>
      <c r="U38" s="622"/>
      <c r="V38" s="622"/>
      <c r="W38" s="622"/>
      <c r="X38" s="622"/>
      <c r="Y38" s="623"/>
      <c r="Z38" s="659">
        <v>1.8</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115167</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540</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242851</v>
      </c>
      <c r="CS38" s="622"/>
      <c r="CT38" s="622"/>
      <c r="CU38" s="622"/>
      <c r="CV38" s="622"/>
      <c r="CW38" s="622"/>
      <c r="CX38" s="622"/>
      <c r="CY38" s="623"/>
      <c r="CZ38" s="624">
        <v>7.8</v>
      </c>
      <c r="DA38" s="636"/>
      <c r="DB38" s="636"/>
      <c r="DC38" s="637"/>
      <c r="DD38" s="627">
        <v>205903</v>
      </c>
      <c r="DE38" s="622"/>
      <c r="DF38" s="622"/>
      <c r="DG38" s="622"/>
      <c r="DH38" s="622"/>
      <c r="DI38" s="622"/>
      <c r="DJ38" s="622"/>
      <c r="DK38" s="623"/>
      <c r="DL38" s="627">
        <v>201461</v>
      </c>
      <c r="DM38" s="622"/>
      <c r="DN38" s="622"/>
      <c r="DO38" s="622"/>
      <c r="DP38" s="622"/>
      <c r="DQ38" s="622"/>
      <c r="DR38" s="622"/>
      <c r="DS38" s="622"/>
      <c r="DT38" s="622"/>
      <c r="DU38" s="622"/>
      <c r="DV38" s="623"/>
      <c r="DW38" s="624">
        <v>8.9</v>
      </c>
      <c r="DX38" s="636"/>
      <c r="DY38" s="636"/>
      <c r="DZ38" s="636"/>
      <c r="EA38" s="636"/>
      <c r="EB38" s="636"/>
      <c r="EC38" s="648"/>
    </row>
    <row r="39" spans="2:133" ht="11.25" customHeight="1" x14ac:dyDescent="0.2">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t="s">
        <v>122</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828</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282245</v>
      </c>
      <c r="CS39" s="634"/>
      <c r="CT39" s="634"/>
      <c r="CU39" s="634"/>
      <c r="CV39" s="634"/>
      <c r="CW39" s="634"/>
      <c r="CX39" s="634"/>
      <c r="CY39" s="635"/>
      <c r="CZ39" s="624">
        <v>9</v>
      </c>
      <c r="DA39" s="636"/>
      <c r="DB39" s="636"/>
      <c r="DC39" s="637"/>
      <c r="DD39" s="627">
        <v>177000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329</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23"/>
      <c r="BM40" s="619" t="s">
        <v>332</v>
      </c>
      <c r="BN40" s="619"/>
      <c r="BO40" s="619"/>
      <c r="BP40" s="619"/>
      <c r="BQ40" s="619"/>
      <c r="BR40" s="619"/>
      <c r="BS40" s="619"/>
      <c r="BT40" s="619"/>
      <c r="BU40" s="620"/>
      <c r="BV40" s="621">
        <v>101</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v>99037</v>
      </c>
      <c r="CS40" s="622"/>
      <c r="CT40" s="622"/>
      <c r="CU40" s="622"/>
      <c r="CV40" s="622"/>
      <c r="CW40" s="622"/>
      <c r="CX40" s="622"/>
      <c r="CY40" s="623"/>
      <c r="CZ40" s="624">
        <v>3.2</v>
      </c>
      <c r="DA40" s="636"/>
      <c r="DB40" s="636"/>
      <c r="DC40" s="637"/>
      <c r="DD40" s="627">
        <v>24937</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334</v>
      </c>
      <c r="C41" s="603"/>
      <c r="D41" s="603"/>
      <c r="E41" s="603"/>
      <c r="F41" s="603"/>
      <c r="G41" s="603"/>
      <c r="H41" s="603"/>
      <c r="I41" s="603"/>
      <c r="J41" s="603"/>
      <c r="K41" s="603"/>
      <c r="L41" s="603"/>
      <c r="M41" s="603"/>
      <c r="N41" s="603"/>
      <c r="O41" s="603"/>
      <c r="P41" s="603"/>
      <c r="Q41" s="604"/>
      <c r="R41" s="605">
        <v>3280436</v>
      </c>
      <c r="S41" s="646"/>
      <c r="T41" s="646"/>
      <c r="U41" s="646"/>
      <c r="V41" s="646"/>
      <c r="W41" s="646"/>
      <c r="X41" s="646"/>
      <c r="Y41" s="649"/>
      <c r="Z41" s="650">
        <v>100</v>
      </c>
      <c r="AA41" s="650"/>
      <c r="AB41" s="650"/>
      <c r="AC41" s="650"/>
      <c r="AD41" s="651">
        <v>2270458</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37087</v>
      </c>
      <c r="BA41" s="622"/>
      <c r="BB41" s="622"/>
      <c r="BC41" s="622"/>
      <c r="BD41" s="634"/>
      <c r="BE41" s="634"/>
      <c r="BF41" s="657"/>
      <c r="BG41" s="662"/>
      <c r="BH41" s="663"/>
      <c r="BI41" s="663"/>
      <c r="BJ41" s="663"/>
      <c r="BK41" s="663"/>
      <c r="BL41" s="223"/>
      <c r="BM41" s="619" t="s">
        <v>336</v>
      </c>
      <c r="BN41" s="619"/>
      <c r="BO41" s="619"/>
      <c r="BP41" s="619"/>
      <c r="BQ41" s="619"/>
      <c r="BR41" s="619"/>
      <c r="BS41" s="619"/>
      <c r="BT41" s="619"/>
      <c r="BU41" s="620"/>
      <c r="BV41" s="621" t="s">
        <v>122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338</v>
      </c>
      <c r="AR42" s="667"/>
      <c r="AS42" s="667"/>
      <c r="AT42" s="667"/>
      <c r="AU42" s="667"/>
      <c r="AV42" s="667"/>
      <c r="AW42" s="667"/>
      <c r="AX42" s="667"/>
      <c r="AY42" s="668"/>
      <c r="AZ42" s="605">
        <v>205764</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342</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195855</v>
      </c>
      <c r="CS42" s="634"/>
      <c r="CT42" s="634"/>
      <c r="CU42" s="634"/>
      <c r="CV42" s="634"/>
      <c r="CW42" s="634"/>
      <c r="CX42" s="634"/>
      <c r="CY42" s="635"/>
      <c r="CZ42" s="624">
        <v>6.3</v>
      </c>
      <c r="DA42" s="636"/>
      <c r="DB42" s="636"/>
      <c r="DC42" s="637"/>
      <c r="DD42" s="627">
        <v>121694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341</v>
      </c>
      <c r="CD43" s="618" t="s">
        <v>342</v>
      </c>
      <c r="CE43" s="619"/>
      <c r="CF43" s="619"/>
      <c r="CG43" s="619"/>
      <c r="CH43" s="619"/>
      <c r="CI43" s="619"/>
      <c r="CJ43" s="619"/>
      <c r="CK43" s="619"/>
      <c r="CL43" s="619"/>
      <c r="CM43" s="619"/>
      <c r="CN43" s="619"/>
      <c r="CO43" s="619"/>
      <c r="CP43" s="619"/>
      <c r="CQ43" s="620"/>
      <c r="CR43" s="621">
        <v>4620</v>
      </c>
      <c r="CS43" s="634"/>
      <c r="CT43" s="634"/>
      <c r="CU43" s="634"/>
      <c r="CV43" s="634"/>
      <c r="CW43" s="634"/>
      <c r="CX43" s="634"/>
      <c r="CY43" s="635"/>
      <c r="CZ43" s="624">
        <v>0.1</v>
      </c>
      <c r="DA43" s="636"/>
      <c r="DB43" s="636"/>
      <c r="DC43" s="637"/>
      <c r="DD43" s="627">
        <v>4620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176968</v>
      </c>
      <c r="CS44" s="622"/>
      <c r="CT44" s="622"/>
      <c r="CU44" s="622"/>
      <c r="CV44" s="622"/>
      <c r="CW44" s="622"/>
      <c r="CX44" s="622"/>
      <c r="CY44" s="623"/>
      <c r="CZ44" s="624">
        <v>5.7</v>
      </c>
      <c r="DA44" s="625"/>
      <c r="DB44" s="625"/>
      <c r="DC44" s="626"/>
      <c r="DD44" s="627">
        <v>114675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72958</v>
      </c>
      <c r="CS45" s="634"/>
      <c r="CT45" s="634"/>
      <c r="CU45" s="634"/>
      <c r="CV45" s="634"/>
      <c r="CW45" s="634"/>
      <c r="CX45" s="634"/>
      <c r="CY45" s="635"/>
      <c r="CZ45" s="624">
        <v>2.2999999999999998</v>
      </c>
      <c r="DA45" s="636"/>
      <c r="DB45" s="636"/>
      <c r="DC45" s="637"/>
      <c r="DD45" s="627">
        <v>26651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347</v>
      </c>
      <c r="CG46" s="619"/>
      <c r="CH46" s="619"/>
      <c r="CI46" s="619"/>
      <c r="CJ46" s="619"/>
      <c r="CK46" s="619"/>
      <c r="CL46" s="619"/>
      <c r="CM46" s="619"/>
      <c r="CN46" s="619"/>
      <c r="CO46" s="619"/>
      <c r="CP46" s="619"/>
      <c r="CQ46" s="620"/>
      <c r="CR46" s="621">
        <v>96090</v>
      </c>
      <c r="CS46" s="622"/>
      <c r="CT46" s="622"/>
      <c r="CU46" s="622"/>
      <c r="CV46" s="622"/>
      <c r="CW46" s="622"/>
      <c r="CX46" s="622"/>
      <c r="CY46" s="623"/>
      <c r="CZ46" s="624">
        <v>3.1</v>
      </c>
      <c r="DA46" s="625"/>
      <c r="DB46" s="625"/>
      <c r="DC46" s="626"/>
      <c r="DD46" s="627">
        <v>80104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348</v>
      </c>
      <c r="CG47" s="619"/>
      <c r="CH47" s="619"/>
      <c r="CI47" s="619"/>
      <c r="CJ47" s="619"/>
      <c r="CK47" s="619"/>
      <c r="CL47" s="619"/>
      <c r="CM47" s="619"/>
      <c r="CN47" s="619"/>
      <c r="CO47" s="619"/>
      <c r="CP47" s="619"/>
      <c r="CQ47" s="620"/>
      <c r="CR47" s="621">
        <v>18887</v>
      </c>
      <c r="CS47" s="634"/>
      <c r="CT47" s="634"/>
      <c r="CU47" s="634"/>
      <c r="CV47" s="634"/>
      <c r="CW47" s="634"/>
      <c r="CX47" s="634"/>
      <c r="CY47" s="635"/>
      <c r="CZ47" s="624">
        <v>0.6</v>
      </c>
      <c r="DA47" s="636"/>
      <c r="DB47" s="636"/>
      <c r="DC47" s="637"/>
      <c r="DD47" s="627">
        <v>7019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350</v>
      </c>
      <c r="CE49" s="603"/>
      <c r="CF49" s="603"/>
      <c r="CG49" s="603"/>
      <c r="CH49" s="603"/>
      <c r="CI49" s="603"/>
      <c r="CJ49" s="603"/>
      <c r="CK49" s="603"/>
      <c r="CL49" s="603"/>
      <c r="CM49" s="603"/>
      <c r="CN49" s="603"/>
      <c r="CO49" s="603"/>
      <c r="CP49" s="603"/>
      <c r="CQ49" s="604"/>
      <c r="CR49" s="605">
        <v>3129579</v>
      </c>
      <c r="CS49" s="606"/>
      <c r="CT49" s="606"/>
      <c r="CU49" s="606"/>
      <c r="CV49" s="606"/>
      <c r="CW49" s="606"/>
      <c r="CX49" s="606"/>
      <c r="CY49" s="607"/>
      <c r="CZ49" s="608">
        <v>100</v>
      </c>
      <c r="DA49" s="609"/>
      <c r="DB49" s="609"/>
      <c r="DC49" s="610"/>
      <c r="DD49" s="611">
        <v>2430438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iUjdh0qAtXcsmSQ0EDVDTO9uFK/UYUAcveNys1Z7slvsr++dOM0Lqvjz9RCpw1H224vg6W12IYSbEhXmsOM+6w==" saltValue="uHOY1lsKN/weg5IDsdXI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352</v>
      </c>
      <c r="DK2" s="1092"/>
      <c r="DL2" s="1092"/>
      <c r="DM2" s="1092"/>
      <c r="DN2" s="1092"/>
      <c r="DO2" s="1093"/>
      <c r="DP2" s="228"/>
      <c r="DQ2" s="1091" t="s">
        <v>353</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373</v>
      </c>
      <c r="C7" s="1048"/>
      <c r="D7" s="1048"/>
      <c r="E7" s="1048"/>
      <c r="F7" s="1048"/>
      <c r="G7" s="1048"/>
      <c r="H7" s="1048"/>
      <c r="I7" s="1048"/>
      <c r="J7" s="1048"/>
      <c r="K7" s="1048"/>
      <c r="L7" s="1048"/>
      <c r="M7" s="1048"/>
      <c r="N7" s="1048"/>
      <c r="O7" s="1048"/>
      <c r="P7" s="1049"/>
      <c r="Q7" s="1102">
        <v>3289</v>
      </c>
      <c r="R7" s="1103"/>
      <c r="S7" s="1103"/>
      <c r="T7" s="1103"/>
      <c r="U7" s="1103"/>
      <c r="V7" s="1103">
        <v>3138</v>
      </c>
      <c r="W7" s="1103"/>
      <c r="X7" s="1103"/>
      <c r="Y7" s="1103"/>
      <c r="Z7" s="1103"/>
      <c r="AA7" s="1103">
        <v>151</v>
      </c>
      <c r="AB7" s="1103"/>
      <c r="AC7" s="1103"/>
      <c r="AD7" s="1103"/>
      <c r="AE7" s="1104"/>
      <c r="AF7" s="1105">
        <v>115</v>
      </c>
      <c r="AG7" s="1106"/>
      <c r="AH7" s="1106"/>
      <c r="AI7" s="1106"/>
      <c r="AJ7" s="1107"/>
      <c r="AK7" s="1108">
        <v>112</v>
      </c>
      <c r="AL7" s="1109"/>
      <c r="AM7" s="1109"/>
      <c r="AN7" s="1109"/>
      <c r="AO7" s="1109"/>
      <c r="AP7" s="1109">
        <v>1065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549</v>
      </c>
      <c r="BT7" s="1100"/>
      <c r="BU7" s="1100"/>
      <c r="BV7" s="1100"/>
      <c r="BW7" s="1100"/>
      <c r="BX7" s="1100"/>
      <c r="BY7" s="1100"/>
      <c r="BZ7" s="1100"/>
      <c r="CA7" s="1100"/>
      <c r="CB7" s="1100"/>
      <c r="CC7" s="1100"/>
      <c r="CD7" s="1100"/>
      <c r="CE7" s="1100"/>
      <c r="CF7" s="1100"/>
      <c r="CG7" s="1112"/>
      <c r="CH7" s="1096">
        <v>1</v>
      </c>
      <c r="CI7" s="1097"/>
      <c r="CJ7" s="1097"/>
      <c r="CK7" s="1097"/>
      <c r="CL7" s="1098"/>
      <c r="CM7" s="1096">
        <v>41</v>
      </c>
      <c r="CN7" s="1097"/>
      <c r="CO7" s="1097"/>
      <c r="CP7" s="1097"/>
      <c r="CQ7" s="1098"/>
      <c r="CR7" s="1096">
        <v>11</v>
      </c>
      <c r="CS7" s="1097"/>
      <c r="CT7" s="1097"/>
      <c r="CU7" s="1097"/>
      <c r="CV7" s="1098"/>
      <c r="CW7" s="1096" t="s">
        <v>553</v>
      </c>
      <c r="CX7" s="1097"/>
      <c r="CY7" s="1097"/>
      <c r="CZ7" s="1097"/>
      <c r="DA7" s="1098"/>
      <c r="DB7" s="1096" t="s">
        <v>553</v>
      </c>
      <c r="DC7" s="1097"/>
      <c r="DD7" s="1097"/>
      <c r="DE7" s="1097"/>
      <c r="DF7" s="1098"/>
      <c r="DG7" s="1096" t="s">
        <v>553</v>
      </c>
      <c r="DH7" s="1097"/>
      <c r="DI7" s="1097"/>
      <c r="DJ7" s="1097"/>
      <c r="DK7" s="1098"/>
      <c r="DL7" s="1096" t="s">
        <v>553</v>
      </c>
      <c r="DM7" s="1097"/>
      <c r="DN7" s="1097"/>
      <c r="DO7" s="1097"/>
      <c r="DP7" s="1098"/>
      <c r="DQ7" s="1096" t="s">
        <v>553</v>
      </c>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375</v>
      </c>
      <c r="B23" s="937" t="s">
        <v>376</v>
      </c>
      <c r="C23" s="938"/>
      <c r="D23" s="938"/>
      <c r="E23" s="938"/>
      <c r="F23" s="938"/>
      <c r="G23" s="938"/>
      <c r="H23" s="938"/>
      <c r="I23" s="938"/>
      <c r="J23" s="938"/>
      <c r="K23" s="938"/>
      <c r="L23" s="938"/>
      <c r="M23" s="938"/>
      <c r="N23" s="938"/>
      <c r="O23" s="938"/>
      <c r="P23" s="948"/>
      <c r="Q23" s="1067">
        <v>3280</v>
      </c>
      <c r="R23" s="1061"/>
      <c r="S23" s="1061"/>
      <c r="T23" s="1061"/>
      <c r="U23" s="1061"/>
      <c r="V23" s="1061">
        <v>3129</v>
      </c>
      <c r="W23" s="1061"/>
      <c r="X23" s="1061"/>
      <c r="Y23" s="1061"/>
      <c r="Z23" s="1061"/>
      <c r="AA23" s="1061">
        <v>151</v>
      </c>
      <c r="AB23" s="1061"/>
      <c r="AC23" s="1061"/>
      <c r="AD23" s="1061"/>
      <c r="AE23" s="1068"/>
      <c r="AF23" s="1069">
        <v>115</v>
      </c>
      <c r="AG23" s="1061"/>
      <c r="AH23" s="1061"/>
      <c r="AI23" s="1061"/>
      <c r="AJ23" s="1070"/>
      <c r="AK23" s="1071"/>
      <c r="AL23" s="1072"/>
      <c r="AM23" s="1072"/>
      <c r="AN23" s="1072"/>
      <c r="AO23" s="1072"/>
      <c r="AP23" s="1061">
        <v>1065</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356</v>
      </c>
      <c r="B26" s="996"/>
      <c r="C26" s="996"/>
      <c r="D26" s="996"/>
      <c r="E26" s="996"/>
      <c r="F26" s="996"/>
      <c r="G26" s="996"/>
      <c r="H26" s="996"/>
      <c r="I26" s="996"/>
      <c r="J26" s="996"/>
      <c r="K26" s="996"/>
      <c r="L26" s="996"/>
      <c r="M26" s="996"/>
      <c r="N26" s="996"/>
      <c r="O26" s="996"/>
      <c r="P26" s="997"/>
      <c r="Q26" s="1001" t="s">
        <v>379</v>
      </c>
      <c r="R26" s="1002"/>
      <c r="S26" s="1002"/>
      <c r="T26" s="1002"/>
      <c r="U26" s="1003"/>
      <c r="V26" s="1001" t="s">
        <v>380</v>
      </c>
      <c r="W26" s="1002"/>
      <c r="X26" s="1002"/>
      <c r="Y26" s="1002"/>
      <c r="Z26" s="1003"/>
      <c r="AA26" s="1001" t="s">
        <v>381</v>
      </c>
      <c r="AB26" s="1002"/>
      <c r="AC26" s="1002"/>
      <c r="AD26" s="1002"/>
      <c r="AE26" s="1002"/>
      <c r="AF26" s="1055" t="s">
        <v>382</v>
      </c>
      <c r="AG26" s="1008"/>
      <c r="AH26" s="1008"/>
      <c r="AI26" s="1008"/>
      <c r="AJ26" s="1056"/>
      <c r="AK26" s="1002" t="s">
        <v>383</v>
      </c>
      <c r="AL26" s="1002"/>
      <c r="AM26" s="1002"/>
      <c r="AN26" s="1002"/>
      <c r="AO26" s="1003"/>
      <c r="AP26" s="1001" t="s">
        <v>384</v>
      </c>
      <c r="AQ26" s="1002"/>
      <c r="AR26" s="1002"/>
      <c r="AS26" s="1002"/>
      <c r="AT26" s="1003"/>
      <c r="AU26" s="1001" t="s">
        <v>385</v>
      </c>
      <c r="AV26" s="1002"/>
      <c r="AW26" s="1002"/>
      <c r="AX26" s="1002"/>
      <c r="AY26" s="1003"/>
      <c r="AZ26" s="1001" t="s">
        <v>386</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387</v>
      </c>
      <c r="C28" s="1048"/>
      <c r="D28" s="1048"/>
      <c r="E28" s="1048"/>
      <c r="F28" s="1048"/>
      <c r="G28" s="1048"/>
      <c r="H28" s="1048"/>
      <c r="I28" s="1048"/>
      <c r="J28" s="1048"/>
      <c r="K28" s="1048"/>
      <c r="L28" s="1048"/>
      <c r="M28" s="1048"/>
      <c r="N28" s="1048"/>
      <c r="O28" s="1048"/>
      <c r="P28" s="1049"/>
      <c r="Q28" s="1050">
        <v>466</v>
      </c>
      <c r="R28" s="1051"/>
      <c r="S28" s="1051"/>
      <c r="T28" s="1051"/>
      <c r="U28" s="1051"/>
      <c r="V28" s="1051">
        <v>401</v>
      </c>
      <c r="W28" s="1051"/>
      <c r="X28" s="1051"/>
      <c r="Y28" s="1051"/>
      <c r="Z28" s="1051"/>
      <c r="AA28" s="1051">
        <v>65</v>
      </c>
      <c r="AB28" s="1051"/>
      <c r="AC28" s="1051"/>
      <c r="AD28" s="1051"/>
      <c r="AE28" s="1052"/>
      <c r="AF28" s="1053">
        <v>65</v>
      </c>
      <c r="AG28" s="1051"/>
      <c r="AH28" s="1051"/>
      <c r="AI28" s="1051"/>
      <c r="AJ28" s="1054"/>
      <c r="AK28" s="1042">
        <v>37</v>
      </c>
      <c r="AL28" s="1043"/>
      <c r="AM28" s="1043"/>
      <c r="AN28" s="1043"/>
      <c r="AO28" s="1043"/>
      <c r="AP28" s="1043" t="s">
        <v>551</v>
      </c>
      <c r="AQ28" s="1043"/>
      <c r="AR28" s="1043"/>
      <c r="AS28" s="1043"/>
      <c r="AT28" s="1043"/>
      <c r="AU28" s="1043" t="s">
        <v>551</v>
      </c>
      <c r="AV28" s="1043"/>
      <c r="AW28" s="1043"/>
      <c r="AX28" s="1043"/>
      <c r="AY28" s="1043"/>
      <c r="AZ28" s="1044" t="s">
        <v>551</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388</v>
      </c>
      <c r="C29" s="1031"/>
      <c r="D29" s="1031"/>
      <c r="E29" s="1031"/>
      <c r="F29" s="1031"/>
      <c r="G29" s="1031"/>
      <c r="H29" s="1031"/>
      <c r="I29" s="1031"/>
      <c r="J29" s="1031"/>
      <c r="K29" s="1031"/>
      <c r="L29" s="1031"/>
      <c r="M29" s="1031"/>
      <c r="N29" s="1031"/>
      <c r="O29" s="1031"/>
      <c r="P29" s="1032"/>
      <c r="Q29" s="1038">
        <v>636</v>
      </c>
      <c r="R29" s="1039"/>
      <c r="S29" s="1039"/>
      <c r="T29" s="1039"/>
      <c r="U29" s="1039"/>
      <c r="V29" s="1039">
        <v>592</v>
      </c>
      <c r="W29" s="1039"/>
      <c r="X29" s="1039"/>
      <c r="Y29" s="1039"/>
      <c r="Z29" s="1039"/>
      <c r="AA29" s="1039">
        <v>44</v>
      </c>
      <c r="AB29" s="1039"/>
      <c r="AC29" s="1039"/>
      <c r="AD29" s="1039"/>
      <c r="AE29" s="1040"/>
      <c r="AF29" s="1035">
        <v>44</v>
      </c>
      <c r="AG29" s="1036"/>
      <c r="AH29" s="1036"/>
      <c r="AI29" s="1036"/>
      <c r="AJ29" s="1037"/>
      <c r="AK29" s="980">
        <v>105</v>
      </c>
      <c r="AL29" s="971"/>
      <c r="AM29" s="971"/>
      <c r="AN29" s="971"/>
      <c r="AO29" s="971"/>
      <c r="AP29" s="971" t="s">
        <v>551</v>
      </c>
      <c r="AQ29" s="971"/>
      <c r="AR29" s="971"/>
      <c r="AS29" s="971"/>
      <c r="AT29" s="971"/>
      <c r="AU29" s="971" t="s">
        <v>551</v>
      </c>
      <c r="AV29" s="971"/>
      <c r="AW29" s="971"/>
      <c r="AX29" s="971"/>
      <c r="AY29" s="971"/>
      <c r="AZ29" s="1041" t="s">
        <v>551</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389</v>
      </c>
      <c r="C30" s="1031"/>
      <c r="D30" s="1031"/>
      <c r="E30" s="1031"/>
      <c r="F30" s="1031"/>
      <c r="G30" s="1031"/>
      <c r="H30" s="1031"/>
      <c r="I30" s="1031"/>
      <c r="J30" s="1031"/>
      <c r="K30" s="1031"/>
      <c r="L30" s="1031"/>
      <c r="M30" s="1031"/>
      <c r="N30" s="1031"/>
      <c r="O30" s="1031"/>
      <c r="P30" s="1032"/>
      <c r="Q30" s="1038">
        <v>83</v>
      </c>
      <c r="R30" s="1039"/>
      <c r="S30" s="1039"/>
      <c r="T30" s="1039"/>
      <c r="U30" s="1039"/>
      <c r="V30" s="1039">
        <v>76</v>
      </c>
      <c r="W30" s="1039"/>
      <c r="X30" s="1039"/>
      <c r="Y30" s="1039"/>
      <c r="Z30" s="1039"/>
      <c r="AA30" s="1039">
        <v>7</v>
      </c>
      <c r="AB30" s="1039"/>
      <c r="AC30" s="1039"/>
      <c r="AD30" s="1039"/>
      <c r="AE30" s="1040"/>
      <c r="AF30" s="1035">
        <v>7</v>
      </c>
      <c r="AG30" s="1036"/>
      <c r="AH30" s="1036"/>
      <c r="AI30" s="1036"/>
      <c r="AJ30" s="1037"/>
      <c r="AK30" s="980">
        <v>36</v>
      </c>
      <c r="AL30" s="971"/>
      <c r="AM30" s="971"/>
      <c r="AN30" s="971"/>
      <c r="AO30" s="971"/>
      <c r="AP30" s="971" t="s">
        <v>551</v>
      </c>
      <c r="AQ30" s="971"/>
      <c r="AR30" s="971"/>
      <c r="AS30" s="971"/>
      <c r="AT30" s="971"/>
      <c r="AU30" s="971" t="s">
        <v>551</v>
      </c>
      <c r="AV30" s="971"/>
      <c r="AW30" s="971"/>
      <c r="AX30" s="971"/>
      <c r="AY30" s="971"/>
      <c r="AZ30" s="1041" t="s">
        <v>551</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390</v>
      </c>
      <c r="C31" s="1031"/>
      <c r="D31" s="1031"/>
      <c r="E31" s="1031"/>
      <c r="F31" s="1031"/>
      <c r="G31" s="1031"/>
      <c r="H31" s="1031"/>
      <c r="I31" s="1031"/>
      <c r="J31" s="1031"/>
      <c r="K31" s="1031"/>
      <c r="L31" s="1031"/>
      <c r="M31" s="1031"/>
      <c r="N31" s="1031"/>
      <c r="O31" s="1031"/>
      <c r="P31" s="1032"/>
      <c r="Q31" s="1038">
        <v>194</v>
      </c>
      <c r="R31" s="1039"/>
      <c r="S31" s="1039"/>
      <c r="T31" s="1039"/>
      <c r="U31" s="1039"/>
      <c r="V31" s="1039">
        <v>233</v>
      </c>
      <c r="W31" s="1039"/>
      <c r="X31" s="1039"/>
      <c r="Y31" s="1039"/>
      <c r="Z31" s="1039"/>
      <c r="AA31" s="1039">
        <v>-39</v>
      </c>
      <c r="AB31" s="1039"/>
      <c r="AC31" s="1039"/>
      <c r="AD31" s="1039"/>
      <c r="AE31" s="1040"/>
      <c r="AF31" s="1035">
        <v>20</v>
      </c>
      <c r="AG31" s="1036"/>
      <c r="AH31" s="1036"/>
      <c r="AI31" s="1036"/>
      <c r="AJ31" s="1037"/>
      <c r="AK31" s="980" t="s">
        <v>541</v>
      </c>
      <c r="AL31" s="971"/>
      <c r="AM31" s="971"/>
      <c r="AN31" s="971"/>
      <c r="AO31" s="971"/>
      <c r="AP31" s="971">
        <v>619</v>
      </c>
      <c r="AQ31" s="971"/>
      <c r="AR31" s="971"/>
      <c r="AS31" s="971"/>
      <c r="AT31" s="971"/>
      <c r="AU31" s="971">
        <v>579</v>
      </c>
      <c r="AV31" s="971"/>
      <c r="AW31" s="971"/>
      <c r="AX31" s="971"/>
      <c r="AY31" s="971"/>
      <c r="AZ31" s="1041" t="s">
        <v>541</v>
      </c>
      <c r="BA31" s="1041"/>
      <c r="BB31" s="1041"/>
      <c r="BC31" s="1041"/>
      <c r="BD31" s="1041"/>
      <c r="BE31" s="972" t="s">
        <v>391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392</v>
      </c>
      <c r="C32" s="1031"/>
      <c r="D32" s="1031"/>
      <c r="E32" s="1031"/>
      <c r="F32" s="1031"/>
      <c r="G32" s="1031"/>
      <c r="H32" s="1031"/>
      <c r="I32" s="1031"/>
      <c r="J32" s="1031"/>
      <c r="K32" s="1031"/>
      <c r="L32" s="1031"/>
      <c r="M32" s="1031"/>
      <c r="N32" s="1031"/>
      <c r="O32" s="1031"/>
      <c r="P32" s="1032"/>
      <c r="Q32" s="1038">
        <v>183</v>
      </c>
      <c r="R32" s="1039"/>
      <c r="S32" s="1039"/>
      <c r="T32" s="1039"/>
      <c r="U32" s="1039"/>
      <c r="V32" s="1039">
        <v>183</v>
      </c>
      <c r="W32" s="1039"/>
      <c r="X32" s="1039"/>
      <c r="Y32" s="1039"/>
      <c r="Z32" s="1039"/>
      <c r="AA32" s="1039">
        <v>0</v>
      </c>
      <c r="AB32" s="1039"/>
      <c r="AC32" s="1039"/>
      <c r="AD32" s="1039"/>
      <c r="AE32" s="1040"/>
      <c r="AF32" s="1035">
        <v>4</v>
      </c>
      <c r="AG32" s="1036"/>
      <c r="AH32" s="1036"/>
      <c r="AI32" s="1036"/>
      <c r="AJ32" s="1037"/>
      <c r="AK32" s="980" t="s">
        <v>541</v>
      </c>
      <c r="AL32" s="971"/>
      <c r="AM32" s="971"/>
      <c r="AN32" s="971"/>
      <c r="AO32" s="971"/>
      <c r="AP32" s="971">
        <v>386</v>
      </c>
      <c r="AQ32" s="971"/>
      <c r="AR32" s="971"/>
      <c r="AS32" s="971"/>
      <c r="AT32" s="971"/>
      <c r="AU32" s="971">
        <v>366</v>
      </c>
      <c r="AV32" s="971"/>
      <c r="AW32" s="971"/>
      <c r="AX32" s="971"/>
      <c r="AY32" s="971"/>
      <c r="AZ32" s="1041" t="s">
        <v>541</v>
      </c>
      <c r="BA32" s="1041"/>
      <c r="BB32" s="1041"/>
      <c r="BC32" s="1041"/>
      <c r="BD32" s="1041"/>
      <c r="BE32" s="972" t="s">
        <v>391</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393</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375</v>
      </c>
      <c r="B63" s="937" t="s">
        <v>394</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140</v>
      </c>
      <c r="AG63" s="959"/>
      <c r="AH63" s="959"/>
      <c r="AI63" s="959"/>
      <c r="AJ63" s="1022"/>
      <c r="AK63" s="1023"/>
      <c r="AL63" s="963"/>
      <c r="AM63" s="963"/>
      <c r="AN63" s="963"/>
      <c r="AO63" s="963"/>
      <c r="AP63" s="959">
        <v>1005</v>
      </c>
      <c r="AQ63" s="959"/>
      <c r="AR63" s="959"/>
      <c r="AS63" s="959"/>
      <c r="AT63" s="959"/>
      <c r="AU63" s="959">
        <v>945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396</v>
      </c>
      <c r="B66" s="996"/>
      <c r="C66" s="996"/>
      <c r="D66" s="996"/>
      <c r="E66" s="996"/>
      <c r="F66" s="996"/>
      <c r="G66" s="996"/>
      <c r="H66" s="996"/>
      <c r="I66" s="996"/>
      <c r="J66" s="996"/>
      <c r="K66" s="996"/>
      <c r="L66" s="996"/>
      <c r="M66" s="996"/>
      <c r="N66" s="996"/>
      <c r="O66" s="996"/>
      <c r="P66" s="997"/>
      <c r="Q66" s="1001" t="s">
        <v>379</v>
      </c>
      <c r="R66" s="1002"/>
      <c r="S66" s="1002"/>
      <c r="T66" s="1002"/>
      <c r="U66" s="1003"/>
      <c r="V66" s="1001" t="s">
        <v>380</v>
      </c>
      <c r="W66" s="1002"/>
      <c r="X66" s="1002"/>
      <c r="Y66" s="1002"/>
      <c r="Z66" s="1003"/>
      <c r="AA66" s="1001" t="s">
        <v>381</v>
      </c>
      <c r="AB66" s="1002"/>
      <c r="AC66" s="1002"/>
      <c r="AD66" s="1002"/>
      <c r="AE66" s="1003"/>
      <c r="AF66" s="1007" t="s">
        <v>382</v>
      </c>
      <c r="AG66" s="1008"/>
      <c r="AH66" s="1008"/>
      <c r="AI66" s="1008"/>
      <c r="AJ66" s="1009"/>
      <c r="AK66" s="1001" t="s">
        <v>383</v>
      </c>
      <c r="AL66" s="996"/>
      <c r="AM66" s="996"/>
      <c r="AN66" s="996"/>
      <c r="AO66" s="997"/>
      <c r="AP66" s="1001" t="s">
        <v>384</v>
      </c>
      <c r="AQ66" s="1002"/>
      <c r="AR66" s="1002"/>
      <c r="AS66" s="1002"/>
      <c r="AT66" s="1003"/>
      <c r="AU66" s="1001" t="s">
        <v>397</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542</v>
      </c>
      <c r="C68" s="986"/>
      <c r="D68" s="986"/>
      <c r="E68" s="986"/>
      <c r="F68" s="986"/>
      <c r="G68" s="986"/>
      <c r="H68" s="986"/>
      <c r="I68" s="986"/>
      <c r="J68" s="986"/>
      <c r="K68" s="986"/>
      <c r="L68" s="986"/>
      <c r="M68" s="986"/>
      <c r="N68" s="986"/>
      <c r="O68" s="986"/>
      <c r="P68" s="987"/>
      <c r="Q68" s="988">
        <v>3372</v>
      </c>
      <c r="R68" s="982"/>
      <c r="S68" s="982"/>
      <c r="T68" s="982"/>
      <c r="U68" s="982"/>
      <c r="V68" s="982">
        <v>3240</v>
      </c>
      <c r="W68" s="982"/>
      <c r="X68" s="982"/>
      <c r="Y68" s="982"/>
      <c r="Z68" s="982"/>
      <c r="AA68" s="982">
        <v>132</v>
      </c>
      <c r="AB68" s="982"/>
      <c r="AC68" s="982"/>
      <c r="AD68" s="982"/>
      <c r="AE68" s="982"/>
      <c r="AF68" s="982">
        <v>132</v>
      </c>
      <c r="AG68" s="982"/>
      <c r="AH68" s="982"/>
      <c r="AI68" s="982"/>
      <c r="AJ68" s="982"/>
      <c r="AK68" s="982">
        <v>30</v>
      </c>
      <c r="AL68" s="982"/>
      <c r="AM68" s="982"/>
      <c r="AN68" s="982"/>
      <c r="AO68" s="982"/>
      <c r="AP68" s="982">
        <v>2665</v>
      </c>
      <c r="AQ68" s="982"/>
      <c r="AR68" s="982"/>
      <c r="AS68" s="982"/>
      <c r="AT68" s="982"/>
      <c r="AU68" s="982">
        <v>2665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543</v>
      </c>
      <c r="C69" s="975"/>
      <c r="D69" s="975"/>
      <c r="E69" s="975"/>
      <c r="F69" s="975"/>
      <c r="G69" s="975"/>
      <c r="H69" s="975"/>
      <c r="I69" s="975"/>
      <c r="J69" s="975"/>
      <c r="K69" s="975"/>
      <c r="L69" s="975"/>
      <c r="M69" s="975"/>
      <c r="N69" s="975"/>
      <c r="O69" s="975"/>
      <c r="P69" s="976"/>
      <c r="Q69" s="977">
        <v>63</v>
      </c>
      <c r="R69" s="971"/>
      <c r="S69" s="971"/>
      <c r="T69" s="971"/>
      <c r="U69" s="971"/>
      <c r="V69" s="971">
        <v>57</v>
      </c>
      <c r="W69" s="971"/>
      <c r="X69" s="971"/>
      <c r="Y69" s="971"/>
      <c r="Z69" s="971"/>
      <c r="AA69" s="971">
        <v>6</v>
      </c>
      <c r="AB69" s="971"/>
      <c r="AC69" s="971"/>
      <c r="AD69" s="971"/>
      <c r="AE69" s="971"/>
      <c r="AF69" s="971">
        <v>6</v>
      </c>
      <c r="AG69" s="971"/>
      <c r="AH69" s="971"/>
      <c r="AI69" s="971"/>
      <c r="AJ69" s="971"/>
      <c r="AK69" s="971" t="s">
        <v>541</v>
      </c>
      <c r="AL69" s="971"/>
      <c r="AM69" s="971"/>
      <c r="AN69" s="971"/>
      <c r="AO69" s="971"/>
      <c r="AP69" s="971" t="s">
        <v>541</v>
      </c>
      <c r="AQ69" s="971"/>
      <c r="AR69" s="971"/>
      <c r="AS69" s="971"/>
      <c r="AT69" s="971"/>
      <c r="AU69" s="971" t="s">
        <v>551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544</v>
      </c>
      <c r="C70" s="975"/>
      <c r="D70" s="975"/>
      <c r="E70" s="975"/>
      <c r="F70" s="975"/>
      <c r="G70" s="975"/>
      <c r="H70" s="975"/>
      <c r="I70" s="975"/>
      <c r="J70" s="975"/>
      <c r="K70" s="975"/>
      <c r="L70" s="975"/>
      <c r="M70" s="975"/>
      <c r="N70" s="975"/>
      <c r="O70" s="975"/>
      <c r="P70" s="976"/>
      <c r="Q70" s="977">
        <v>5949</v>
      </c>
      <c r="R70" s="971"/>
      <c r="S70" s="971"/>
      <c r="T70" s="971"/>
      <c r="U70" s="971"/>
      <c r="V70" s="971">
        <v>4240</v>
      </c>
      <c r="W70" s="971"/>
      <c r="X70" s="971"/>
      <c r="Y70" s="971"/>
      <c r="Z70" s="971"/>
      <c r="AA70" s="971">
        <v>1709</v>
      </c>
      <c r="AB70" s="971"/>
      <c r="AC70" s="971"/>
      <c r="AD70" s="971"/>
      <c r="AE70" s="971"/>
      <c r="AF70" s="971">
        <v>1709</v>
      </c>
      <c r="AG70" s="971"/>
      <c r="AH70" s="971"/>
      <c r="AI70" s="971"/>
      <c r="AJ70" s="971"/>
      <c r="AK70" s="971" t="s">
        <v>541</v>
      </c>
      <c r="AL70" s="971"/>
      <c r="AM70" s="971"/>
      <c r="AN70" s="971"/>
      <c r="AO70" s="971"/>
      <c r="AP70" s="971" t="s">
        <v>541</v>
      </c>
      <c r="AQ70" s="971"/>
      <c r="AR70" s="971"/>
      <c r="AS70" s="971"/>
      <c r="AT70" s="971"/>
      <c r="AU70" s="971" t="s">
        <v>551</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545</v>
      </c>
      <c r="C71" s="975"/>
      <c r="D71" s="975"/>
      <c r="E71" s="975"/>
      <c r="F71" s="975"/>
      <c r="G71" s="975"/>
      <c r="H71" s="975"/>
      <c r="I71" s="975"/>
      <c r="J71" s="975"/>
      <c r="K71" s="975"/>
      <c r="L71" s="975"/>
      <c r="M71" s="975"/>
      <c r="N71" s="975"/>
      <c r="O71" s="975"/>
      <c r="P71" s="976"/>
      <c r="Q71" s="977">
        <v>2752</v>
      </c>
      <c r="R71" s="971"/>
      <c r="S71" s="971"/>
      <c r="T71" s="971"/>
      <c r="U71" s="971"/>
      <c r="V71" s="971">
        <v>2613</v>
      </c>
      <c r="W71" s="971"/>
      <c r="X71" s="971"/>
      <c r="Y71" s="971"/>
      <c r="Z71" s="971"/>
      <c r="AA71" s="971">
        <v>139</v>
      </c>
      <c r="AB71" s="971"/>
      <c r="AC71" s="971"/>
      <c r="AD71" s="971"/>
      <c r="AE71" s="971"/>
      <c r="AF71" s="971">
        <v>81</v>
      </c>
      <c r="AG71" s="971"/>
      <c r="AH71" s="971"/>
      <c r="AI71" s="971"/>
      <c r="AJ71" s="971"/>
      <c r="AK71" s="971" t="s">
        <v>541</v>
      </c>
      <c r="AL71" s="971"/>
      <c r="AM71" s="971"/>
      <c r="AN71" s="971"/>
      <c r="AO71" s="971"/>
      <c r="AP71" s="971">
        <v>756</v>
      </c>
      <c r="AQ71" s="971"/>
      <c r="AR71" s="971"/>
      <c r="AS71" s="971"/>
      <c r="AT71" s="971"/>
      <c r="AU71" s="971">
        <v>756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550</v>
      </c>
      <c r="C72" s="975"/>
      <c r="D72" s="975"/>
      <c r="E72" s="975"/>
      <c r="F72" s="975"/>
      <c r="G72" s="975"/>
      <c r="H72" s="975"/>
      <c r="I72" s="975"/>
      <c r="J72" s="975"/>
      <c r="K72" s="975"/>
      <c r="L72" s="975"/>
      <c r="M72" s="975"/>
      <c r="N72" s="975"/>
      <c r="O72" s="975"/>
      <c r="P72" s="976"/>
      <c r="Q72" s="977">
        <v>163</v>
      </c>
      <c r="R72" s="971"/>
      <c r="S72" s="971"/>
      <c r="T72" s="971"/>
      <c r="U72" s="971"/>
      <c r="V72" s="971">
        <v>126</v>
      </c>
      <c r="W72" s="971"/>
      <c r="X72" s="971"/>
      <c r="Y72" s="971"/>
      <c r="Z72" s="971"/>
      <c r="AA72" s="971">
        <v>37</v>
      </c>
      <c r="AB72" s="971"/>
      <c r="AC72" s="971"/>
      <c r="AD72" s="971"/>
      <c r="AE72" s="971"/>
      <c r="AF72" s="971">
        <v>37</v>
      </c>
      <c r="AG72" s="971"/>
      <c r="AH72" s="971"/>
      <c r="AI72" s="971"/>
      <c r="AJ72" s="971"/>
      <c r="AK72" s="971" t="s">
        <v>541</v>
      </c>
      <c r="AL72" s="971"/>
      <c r="AM72" s="971"/>
      <c r="AN72" s="971"/>
      <c r="AO72" s="971"/>
      <c r="AP72" s="971" t="s">
        <v>541</v>
      </c>
      <c r="AQ72" s="971"/>
      <c r="AR72" s="971"/>
      <c r="AS72" s="971"/>
      <c r="AT72" s="971"/>
      <c r="AU72" s="971" t="s">
        <v>551</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546</v>
      </c>
      <c r="C73" s="975"/>
      <c r="D73" s="975"/>
      <c r="E73" s="975"/>
      <c r="F73" s="975"/>
      <c r="G73" s="975"/>
      <c r="H73" s="975"/>
      <c r="I73" s="975"/>
      <c r="J73" s="975"/>
      <c r="K73" s="975"/>
      <c r="L73" s="975"/>
      <c r="M73" s="975"/>
      <c r="N73" s="975"/>
      <c r="O73" s="975"/>
      <c r="P73" s="976"/>
      <c r="Q73" s="977">
        <v>264</v>
      </c>
      <c r="R73" s="971"/>
      <c r="S73" s="971"/>
      <c r="T73" s="971"/>
      <c r="U73" s="971"/>
      <c r="V73" s="971">
        <v>227</v>
      </c>
      <c r="W73" s="971"/>
      <c r="X73" s="971"/>
      <c r="Y73" s="971"/>
      <c r="Z73" s="971"/>
      <c r="AA73" s="971">
        <v>37</v>
      </c>
      <c r="AB73" s="971"/>
      <c r="AC73" s="971"/>
      <c r="AD73" s="971"/>
      <c r="AE73" s="971"/>
      <c r="AF73" s="971">
        <v>37</v>
      </c>
      <c r="AG73" s="971"/>
      <c r="AH73" s="971"/>
      <c r="AI73" s="971"/>
      <c r="AJ73" s="971"/>
      <c r="AK73" s="971" t="s">
        <v>541</v>
      </c>
      <c r="AL73" s="971"/>
      <c r="AM73" s="971"/>
      <c r="AN73" s="971"/>
      <c r="AO73" s="971"/>
      <c r="AP73" s="971" t="s">
        <v>541</v>
      </c>
      <c r="AQ73" s="971"/>
      <c r="AR73" s="971"/>
      <c r="AS73" s="971"/>
      <c r="AT73" s="971"/>
      <c r="AU73" s="971" t="s">
        <v>551</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547</v>
      </c>
      <c r="C74" s="975"/>
      <c r="D74" s="975"/>
      <c r="E74" s="975"/>
      <c r="F74" s="975"/>
      <c r="G74" s="975"/>
      <c r="H74" s="975"/>
      <c r="I74" s="975"/>
      <c r="J74" s="975"/>
      <c r="K74" s="975"/>
      <c r="L74" s="975"/>
      <c r="M74" s="975"/>
      <c r="N74" s="975"/>
      <c r="O74" s="975"/>
      <c r="P74" s="976"/>
      <c r="Q74" s="977">
        <v>295194</v>
      </c>
      <c r="R74" s="971"/>
      <c r="S74" s="971"/>
      <c r="T74" s="971"/>
      <c r="U74" s="971"/>
      <c r="V74" s="971">
        <v>282398</v>
      </c>
      <c r="W74" s="971"/>
      <c r="X74" s="971"/>
      <c r="Y74" s="971"/>
      <c r="Z74" s="971"/>
      <c r="AA74" s="971">
        <v>12796</v>
      </c>
      <c r="AB74" s="971"/>
      <c r="AC74" s="971"/>
      <c r="AD74" s="971"/>
      <c r="AE74" s="971"/>
      <c r="AF74" s="971">
        <v>12796</v>
      </c>
      <c r="AG74" s="971"/>
      <c r="AH74" s="971"/>
      <c r="AI74" s="971"/>
      <c r="AJ74" s="971"/>
      <c r="AK74" s="971" t="s">
        <v>551</v>
      </c>
      <c r="AL74" s="971"/>
      <c r="AM74" s="971"/>
      <c r="AN74" s="971"/>
      <c r="AO74" s="971"/>
      <c r="AP74" s="971" t="s">
        <v>551</v>
      </c>
      <c r="AQ74" s="971"/>
      <c r="AR74" s="971"/>
      <c r="AS74" s="971"/>
      <c r="AT74" s="971"/>
      <c r="AU74" s="971" t="s">
        <v>551</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548</v>
      </c>
      <c r="C75" s="975"/>
      <c r="D75" s="975"/>
      <c r="E75" s="975"/>
      <c r="F75" s="975"/>
      <c r="G75" s="975"/>
      <c r="H75" s="975"/>
      <c r="I75" s="975"/>
      <c r="J75" s="975"/>
      <c r="K75" s="975"/>
      <c r="L75" s="975"/>
      <c r="M75" s="975"/>
      <c r="N75" s="975"/>
      <c r="O75" s="975"/>
      <c r="P75" s="976"/>
      <c r="Q75" s="978">
        <v>42</v>
      </c>
      <c r="R75" s="979"/>
      <c r="S75" s="979"/>
      <c r="T75" s="979"/>
      <c r="U75" s="980"/>
      <c r="V75" s="981">
        <v>35</v>
      </c>
      <c r="W75" s="979"/>
      <c r="X75" s="979"/>
      <c r="Y75" s="979"/>
      <c r="Z75" s="980"/>
      <c r="AA75" s="981">
        <v>7</v>
      </c>
      <c r="AB75" s="979"/>
      <c r="AC75" s="979"/>
      <c r="AD75" s="979"/>
      <c r="AE75" s="980"/>
      <c r="AF75" s="981">
        <v>7</v>
      </c>
      <c r="AG75" s="979"/>
      <c r="AH75" s="979"/>
      <c r="AI75" s="979"/>
      <c r="AJ75" s="980"/>
      <c r="AK75" s="981" t="s">
        <v>551</v>
      </c>
      <c r="AL75" s="979"/>
      <c r="AM75" s="979"/>
      <c r="AN75" s="979"/>
      <c r="AO75" s="980"/>
      <c r="AP75" s="981" t="s">
        <v>551</v>
      </c>
      <c r="AQ75" s="979"/>
      <c r="AR75" s="979"/>
      <c r="AS75" s="979"/>
      <c r="AT75" s="980"/>
      <c r="AU75" s="981" t="s">
        <v>551</v>
      </c>
      <c r="AV75" s="979"/>
      <c r="AW75" s="979"/>
      <c r="AX75" s="979"/>
      <c r="AY75" s="980"/>
      <c r="AZ75" s="972" t="s">
        <v>552</v>
      </c>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375</v>
      </c>
      <c r="B88" s="937" t="s">
        <v>398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14805</v>
      </c>
      <c r="AG88" s="959"/>
      <c r="AH88" s="959"/>
      <c r="AI88" s="959"/>
      <c r="AJ88" s="959"/>
      <c r="AK88" s="963"/>
      <c r="AL88" s="963"/>
      <c r="AM88" s="963"/>
      <c r="AN88" s="963"/>
      <c r="AO88" s="963"/>
      <c r="AP88" s="959">
        <v>3421</v>
      </c>
      <c r="AQ88" s="959"/>
      <c r="AR88" s="959"/>
      <c r="AS88" s="959"/>
      <c r="AT88" s="959"/>
      <c r="AU88" s="959">
        <v>3421</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937" t="s">
        <v>399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11</v>
      </c>
      <c r="CS102" s="953"/>
      <c r="CT102" s="953"/>
      <c r="CU102" s="953"/>
      <c r="CV102" s="954"/>
      <c r="CW102" s="952" t="s">
        <v>553</v>
      </c>
      <c r="CX102" s="953"/>
      <c r="CY102" s="953"/>
      <c r="CZ102" s="953"/>
      <c r="DA102" s="954"/>
      <c r="DB102" s="952" t="s">
        <v>553</v>
      </c>
      <c r="DC102" s="953"/>
      <c r="DD102" s="953"/>
      <c r="DE102" s="953"/>
      <c r="DF102" s="954"/>
      <c r="DG102" s="952" t="s">
        <v>553</v>
      </c>
      <c r="DH102" s="953"/>
      <c r="DI102" s="953"/>
      <c r="DJ102" s="953"/>
      <c r="DK102" s="954"/>
      <c r="DL102" s="952" t="s">
        <v>553</v>
      </c>
      <c r="DM102" s="953"/>
      <c r="DN102" s="953"/>
      <c r="DO102" s="953"/>
      <c r="DP102" s="954"/>
      <c r="DQ102" s="952" t="s">
        <v>553</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407</v>
      </c>
      <c r="AB109" s="896"/>
      <c r="AC109" s="896"/>
      <c r="AD109" s="896"/>
      <c r="AE109" s="897"/>
      <c r="AF109" s="898" t="s">
        <v>408</v>
      </c>
      <c r="AG109" s="896"/>
      <c r="AH109" s="896"/>
      <c r="AI109" s="896"/>
      <c r="AJ109" s="897"/>
      <c r="AK109" s="898" t="s">
        <v>293</v>
      </c>
      <c r="AL109" s="896"/>
      <c r="AM109" s="896"/>
      <c r="AN109" s="896"/>
      <c r="AO109" s="897"/>
      <c r="AP109" s="898" t="s">
        <v>409</v>
      </c>
      <c r="AQ109" s="896"/>
      <c r="AR109" s="896"/>
      <c r="AS109" s="896"/>
      <c r="AT109" s="929"/>
      <c r="AU109" s="895" t="s">
        <v>406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407</v>
      </c>
      <c r="BR109" s="896"/>
      <c r="BS109" s="896"/>
      <c r="BT109" s="896"/>
      <c r="BU109" s="897"/>
      <c r="BV109" s="898" t="s">
        <v>408</v>
      </c>
      <c r="BW109" s="896"/>
      <c r="BX109" s="896"/>
      <c r="BY109" s="896"/>
      <c r="BZ109" s="897"/>
      <c r="CA109" s="898" t="s">
        <v>293</v>
      </c>
      <c r="CB109" s="896"/>
      <c r="CC109" s="896"/>
      <c r="CD109" s="896"/>
      <c r="CE109" s="897"/>
      <c r="CF109" s="936" t="s">
        <v>409</v>
      </c>
      <c r="CG109" s="936"/>
      <c r="CH109" s="936"/>
      <c r="CI109" s="936"/>
      <c r="CJ109" s="936"/>
      <c r="CK109" s="898" t="s">
        <v>410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407</v>
      </c>
      <c r="DH109" s="896"/>
      <c r="DI109" s="896"/>
      <c r="DJ109" s="896"/>
      <c r="DK109" s="897"/>
      <c r="DL109" s="898" t="s">
        <v>408</v>
      </c>
      <c r="DM109" s="896"/>
      <c r="DN109" s="896"/>
      <c r="DO109" s="896"/>
      <c r="DP109" s="897"/>
      <c r="DQ109" s="898" t="s">
        <v>293</v>
      </c>
      <c r="DR109" s="896"/>
      <c r="DS109" s="896"/>
      <c r="DT109" s="896"/>
      <c r="DU109" s="897"/>
      <c r="DV109" s="898" t="s">
        <v>409</v>
      </c>
      <c r="DW109" s="896"/>
      <c r="DX109" s="896"/>
      <c r="DY109" s="896"/>
      <c r="DZ109" s="929"/>
    </row>
    <row r="110" spans="1:131" s="230" customFormat="1" ht="26.25" customHeight="1" x14ac:dyDescent="0.2">
      <c r="A110" s="807" t="s">
        <v>411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272641</v>
      </c>
      <c r="AB110" s="889"/>
      <c r="AC110" s="889"/>
      <c r="AD110" s="889"/>
      <c r="AE110" s="890"/>
      <c r="AF110" s="891">
        <v>245093</v>
      </c>
      <c r="AG110" s="889"/>
      <c r="AH110" s="889"/>
      <c r="AI110" s="889"/>
      <c r="AJ110" s="890"/>
      <c r="AK110" s="891">
        <v>203692</v>
      </c>
      <c r="AL110" s="889"/>
      <c r="AM110" s="889"/>
      <c r="AN110" s="889"/>
      <c r="AO110" s="890"/>
      <c r="AP110" s="892">
        <v>10.4</v>
      </c>
      <c r="AQ110" s="893"/>
      <c r="AR110" s="893"/>
      <c r="AS110" s="893"/>
      <c r="AT110" s="894"/>
      <c r="AU110" s="930" t="s">
        <v>69</v>
      </c>
      <c r="AV110" s="931"/>
      <c r="AW110" s="931"/>
      <c r="AX110" s="931"/>
      <c r="AY110" s="931"/>
      <c r="AZ110" s="860" t="s">
        <v>412</v>
      </c>
      <c r="BA110" s="808"/>
      <c r="BB110" s="808"/>
      <c r="BC110" s="808"/>
      <c r="BD110" s="808"/>
      <c r="BE110" s="808"/>
      <c r="BF110" s="808"/>
      <c r="BG110" s="808"/>
      <c r="BH110" s="808"/>
      <c r="BI110" s="808"/>
      <c r="BJ110" s="808"/>
      <c r="BK110" s="808"/>
      <c r="BL110" s="808"/>
      <c r="BM110" s="808"/>
      <c r="BN110" s="808"/>
      <c r="BO110" s="808"/>
      <c r="BP110" s="809"/>
      <c r="BQ110" s="861">
        <v>1415474</v>
      </c>
      <c r="BR110" s="842"/>
      <c r="BS110" s="842"/>
      <c r="BT110" s="842"/>
      <c r="BU110" s="842"/>
      <c r="BV110" s="842">
        <v>1204090</v>
      </c>
      <c r="BW110" s="842"/>
      <c r="BX110" s="842"/>
      <c r="BY110" s="842"/>
      <c r="BZ110" s="842"/>
      <c r="CA110" s="842">
        <v>1065272</v>
      </c>
      <c r="CB110" s="842"/>
      <c r="CC110" s="842"/>
      <c r="CD110" s="842"/>
      <c r="CE110" s="842"/>
      <c r="CF110" s="866">
        <v>54.5</v>
      </c>
      <c r="CG110" s="867"/>
      <c r="CH110" s="867"/>
      <c r="CI110" s="867"/>
      <c r="CJ110" s="867"/>
      <c r="CK110" s="926" t="s">
        <v>413</v>
      </c>
      <c r="CL110" s="819"/>
      <c r="CM110" s="860" t="s">
        <v>414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416</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418</v>
      </c>
      <c r="B112" s="913"/>
      <c r="C112" s="752" t="s">
        <v>419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420</v>
      </c>
      <c r="BA112" s="752"/>
      <c r="BB112" s="752"/>
      <c r="BC112" s="752"/>
      <c r="BD112" s="752"/>
      <c r="BE112" s="752"/>
      <c r="BF112" s="752"/>
      <c r="BG112" s="752"/>
      <c r="BH112" s="752"/>
      <c r="BI112" s="752"/>
      <c r="BJ112" s="752"/>
      <c r="BK112" s="752"/>
      <c r="BL112" s="752"/>
      <c r="BM112" s="752"/>
      <c r="BN112" s="752"/>
      <c r="BO112" s="752"/>
      <c r="BP112" s="753"/>
      <c r="BQ112" s="816">
        <v>912070</v>
      </c>
      <c r="BR112" s="817"/>
      <c r="BS112" s="817"/>
      <c r="BT112" s="817"/>
      <c r="BU112" s="817"/>
      <c r="BV112" s="817">
        <v>979956</v>
      </c>
      <c r="BW112" s="817"/>
      <c r="BX112" s="817"/>
      <c r="BY112" s="817"/>
      <c r="BZ112" s="817"/>
      <c r="CA112" s="817">
        <v>944498</v>
      </c>
      <c r="CB112" s="817"/>
      <c r="CC112" s="817"/>
      <c r="CD112" s="817"/>
      <c r="CE112" s="817"/>
      <c r="CF112" s="875">
        <v>48.3</v>
      </c>
      <c r="CG112" s="876"/>
      <c r="CH112" s="876"/>
      <c r="CI112" s="876"/>
      <c r="CJ112" s="876"/>
      <c r="CK112" s="927"/>
      <c r="CL112" s="821"/>
      <c r="CM112" s="815" t="s">
        <v>421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70859</v>
      </c>
      <c r="AB113" s="919"/>
      <c r="AC113" s="919"/>
      <c r="AD113" s="919"/>
      <c r="AE113" s="920"/>
      <c r="AF113" s="921">
        <v>71805</v>
      </c>
      <c r="AG113" s="919"/>
      <c r="AH113" s="919"/>
      <c r="AI113" s="919"/>
      <c r="AJ113" s="920"/>
      <c r="AK113" s="921">
        <v>66201</v>
      </c>
      <c r="AL113" s="919"/>
      <c r="AM113" s="919"/>
      <c r="AN113" s="919"/>
      <c r="AO113" s="920"/>
      <c r="AP113" s="922">
        <v>3.4</v>
      </c>
      <c r="AQ113" s="923"/>
      <c r="AR113" s="923"/>
      <c r="AS113" s="923"/>
      <c r="AT113" s="924"/>
      <c r="AU113" s="932"/>
      <c r="AV113" s="933"/>
      <c r="AW113" s="933"/>
      <c r="AX113" s="933"/>
      <c r="AY113" s="933"/>
      <c r="AZ113" s="815" t="s">
        <v>423</v>
      </c>
      <c r="BA113" s="752"/>
      <c r="BB113" s="752"/>
      <c r="BC113" s="752"/>
      <c r="BD113" s="752"/>
      <c r="BE113" s="752"/>
      <c r="BF113" s="752"/>
      <c r="BG113" s="752"/>
      <c r="BH113" s="752"/>
      <c r="BI113" s="752"/>
      <c r="BJ113" s="752"/>
      <c r="BK113" s="752"/>
      <c r="BL113" s="752"/>
      <c r="BM113" s="752"/>
      <c r="BN113" s="752"/>
      <c r="BO113" s="752"/>
      <c r="BP113" s="753"/>
      <c r="BQ113" s="816">
        <v>107234</v>
      </c>
      <c r="BR113" s="817"/>
      <c r="BS113" s="817"/>
      <c r="BT113" s="817"/>
      <c r="BU113" s="817"/>
      <c r="BV113" s="817">
        <v>106483</v>
      </c>
      <c r="BW113" s="817"/>
      <c r="BX113" s="817"/>
      <c r="BY113" s="817"/>
      <c r="BZ113" s="817"/>
      <c r="CA113" s="817">
        <v>91549</v>
      </c>
      <c r="CB113" s="817"/>
      <c r="CC113" s="817"/>
      <c r="CD113" s="817"/>
      <c r="CE113" s="817"/>
      <c r="CF113" s="875">
        <v>4.7</v>
      </c>
      <c r="CG113" s="876"/>
      <c r="CH113" s="876"/>
      <c r="CI113" s="876"/>
      <c r="CJ113" s="876"/>
      <c r="CK113" s="927"/>
      <c r="CL113" s="821"/>
      <c r="CM113" s="815" t="s">
        <v>424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14595</v>
      </c>
      <c r="AB114" s="780"/>
      <c r="AC114" s="780"/>
      <c r="AD114" s="780"/>
      <c r="AE114" s="781"/>
      <c r="AF114" s="782">
        <v>17030</v>
      </c>
      <c r="AG114" s="780"/>
      <c r="AH114" s="780"/>
      <c r="AI114" s="780"/>
      <c r="AJ114" s="781"/>
      <c r="AK114" s="782">
        <v>18499</v>
      </c>
      <c r="AL114" s="780"/>
      <c r="AM114" s="780"/>
      <c r="AN114" s="780"/>
      <c r="AO114" s="781"/>
      <c r="AP114" s="824">
        <v>0.9</v>
      </c>
      <c r="AQ114" s="825"/>
      <c r="AR114" s="825"/>
      <c r="AS114" s="825"/>
      <c r="AT114" s="826"/>
      <c r="AU114" s="932"/>
      <c r="AV114" s="933"/>
      <c r="AW114" s="933"/>
      <c r="AX114" s="933"/>
      <c r="AY114" s="933"/>
      <c r="AZ114" s="815" t="s">
        <v>426</v>
      </c>
      <c r="BA114" s="752"/>
      <c r="BB114" s="752"/>
      <c r="BC114" s="752"/>
      <c r="BD114" s="752"/>
      <c r="BE114" s="752"/>
      <c r="BF114" s="752"/>
      <c r="BG114" s="752"/>
      <c r="BH114" s="752"/>
      <c r="BI114" s="752"/>
      <c r="BJ114" s="752"/>
      <c r="BK114" s="752"/>
      <c r="BL114" s="752"/>
      <c r="BM114" s="752"/>
      <c r="BN114" s="752"/>
      <c r="BO114" s="752"/>
      <c r="BP114" s="753"/>
      <c r="BQ114" s="816">
        <v>451916</v>
      </c>
      <c r="BR114" s="817"/>
      <c r="BS114" s="817"/>
      <c r="BT114" s="817"/>
      <c r="BU114" s="817"/>
      <c r="BV114" s="817">
        <v>429655</v>
      </c>
      <c r="BW114" s="817"/>
      <c r="BX114" s="817"/>
      <c r="BY114" s="817"/>
      <c r="BZ114" s="817"/>
      <c r="CA114" s="817">
        <v>430347</v>
      </c>
      <c r="CB114" s="817"/>
      <c r="CC114" s="817"/>
      <c r="CD114" s="817"/>
      <c r="CE114" s="817"/>
      <c r="CF114" s="875">
        <v>22</v>
      </c>
      <c r="CG114" s="876"/>
      <c r="CH114" s="876"/>
      <c r="CI114" s="876"/>
      <c r="CJ114" s="876"/>
      <c r="CK114" s="927"/>
      <c r="CL114" s="821"/>
      <c r="CM114" s="815" t="s">
        <v>427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428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288</v>
      </c>
      <c r="AB115" s="919"/>
      <c r="AC115" s="919"/>
      <c r="AD115" s="919"/>
      <c r="AE115" s="920"/>
      <c r="AF115" s="921">
        <v>327</v>
      </c>
      <c r="AG115" s="919"/>
      <c r="AH115" s="919"/>
      <c r="AI115" s="919"/>
      <c r="AJ115" s="920"/>
      <c r="AK115" s="921">
        <v>286</v>
      </c>
      <c r="AL115" s="919"/>
      <c r="AM115" s="919"/>
      <c r="AN115" s="919"/>
      <c r="AO115" s="920"/>
      <c r="AP115" s="922">
        <v>0</v>
      </c>
      <c r="AQ115" s="923"/>
      <c r="AR115" s="923"/>
      <c r="AS115" s="923"/>
      <c r="AT115" s="924"/>
      <c r="AU115" s="932"/>
      <c r="AV115" s="933"/>
      <c r="AW115" s="933"/>
      <c r="AX115" s="933"/>
      <c r="AY115" s="933"/>
      <c r="AZ115" s="815" t="s">
        <v>429</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432</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434</v>
      </c>
      <c r="Z117" s="897"/>
      <c r="AA117" s="902">
        <v>358383</v>
      </c>
      <c r="AB117" s="903"/>
      <c r="AC117" s="903"/>
      <c r="AD117" s="903"/>
      <c r="AE117" s="904"/>
      <c r="AF117" s="905">
        <v>334255</v>
      </c>
      <c r="AG117" s="903"/>
      <c r="AH117" s="903"/>
      <c r="AI117" s="903"/>
      <c r="AJ117" s="904"/>
      <c r="AK117" s="905">
        <v>288678</v>
      </c>
      <c r="AL117" s="903"/>
      <c r="AM117" s="903"/>
      <c r="AN117" s="903"/>
      <c r="AO117" s="904"/>
      <c r="AP117" s="906"/>
      <c r="AQ117" s="907"/>
      <c r="AR117" s="907"/>
      <c r="AS117" s="907"/>
      <c r="AT117" s="908"/>
      <c r="AU117" s="932"/>
      <c r="AV117" s="933"/>
      <c r="AW117" s="933"/>
      <c r="AX117" s="933"/>
      <c r="AY117" s="933"/>
      <c r="AZ117" s="863" t="s">
        <v>435</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407</v>
      </c>
      <c r="AB118" s="896"/>
      <c r="AC118" s="896"/>
      <c r="AD118" s="896"/>
      <c r="AE118" s="897"/>
      <c r="AF118" s="898" t="s">
        <v>408</v>
      </c>
      <c r="AG118" s="896"/>
      <c r="AH118" s="896"/>
      <c r="AI118" s="896"/>
      <c r="AJ118" s="897"/>
      <c r="AK118" s="898" t="s">
        <v>293</v>
      </c>
      <c r="AL118" s="896"/>
      <c r="AM118" s="896"/>
      <c r="AN118" s="896"/>
      <c r="AO118" s="897"/>
      <c r="AP118" s="899" t="s">
        <v>409</v>
      </c>
      <c r="AQ118" s="900"/>
      <c r="AR118" s="900"/>
      <c r="AS118" s="900"/>
      <c r="AT118" s="901"/>
      <c r="AU118" s="932"/>
      <c r="AV118" s="933"/>
      <c r="AW118" s="933"/>
      <c r="AX118" s="933"/>
      <c r="AY118" s="933"/>
      <c r="AZ118" s="838" t="s">
        <v>437</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438</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413</v>
      </c>
      <c r="B119" s="819"/>
      <c r="C119" s="860" t="s">
        <v>414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439</v>
      </c>
      <c r="BP119" s="878"/>
      <c r="BQ119" s="879">
        <v>2886694</v>
      </c>
      <c r="BR119" s="845"/>
      <c r="BS119" s="845"/>
      <c r="BT119" s="845"/>
      <c r="BU119" s="845"/>
      <c r="BV119" s="845">
        <v>2720184</v>
      </c>
      <c r="BW119" s="845"/>
      <c r="BX119" s="845"/>
      <c r="BY119" s="845"/>
      <c r="BZ119" s="845"/>
      <c r="CA119" s="845">
        <v>2531666</v>
      </c>
      <c r="CB119" s="845"/>
      <c r="CC119" s="845"/>
      <c r="CD119" s="845"/>
      <c r="CE119" s="845"/>
      <c r="CF119" s="748"/>
      <c r="CG119" s="749"/>
      <c r="CH119" s="749"/>
      <c r="CI119" s="749"/>
      <c r="CJ119" s="834"/>
      <c r="CK119" s="928"/>
      <c r="CL119" s="823"/>
      <c r="CM119" s="838" t="s">
        <v>440</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417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441</v>
      </c>
      <c r="AV120" s="881"/>
      <c r="AW120" s="881"/>
      <c r="AX120" s="881"/>
      <c r="AY120" s="882"/>
      <c r="AZ120" s="860" t="s">
        <v>442</v>
      </c>
      <c r="BA120" s="808"/>
      <c r="BB120" s="808"/>
      <c r="BC120" s="808"/>
      <c r="BD120" s="808"/>
      <c r="BE120" s="808"/>
      <c r="BF120" s="808"/>
      <c r="BG120" s="808"/>
      <c r="BH120" s="808"/>
      <c r="BI120" s="808"/>
      <c r="BJ120" s="808"/>
      <c r="BK120" s="808"/>
      <c r="BL120" s="808"/>
      <c r="BM120" s="808"/>
      <c r="BN120" s="808"/>
      <c r="BO120" s="808"/>
      <c r="BP120" s="809"/>
      <c r="BQ120" s="861">
        <v>3196163</v>
      </c>
      <c r="BR120" s="842"/>
      <c r="BS120" s="842"/>
      <c r="BT120" s="842"/>
      <c r="BU120" s="842"/>
      <c r="BV120" s="842">
        <v>3412806</v>
      </c>
      <c r="BW120" s="842"/>
      <c r="BX120" s="842"/>
      <c r="BY120" s="842"/>
      <c r="BZ120" s="842"/>
      <c r="CA120" s="842">
        <v>3603783</v>
      </c>
      <c r="CB120" s="842"/>
      <c r="CC120" s="842"/>
      <c r="CD120" s="842"/>
      <c r="CE120" s="842"/>
      <c r="CF120" s="866">
        <v>184.4</v>
      </c>
      <c r="CG120" s="867"/>
      <c r="CH120" s="867"/>
      <c r="CI120" s="867"/>
      <c r="CJ120" s="867"/>
      <c r="CK120" s="868" t="s">
        <v>443</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578975</v>
      </c>
      <c r="DR120" s="842"/>
      <c r="DS120" s="842"/>
      <c r="DT120" s="842"/>
      <c r="DU120" s="842"/>
      <c r="DV120" s="843">
        <v>29.6</v>
      </c>
      <c r="DW120" s="843"/>
      <c r="DX120" s="843"/>
      <c r="DY120" s="843"/>
      <c r="DZ120" s="844"/>
    </row>
    <row r="121" spans="1:130" s="230" customFormat="1" ht="26.25" customHeight="1" x14ac:dyDescent="0.2">
      <c r="A121" s="820"/>
      <c r="B121" s="821"/>
      <c r="C121" s="863" t="s">
        <v>444</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445</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365523</v>
      </c>
      <c r="DR121" s="817"/>
      <c r="DS121" s="817"/>
      <c r="DT121" s="817"/>
      <c r="DU121" s="817"/>
      <c r="DV121" s="794">
        <v>18.7</v>
      </c>
      <c r="DW121" s="794"/>
      <c r="DX121" s="794"/>
      <c r="DY121" s="794"/>
      <c r="DZ121" s="795"/>
    </row>
    <row r="122" spans="1:130" s="230" customFormat="1" ht="26.25" customHeight="1" x14ac:dyDescent="0.2">
      <c r="A122" s="820"/>
      <c r="B122" s="821"/>
      <c r="C122" s="815" t="s">
        <v>427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446</v>
      </c>
      <c r="BA122" s="839"/>
      <c r="BB122" s="839"/>
      <c r="BC122" s="839"/>
      <c r="BD122" s="839"/>
      <c r="BE122" s="839"/>
      <c r="BF122" s="839"/>
      <c r="BG122" s="839"/>
      <c r="BH122" s="839"/>
      <c r="BI122" s="839"/>
      <c r="BJ122" s="839"/>
      <c r="BK122" s="839"/>
      <c r="BL122" s="839"/>
      <c r="BM122" s="839"/>
      <c r="BN122" s="839"/>
      <c r="BO122" s="839"/>
      <c r="BP122" s="840"/>
      <c r="BQ122" s="879">
        <v>2182701</v>
      </c>
      <c r="BR122" s="845"/>
      <c r="BS122" s="845"/>
      <c r="BT122" s="845"/>
      <c r="BU122" s="845"/>
      <c r="BV122" s="845">
        <v>2010532</v>
      </c>
      <c r="BW122" s="845"/>
      <c r="BX122" s="845"/>
      <c r="BY122" s="845"/>
      <c r="BZ122" s="845"/>
      <c r="CA122" s="845">
        <v>1800019</v>
      </c>
      <c r="CB122" s="845"/>
      <c r="CC122" s="845"/>
      <c r="CD122" s="845"/>
      <c r="CE122" s="845"/>
      <c r="CF122" s="846">
        <v>92.1</v>
      </c>
      <c r="CG122" s="847"/>
      <c r="CH122" s="847"/>
      <c r="CI122" s="847"/>
      <c r="CJ122" s="847"/>
      <c r="CK122" s="869"/>
      <c r="CL122" s="855"/>
      <c r="CM122" s="855"/>
      <c r="CN122" s="855"/>
      <c r="CO122" s="856"/>
      <c r="CP122" s="835" t="s">
        <v>388</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447</v>
      </c>
      <c r="BP123" s="878"/>
      <c r="BQ123" s="832">
        <v>5378864</v>
      </c>
      <c r="BR123" s="833"/>
      <c r="BS123" s="833"/>
      <c r="BT123" s="833"/>
      <c r="BU123" s="833"/>
      <c r="BV123" s="833">
        <v>5423338</v>
      </c>
      <c r="BW123" s="833"/>
      <c r="BX123" s="833"/>
      <c r="BY123" s="833"/>
      <c r="BZ123" s="833"/>
      <c r="CA123" s="833">
        <v>5403802</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448</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449</v>
      </c>
      <c r="CQ124" s="836"/>
      <c r="CR124" s="836"/>
      <c r="CS124" s="836"/>
      <c r="CT124" s="836"/>
      <c r="CU124" s="836"/>
      <c r="CV124" s="836"/>
      <c r="CW124" s="836"/>
      <c r="CX124" s="836"/>
      <c r="CY124" s="836"/>
      <c r="CZ124" s="836"/>
      <c r="DA124" s="836"/>
      <c r="DB124" s="836"/>
      <c r="DC124" s="836"/>
      <c r="DD124" s="836"/>
      <c r="DE124" s="836"/>
      <c r="DF124" s="837"/>
      <c r="DG124" s="763">
        <v>912070</v>
      </c>
      <c r="DH124" s="764"/>
      <c r="DI124" s="764"/>
      <c r="DJ124" s="764"/>
      <c r="DK124" s="765"/>
      <c r="DL124" s="766">
        <v>979956</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438</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450</v>
      </c>
      <c r="CL125" s="852"/>
      <c r="CM125" s="852"/>
      <c r="CN125" s="852"/>
      <c r="CO125" s="853"/>
      <c r="CP125" s="860" t="s">
        <v>451</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440</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452</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453</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288</v>
      </c>
      <c r="AB127" s="780"/>
      <c r="AC127" s="780"/>
      <c r="AD127" s="780"/>
      <c r="AE127" s="781"/>
      <c r="AF127" s="782">
        <v>327</v>
      </c>
      <c r="AG127" s="780"/>
      <c r="AH127" s="780"/>
      <c r="AI127" s="780"/>
      <c r="AJ127" s="781"/>
      <c r="AK127" s="782">
        <v>286</v>
      </c>
      <c r="AL127" s="780"/>
      <c r="AM127" s="780"/>
      <c r="AN127" s="780"/>
      <c r="AO127" s="781"/>
      <c r="AP127" s="824">
        <v>0</v>
      </c>
      <c r="AQ127" s="825"/>
      <c r="AR127" s="825"/>
      <c r="AS127" s="825"/>
      <c r="AT127" s="826"/>
      <c r="AU127" s="232"/>
      <c r="AV127" s="232"/>
      <c r="AW127" s="232"/>
      <c r="AX127" s="841" t="s">
        <v>454</v>
      </c>
      <c r="AY127" s="812"/>
      <c r="AZ127" s="812"/>
      <c r="BA127" s="812"/>
      <c r="BB127" s="812"/>
      <c r="BC127" s="812"/>
      <c r="BD127" s="812"/>
      <c r="BE127" s="813"/>
      <c r="BF127" s="811" t="s">
        <v>455</v>
      </c>
      <c r="BG127" s="812"/>
      <c r="BH127" s="812"/>
      <c r="BI127" s="812"/>
      <c r="BJ127" s="812"/>
      <c r="BK127" s="812"/>
      <c r="BL127" s="813"/>
      <c r="BM127" s="811" t="s">
        <v>456</v>
      </c>
      <c r="BN127" s="812"/>
      <c r="BO127" s="812"/>
      <c r="BP127" s="812"/>
      <c r="BQ127" s="812"/>
      <c r="BR127" s="812"/>
      <c r="BS127" s="813"/>
      <c r="BT127" s="811" t="s">
        <v>457</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458</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459</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460</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32"/>
      <c r="AV128" s="232"/>
      <c r="AW128" s="232"/>
      <c r="AX128" s="807" t="s">
        <v>461</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462</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463</v>
      </c>
      <c r="X129" s="777"/>
      <c r="Y129" s="777"/>
      <c r="Z129" s="778"/>
      <c r="AA129" s="779">
        <v>2310554</v>
      </c>
      <c r="AB129" s="780"/>
      <c r="AC129" s="780"/>
      <c r="AD129" s="780"/>
      <c r="AE129" s="781"/>
      <c r="AF129" s="782">
        <v>2208495</v>
      </c>
      <c r="AG129" s="780"/>
      <c r="AH129" s="780"/>
      <c r="AI129" s="780"/>
      <c r="AJ129" s="781"/>
      <c r="AK129" s="782">
        <v>2203867</v>
      </c>
      <c r="AL129" s="780"/>
      <c r="AM129" s="780"/>
      <c r="AN129" s="780"/>
      <c r="AO129" s="781"/>
      <c r="AP129" s="783"/>
      <c r="AQ129" s="784"/>
      <c r="AR129" s="784"/>
      <c r="AS129" s="784"/>
      <c r="AT129" s="785"/>
      <c r="AU129" s="233"/>
      <c r="AV129" s="233"/>
      <c r="AW129" s="233"/>
      <c r="AX129" s="751" t="s">
        <v>464</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465</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466</v>
      </c>
      <c r="X130" s="777"/>
      <c r="Y130" s="777"/>
      <c r="Z130" s="778"/>
      <c r="AA130" s="779">
        <v>284777</v>
      </c>
      <c r="AB130" s="780"/>
      <c r="AC130" s="780"/>
      <c r="AD130" s="780"/>
      <c r="AE130" s="781"/>
      <c r="AF130" s="782">
        <v>279360</v>
      </c>
      <c r="AG130" s="780"/>
      <c r="AH130" s="780"/>
      <c r="AI130" s="780"/>
      <c r="AJ130" s="781"/>
      <c r="AK130" s="782">
        <v>249140</v>
      </c>
      <c r="AL130" s="780"/>
      <c r="AM130" s="780"/>
      <c r="AN130" s="780"/>
      <c r="AO130" s="781"/>
      <c r="AP130" s="783"/>
      <c r="AQ130" s="784"/>
      <c r="AR130" s="784"/>
      <c r="AS130" s="784"/>
      <c r="AT130" s="785"/>
      <c r="AU130" s="233"/>
      <c r="AV130" s="233"/>
      <c r="AW130" s="233"/>
      <c r="AX130" s="751" t="s">
        <v>467</v>
      </c>
      <c r="AY130" s="752"/>
      <c r="AZ130" s="752"/>
      <c r="BA130" s="752"/>
      <c r="BB130" s="752"/>
      <c r="BC130" s="752"/>
      <c r="BD130" s="752"/>
      <c r="BE130" s="753"/>
      <c r="BF130" s="754">
        <v>2.8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468</v>
      </c>
      <c r="X131" s="761"/>
      <c r="Y131" s="761"/>
      <c r="Z131" s="762"/>
      <c r="AA131" s="763">
        <v>2025777</v>
      </c>
      <c r="AB131" s="764"/>
      <c r="AC131" s="764"/>
      <c r="AD131" s="764"/>
      <c r="AE131" s="765"/>
      <c r="AF131" s="766">
        <v>1929135</v>
      </c>
      <c r="AG131" s="764"/>
      <c r="AH131" s="764"/>
      <c r="AI131" s="764"/>
      <c r="AJ131" s="765"/>
      <c r="AK131" s="766">
        <v>1954727</v>
      </c>
      <c r="AL131" s="764"/>
      <c r="AM131" s="764"/>
      <c r="AN131" s="764"/>
      <c r="AO131" s="765"/>
      <c r="AP131" s="767"/>
      <c r="AQ131" s="768"/>
      <c r="AR131" s="768"/>
      <c r="AS131" s="768"/>
      <c r="AT131" s="769"/>
      <c r="AU131" s="233"/>
      <c r="AV131" s="233"/>
      <c r="AW131" s="233"/>
      <c r="AX131" s="729" t="s">
        <v>469</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470</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471</v>
      </c>
      <c r="W132" s="742"/>
      <c r="X132" s="742"/>
      <c r="Y132" s="742"/>
      <c r="Z132" s="743"/>
      <c r="AA132" s="744">
        <v>3.633470022</v>
      </c>
      <c r="AB132" s="745"/>
      <c r="AC132" s="745"/>
      <c r="AD132" s="745"/>
      <c r="AE132" s="746"/>
      <c r="AF132" s="747">
        <v>2.845575867</v>
      </c>
      <c r="AG132" s="745"/>
      <c r="AH132" s="745"/>
      <c r="AI132" s="745"/>
      <c r="AJ132" s="746"/>
      <c r="AK132" s="747">
        <v>2.0226865439999999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472</v>
      </c>
      <c r="W133" s="721"/>
      <c r="X133" s="721"/>
      <c r="Y133" s="721"/>
      <c r="Z133" s="722"/>
      <c r="AA133" s="723">
        <v>5.3</v>
      </c>
      <c r="AB133" s="724"/>
      <c r="AC133" s="724"/>
      <c r="AD133" s="724"/>
      <c r="AE133" s="725"/>
      <c r="AF133" s="723">
        <v>4.0999999999999996</v>
      </c>
      <c r="AG133" s="724"/>
      <c r="AH133" s="724"/>
      <c r="AI133" s="724"/>
      <c r="AJ133" s="725"/>
      <c r="AK133" s="723">
        <v>2.8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q0t4f+Ymd2RCV5Raq/118hXh2DuRBN11qPhvBKEvM1d85zQbIWLz1F9KKPFXW+r5BtmAfmwiEu/2djnNe4+9w==" saltValue="9eXTOMzpedCVYDLa3XTZV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vd6qiOZdxXnC27uJAE3alCK7ZyGCL1xjcIB4lAlGGBMAW8w9WUU3Y98mwB3nMlEWaez134zbAoLi7v3ef/0fw==" saltValue="Dv3lCx+JRZN0YIj67Xwc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po/ccOpk8EmNYEuWDDzEfyFxx1NCpB9OnH8t4g783W+sSpuSwwze8UmgIcRhlTqxjNDjCJpzACgq+FJbMPuTw==" saltValue="K2SreZPjEHaBwIc99GI6rQ==" spinCount="100000" sheet="1" objects="1" scenarios="1"/>
  <dataConsolidate/>
  <phoneticPr fontId="2"/>
  <printOptions horizontalCentered="1" verticalCentered="1"/>
  <pageMargins left="0" right="0" top="0" bottom="0" header="0" footer="0"/>
  <pageSetup paperSize="9" scale="48"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476</v>
      </c>
      <c r="AP7" s="272"/>
      <c r="AQ7" s="273" t="s">
        <v>477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478</v>
      </c>
      <c r="AQ8" s="279" t="s">
        <v>479</v>
      </c>
      <c r="AR8" s="280" t="s">
        <v>480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481</v>
      </c>
      <c r="AL9" s="1131"/>
      <c r="AM9" s="1131"/>
      <c r="AN9" s="1132"/>
      <c r="AO9" s="281">
        <v>660755</v>
      </c>
      <c r="AP9" s="281">
        <v>200837</v>
      </c>
      <c r="AQ9" s="282">
        <v>217348</v>
      </c>
      <c r="AR9" s="283">
        <v>-7.6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482</v>
      </c>
      <c r="AL10" s="1131"/>
      <c r="AM10" s="1131"/>
      <c r="AN10" s="1132"/>
      <c r="AO10" s="284">
        <v>84873</v>
      </c>
      <c r="AP10" s="284">
        <v>25797</v>
      </c>
      <c r="AQ10" s="285">
        <v>32038</v>
      </c>
      <c r="AR10" s="286">
        <v>-19.5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483</v>
      </c>
      <c r="AL11" s="1131"/>
      <c r="AM11" s="1131"/>
      <c r="AN11" s="1132"/>
      <c r="AO11" s="284">
        <v>48398</v>
      </c>
      <c r="AP11" s="284">
        <v>14711</v>
      </c>
      <c r="AQ11" s="285">
        <v>835</v>
      </c>
      <c r="AR11" s="286">
        <v>1661.8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484</v>
      </c>
      <c r="AL12" s="1131"/>
      <c r="AM12" s="1131"/>
      <c r="AN12" s="1132"/>
      <c r="AO12" s="284" t="s">
        <v>485</v>
      </c>
      <c r="AP12" s="284" t="s">
        <v>485</v>
      </c>
      <c r="AQ12" s="285" t="s">
        <v>485</v>
      </c>
      <c r="AR12" s="286" t="s">
        <v>485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486</v>
      </c>
      <c r="AL13" s="1131"/>
      <c r="AM13" s="1131"/>
      <c r="AN13" s="1132"/>
      <c r="AO13" s="284" t="s">
        <v>485</v>
      </c>
      <c r="AP13" s="284" t="s">
        <v>485</v>
      </c>
      <c r="AQ13" s="285">
        <v>7824</v>
      </c>
      <c r="AR13" s="286" t="s">
        <v>485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487</v>
      </c>
      <c r="AL14" s="1131"/>
      <c r="AM14" s="1131"/>
      <c r="AN14" s="1132"/>
      <c r="AO14" s="284">
        <v>4620</v>
      </c>
      <c r="AP14" s="284">
        <v>1404</v>
      </c>
      <c r="AQ14" s="285">
        <v>4511</v>
      </c>
      <c r="AR14" s="286">
        <v>-68.900000000000006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488</v>
      </c>
      <c r="AL15" s="1134"/>
      <c r="AM15" s="1134"/>
      <c r="AN15" s="1135"/>
      <c r="AO15" s="284">
        <v>-31575</v>
      </c>
      <c r="AP15" s="284">
        <v>-9597</v>
      </c>
      <c r="AQ15" s="285">
        <v>-13520</v>
      </c>
      <c r="AR15" s="286">
        <v>-29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176</v>
      </c>
      <c r="AL16" s="1134"/>
      <c r="AM16" s="1134"/>
      <c r="AN16" s="1135"/>
      <c r="AO16" s="284">
        <v>767071</v>
      </c>
      <c r="AP16" s="284">
        <v>233152</v>
      </c>
      <c r="AQ16" s="285">
        <v>249036</v>
      </c>
      <c r="AR16" s="286">
        <v>-6.4</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493</v>
      </c>
      <c r="AL21" s="1137"/>
      <c r="AM21" s="1137"/>
      <c r="AN21" s="1138"/>
      <c r="AO21" s="297">
        <v>21.28</v>
      </c>
      <c r="AP21" s="298">
        <v>21</v>
      </c>
      <c r="AQ21" s="299">
        <v>0.28000000000000003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494</v>
      </c>
      <c r="AL22" s="1137"/>
      <c r="AM22" s="1137"/>
      <c r="AN22" s="1138"/>
      <c r="AO22" s="302">
        <v>97</v>
      </c>
      <c r="AP22" s="303">
        <v>95.5</v>
      </c>
      <c r="AQ22" s="304">
        <v>1.5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495</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476</v>
      </c>
      <c r="AP30" s="272"/>
      <c r="AQ30" s="273" t="s">
        <v>477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498</v>
      </c>
      <c r="AL32" s="1121"/>
      <c r="AM32" s="1121"/>
      <c r="AN32" s="1122"/>
      <c r="AO32" s="312">
        <v>203692</v>
      </c>
      <c r="AP32" s="312">
        <v>61912</v>
      </c>
      <c r="AQ32" s="313">
        <v>141939</v>
      </c>
      <c r="AR32" s="314">
        <v>-56.4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499</v>
      </c>
      <c r="AL33" s="1121"/>
      <c r="AM33" s="1121"/>
      <c r="AN33" s="1122"/>
      <c r="AO33" s="312" t="s">
        <v>485</v>
      </c>
      <c r="AP33" s="312" t="s">
        <v>485</v>
      </c>
      <c r="AQ33" s="313" t="s">
        <v>485</v>
      </c>
      <c r="AR33" s="314" t="s">
        <v>485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500</v>
      </c>
      <c r="AL34" s="1121"/>
      <c r="AM34" s="1121"/>
      <c r="AN34" s="1122"/>
      <c r="AO34" s="312" t="s">
        <v>485</v>
      </c>
      <c r="AP34" s="312" t="s">
        <v>485</v>
      </c>
      <c r="AQ34" s="313" t="s">
        <v>485</v>
      </c>
      <c r="AR34" s="314" t="s">
        <v>485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501</v>
      </c>
      <c r="AL35" s="1121"/>
      <c r="AM35" s="1121"/>
      <c r="AN35" s="1122"/>
      <c r="AO35" s="312">
        <v>66201</v>
      </c>
      <c r="AP35" s="312">
        <v>20122</v>
      </c>
      <c r="AQ35" s="313">
        <v>33103</v>
      </c>
      <c r="AR35" s="314">
        <v>-39.200000000000003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502</v>
      </c>
      <c r="AL36" s="1121"/>
      <c r="AM36" s="1121"/>
      <c r="AN36" s="1122"/>
      <c r="AO36" s="312">
        <v>18499</v>
      </c>
      <c r="AP36" s="312">
        <v>5623</v>
      </c>
      <c r="AQ36" s="313">
        <v>3141</v>
      </c>
      <c r="AR36" s="314">
        <v>79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503</v>
      </c>
      <c r="AL37" s="1121"/>
      <c r="AM37" s="1121"/>
      <c r="AN37" s="1122"/>
      <c r="AO37" s="312">
        <v>286</v>
      </c>
      <c r="AP37" s="312">
        <v>87</v>
      </c>
      <c r="AQ37" s="313">
        <v>429</v>
      </c>
      <c r="AR37" s="314">
        <v>-79.7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504</v>
      </c>
      <c r="AL38" s="1124"/>
      <c r="AM38" s="1124"/>
      <c r="AN38" s="1125"/>
      <c r="AO38" s="315" t="s">
        <v>485</v>
      </c>
      <c r="AP38" s="315" t="s">
        <v>485</v>
      </c>
      <c r="AQ38" s="316">
        <v>16</v>
      </c>
      <c r="AR38" s="304" t="s">
        <v>485</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505</v>
      </c>
      <c r="AL39" s="1124"/>
      <c r="AM39" s="1124"/>
      <c r="AN39" s="1125"/>
      <c r="AO39" s="312" t="s">
        <v>485</v>
      </c>
      <c r="AP39" s="312" t="s">
        <v>485</v>
      </c>
      <c r="AQ39" s="313">
        <v>-2776</v>
      </c>
      <c r="AR39" s="314" t="s">
        <v>485</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506</v>
      </c>
      <c r="AL40" s="1121"/>
      <c r="AM40" s="1121"/>
      <c r="AN40" s="1122"/>
      <c r="AO40" s="312">
        <v>-249140</v>
      </c>
      <c r="AP40" s="312">
        <v>-75726</v>
      </c>
      <c r="AQ40" s="313">
        <v>-127875</v>
      </c>
      <c r="AR40" s="314">
        <v>-40.799999999999997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286</v>
      </c>
      <c r="AL41" s="1127"/>
      <c r="AM41" s="1127"/>
      <c r="AN41" s="1128"/>
      <c r="AO41" s="312">
        <v>39538</v>
      </c>
      <c r="AP41" s="312">
        <v>12018</v>
      </c>
      <c r="AQ41" s="313">
        <v>47977</v>
      </c>
      <c r="AR41" s="314">
        <v>-75</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476</v>
      </c>
      <c r="AN49" s="1115" t="s">
        <v>509</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510</v>
      </c>
      <c r="AO50" s="329" t="s">
        <v>511</v>
      </c>
      <c r="AP50" s="330" t="s">
        <v>512</v>
      </c>
      <c r="AQ50" s="331" t="s">
        <v>513</v>
      </c>
      <c r="AR50" s="332" t="s">
        <v>514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520350</v>
      </c>
      <c r="AN51" s="334">
        <v>139841</v>
      </c>
      <c r="AO51" s="335">
        <v>12.6</v>
      </c>
      <c r="AP51" s="336">
        <v>264232</v>
      </c>
      <c r="AQ51" s="337">
        <v>15.8</v>
      </c>
      <c r="AR51" s="338">
        <v>-3.2</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337414</v>
      </c>
      <c r="AN52" s="342">
        <v>90678</v>
      </c>
      <c r="AO52" s="343">
        <v>63.5</v>
      </c>
      <c r="AP52" s="344">
        <v>133959</v>
      </c>
      <c r="AQ52" s="345">
        <v>13.9</v>
      </c>
      <c r="AR52" s="346">
        <v>49.6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568326</v>
      </c>
      <c r="AN53" s="334">
        <v>157126</v>
      </c>
      <c r="AO53" s="335">
        <v>12.4</v>
      </c>
      <c r="AP53" s="336">
        <v>263613</v>
      </c>
      <c r="AQ53" s="337">
        <v>-0.2</v>
      </c>
      <c r="AR53" s="338">
        <v>12.6</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396682</v>
      </c>
      <c r="AN54" s="342">
        <v>109672</v>
      </c>
      <c r="AO54" s="343">
        <v>20.9</v>
      </c>
      <c r="AP54" s="344">
        <v>128823</v>
      </c>
      <c r="AQ54" s="345">
        <v>-3.8</v>
      </c>
      <c r="AR54" s="346">
        <v>24.7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393540</v>
      </c>
      <c r="AN55" s="334">
        <v>112088</v>
      </c>
      <c r="AO55" s="335">
        <v>-28.7</v>
      </c>
      <c r="AP55" s="336">
        <v>330026</v>
      </c>
      <c r="AQ55" s="337">
        <v>25.2</v>
      </c>
      <c r="AR55" s="338">
        <v>-53.9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258712</v>
      </c>
      <c r="AN56" s="342">
        <v>73686</v>
      </c>
      <c r="AO56" s="343">
        <v>-32.799999999999997</v>
      </c>
      <c r="AP56" s="344">
        <v>141075</v>
      </c>
      <c r="AQ56" s="345">
        <v>9.5</v>
      </c>
      <c r="AR56" s="346">
        <v>-42.3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244050</v>
      </c>
      <c r="AN57" s="334">
        <v>72354</v>
      </c>
      <c r="AO57" s="335">
        <v>-35.4</v>
      </c>
      <c r="AP57" s="336">
        <v>278179</v>
      </c>
      <c r="AQ57" s="337">
        <v>-15.7</v>
      </c>
      <c r="AR57" s="338">
        <v>-19.7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162536</v>
      </c>
      <c r="AN58" s="342">
        <v>48187</v>
      </c>
      <c r="AO58" s="343">
        <v>-34.6</v>
      </c>
      <c r="AP58" s="344">
        <v>122182</v>
      </c>
      <c r="AQ58" s="345">
        <v>-13.4</v>
      </c>
      <c r="AR58" s="346">
        <v>-21.2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176968</v>
      </c>
      <c r="AN59" s="334">
        <v>53790</v>
      </c>
      <c r="AO59" s="335">
        <v>-25.7</v>
      </c>
      <c r="AP59" s="336">
        <v>283153</v>
      </c>
      <c r="AQ59" s="337">
        <v>1.8</v>
      </c>
      <c r="AR59" s="338">
        <v>-27.5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96090</v>
      </c>
      <c r="AN60" s="342">
        <v>29207</v>
      </c>
      <c r="AO60" s="343">
        <v>-39.4</v>
      </c>
      <c r="AP60" s="344">
        <v>127593</v>
      </c>
      <c r="AQ60" s="345">
        <v>4.4000000000000004</v>
      </c>
      <c r="AR60" s="346">
        <v>-43.8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380647</v>
      </c>
      <c r="AN61" s="349">
        <v>107040</v>
      </c>
      <c r="AO61" s="350">
        <v>-13</v>
      </c>
      <c r="AP61" s="351">
        <v>283841</v>
      </c>
      <c r="AQ61" s="352">
        <v>5.4</v>
      </c>
      <c r="AR61" s="338">
        <v>-18.399999999999999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250287</v>
      </c>
      <c r="AN62" s="342">
        <v>70286</v>
      </c>
      <c r="AO62" s="343">
        <v>-4.5</v>
      </c>
      <c r="AP62" s="344">
        <v>130726</v>
      </c>
      <c r="AQ62" s="345">
        <v>2.1</v>
      </c>
      <c r="AR62" s="346">
        <v>-6.6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oLJi/AkFtUp2/9eKYHPUNUH9nWBpl8gpFLzY8iFPFaR+2RJ+hxwlZ0sXAlJcNf9AWbQv8t+mJhRY40VFT1zeJg==" saltValue="QH4/7UZO/2Dm0HNIh7NiO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1" spans="125:125" ht="13.5" hidden="1" customHeight="1" x14ac:dyDescent="0.2">
      <c r="DU121" s="259"/>
    </row>
  </sheetData>
  <sheetProtection algorithmName="SHA-512" hashValue="Grbpd+74L2nj4dkvOVnaqpxQnCt6Hz4jAHXoRRkoLbX1d3ZzTC4t6R9KJTw8erWJvdea4sMvewY9/yDlgLcBtg==" saltValue="ZcicbRX12XlJWAV6PmnG4w=="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5dyOVDCpDW9lQSBulqTauVNfqSu0jUjEz1AyyFwf3KVW0xoACk8FHa9lskEkuUAdQrU5MY5S6PsF/C7kxg5N/g==" saltValue="cxca3ZnqTwtpGUew8IhlSA=="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60.01</v>
      </c>
      <c r="G47" s="12">
        <v>59.67</v>
      </c>
      <c r="H47" s="12">
        <v>56.13</v>
      </c>
      <c r="I47" s="12">
        <v>61.72</v>
      </c>
      <c r="J47" s="13">
        <v>65.349999999999994</v>
      </c>
    </row>
    <row r="48" spans="2:10" ht="57.75" customHeight="1" x14ac:dyDescent="0.2">
      <c r="B48" s="14"/>
      <c r="C48" s="1141" t="s">
        <v>4</v>
      </c>
      <c r="D48" s="1141"/>
      <c r="E48" s="1142"/>
      <c r="F48" s="15">
        <v>4.46</v>
      </c>
      <c r="G48" s="16">
        <v>3.2</v>
      </c>
      <c r="H48" s="16">
        <v>5.67</v>
      </c>
      <c r="I48" s="16">
        <v>6.91</v>
      </c>
      <c r="J48" s="17">
        <v>5.2</v>
      </c>
    </row>
    <row r="49" spans="2:10" ht="57.75" customHeight="1" thickBot="1" x14ac:dyDescent="0.25">
      <c r="B49" s="18"/>
      <c r="C49" s="1143" t="s">
        <v>5</v>
      </c>
      <c r="D49" s="1143"/>
      <c r="E49" s="1144"/>
      <c r="F49" s="19">
        <v>1.1399999999999999</v>
      </c>
      <c r="G49" s="20">
        <v>2.38</v>
      </c>
      <c r="H49" s="20">
        <v>4.95</v>
      </c>
      <c r="I49" s="20">
        <v>3.98</v>
      </c>
      <c r="J49" s="21">
        <v>1.78</v>
      </c>
    </row>
    <row r="50" spans="2:10" ht="13.2" x14ac:dyDescent="0.2"/>
  </sheetData>
  <sheetProtection algorithmName="SHA-512" hashValue="DUyFdhBQcGzXOUmxcXF5ngMFy16wIzbxjRJtT3b3j2qI9DNs9PzitHmCw+zoribWAOT49LXupiTYKpwqNWEkyw==" saltValue="WKfCdhx/JogZ5PUOlpgU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敬典</cp:lastModifiedBy>
  <cp:lastPrinted>2025-03-16T09:03:06Z</cp:lastPrinted>
  <dcterms:created xsi:type="dcterms:W3CDTF">2025-02-19T02:48:58Z</dcterms:created>
  <dcterms:modified xsi:type="dcterms:W3CDTF">2025-09-26T10:24:20Z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2025-09-26T10:24:20Z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a9532776-bb52-4472-9512-99d54cbe686c</vt:lpwstr>
  </property>
  <property fmtid="{D5CDD505-2E9C-101B-9397-08002B2CF9AE}" pid="8" name="MSIP_Label_defa4170-0d19-0005-0004-bc88714345d2_ContentBits">
    <vt:lpwstr>0</vt:lpwstr>
  </property>
</Properties>
</file>