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CB920F85-B033-44CB-AF29-4CB1FB350893}"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alcChain>
</file>

<file path=xl/sharedStrings.xml><?xml version="1.0" encoding="utf-8"?>
<sst xmlns="http://schemas.openxmlformats.org/spreadsheetml/2006/main" count="1174" uniqueCount="572">
  <si>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</si>
  <si>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</si>
  <si>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</si>
  <si>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</si>
  <si>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</si>
  <si>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</si>
  <si>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</si>
  <si>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</si>
  <si>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</si>
  <si>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</si>
  <si>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</si>
  <si>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</si>
  <si>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</si>
  <si>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</si>
  <si>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</si>
  <si>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</si>
  <si>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</si>
  <si>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</si>
  <si>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</si>
  <si>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</si>
  <si>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</si>
  <si>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</si>
  <si>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</si>
  <si>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</si>
  <si>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</si>
  <si>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</si>
  <si>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</si>
  <si>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</si>
  <si>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</si>
  <si>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</si>
  <si>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</si>
  <si>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</si>
  <si>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</si>
  <si>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</si>
  <si>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</si>
  <si>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</si>
  <si>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</si>
  <si>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</si>
  <si>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</si>
  <si>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</si>
  <si>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</si>
  <si>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</si>
  <si>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</si>
  <si>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</si>
  <si>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</si>
  <si>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</si>
  <si>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</si>
  <si>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</si>
  <si>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</si>
  <si>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</si>
  <si>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</si>
  <si>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</si>
  <si>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</si>
  <si>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</si>
  <si>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</si>
  <si>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</si>
  <si>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</si>
  <si>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</si>
  <si>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</si>
  <si>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</si>
  <si>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</si>
  <si>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</si>
  <si>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</si>
  <si>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</si>
  <si>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</si>
  <si>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</si>
  <si>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</si>
  <si>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</si>
  <si>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</si>
  <si>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</si>
  <si>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</si>
  <si>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</si>
  <si>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</si>
  <si>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</si>
  <si>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</si>
  <si>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</si>
  <si>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</si>
  <si>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</si>
  <si>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</si>
  <si>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</si>
  <si>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</si>
  <si>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</si>
  <si>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</si>
  <si>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</si>
  <si>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</si>
  <si>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</si>
  <si>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</si>
  <si>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</si>
  <si>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</si>
  <si>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</si>
  <si>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</si>
  <si>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</si>
  <si>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</si>
  <si>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</si>
  <si>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北方町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</si>
  <si>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</si>
  <si>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</si>
  <si>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</si>
  <si>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</si>
  <si>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</si>
  <si>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</si>
  <si>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</si>
  <si>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</si>
  <si>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</si>
  <si>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</si>
  <si>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</si>
  <si>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</si>
  <si>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</si>
  <si>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</si>
  <si>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</si>
  <si>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</si>
  <si>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</si>
  <si>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</si>
  <si>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</si>
  <si>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</si>
  <si>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</si>
  <si>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</si>
  <si>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</si>
  <si>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</si>
  <si>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</si>
  <si>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</si>
  <si>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</si>
  <si>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</si>
  <si>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</si>
  <si>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</si>
  <si>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</si>
  <si>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</si>
  <si>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</si>
  <si>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</si>
  <si>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</si>
  <si>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</si>
  <si>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</si>
  <si>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</si>
  <si>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</si>
  <si>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</si>
  <si>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</si>
  <si>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</si>
  <si>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</si>
  <si>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</si>
  <si>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</si>
  <si>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</si>
  <si>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</si>
  <si>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</si>
  <si>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</si>
  <si>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</si>
  <si>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</si>
  <si>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</si>
  <si>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</si>
  <si>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</si>
  <si>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</si>
  <si>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</si>
  <si>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</si>
  <si>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</si>
  <si>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</si>
  <si>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</si>
  <si>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</si>
  <si>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</si>
  <si>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</si>
  <si>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</si>
  <si>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</si>
  <si>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</si>
  <si>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</si>
  <si>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</si>
  <si>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</si>
  <si>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</si>
  <si>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</si>
  <si>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</si>
  <si>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</si>
  <si>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</si>
  <si>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</si>
  <si>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</si>
  <si>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</si>
  <si>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</si>
  <si>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</si>
  <si>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</si>
  <si>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</si>
  <si>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</si>
  <si>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</si>
  <si>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</si>
  <si>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</si>
  <si>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</si>
  <si>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</si>
  <si>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</si>
  <si>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</si>
  <si>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</si>
  <si>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</si>
  <si>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</si>
  <si>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</si>
  <si>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</si>
  <si>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</si>
  <si>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</si>
  <si>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</si>
  <si>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</si>
  <si>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</si>
  <si>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</si>
  <si>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</si>
  <si>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</si>
  <si>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</si>
  <si>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</si>
  <si>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</si>
  <si>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</si>
  <si>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</si>
  <si>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</si>
  <si>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岐阜県北方町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</si>
  <si>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</si>
  <si>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</si>
  <si>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</si>
  <si>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</si>
  <si>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</si>
  <si>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</si>
  <si>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</si>
  <si>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</si>
  <si>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</si>
  <si>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</si>
  <si>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</si>
  <si>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</si>
  <si>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</si>
  <si>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</si>
  <si>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</si>
  <si>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</si>
  <si>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</si>
  <si>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</si>
  <si>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</si>
  <si>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</si>
  <si>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</si>
  <si>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</si>
  <si>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</si>
  <si>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</si>
  <si>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</si>
  <si>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</si>
  <si>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</si>
  <si>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</si>
  <si>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</si>
  <si>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</si>
  <si>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</si>
  <si>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</si>
  <si>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</si>
  <si>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</si>
  <si>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</si>
  <si>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</si>
  <si>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</si>
  <si>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</si>
  <si>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</si>
  <si>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</si>
  <si>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</si>
  <si>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</si>
  <si>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</si>
  <si>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</si>
  <si>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</si>
  <si>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</si>
  <si>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</si>
  <si>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</si>
  <si>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</si>
  <si>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</si>
  <si>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</si>
  <si>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</si>
  <si>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</si>
  <si>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</si>
  <si>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</si>
  <si>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</si>
  <si>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</si>
  <si>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</si>
  <si>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</si>
  <si>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</si>
  <si>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</si>
  <si>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</si>
  <si>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</si>
  <si>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</si>
  <si>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</si>
  <si>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</si>
  <si>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</si>
  <si>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</si>
  <si>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</si>
  <si>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</si>
  <si>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</si>
  <si>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</si>
  <si>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</si>
  <si>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</si>
  <si>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</si>
  <si>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</si>
  <si>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</si>
  <si>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</si>
  <si>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</si>
  <si>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</si>
  <si>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</si>
  <si>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</si>
  <si>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</si>
  <si>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</si>
  <si>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</si>
  <si>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</si>
  <si>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</si>
  <si>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</si>
  <si>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</si>
  <si>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</si>
  <si>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</si>
  <si>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</si>
  <si>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</si>
  <si>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</si>
  <si>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</si>
  <si>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</si>
  <si>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</si>
  <si>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</si>
  <si>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</si>
  <si>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</si>
  <si>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</si>
  <si>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</si>
  <si>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</si>
  <si>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</si>
  <si>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</si>
  <si>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</si>
  <si>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</si>
  <si>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</si>
  <si>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</si>
  <si>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</si>
  <si>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</si>
  <si>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</si>
  <si>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</si>
  <si>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</si>
  <si>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</si>
  <si>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</si>
  <si>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</si>
  <si>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</si>
  <si>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</si>
  <si>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</si>
  <si>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</si>
  <si>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</si>
  <si>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</si>
  <si>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</si>
  <si>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</si>
  <si>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</si>
  <si>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</si>
  <si>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</si>
  <si>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</si>
  <si>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</si>
  <si>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</si>
  <si>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</si>
  <si>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</si>
  <si>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</si>
  <si>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</si>
  <si>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</si>
  <si>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</si>
  <si>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</si>
  <si>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</si>
  <si>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</si>
  <si>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</si>
  <si>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</si>
  <si>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</si>
  <si>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</si>
  <si>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</si>
  <si>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</si>
  <si>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</si>
  <si>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</si>
  <si>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</si>
  <si>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</si>
  <si>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岐阜県北方町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</si>
  <si>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</si>
  <si>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</si>
  <si>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</si>
  <si>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</si>
  <si>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</si>
  <si>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</si>
  <si>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</si>
  <si>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</si>
  <si>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</si>
  <si>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</si>
  <si>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</si>
  <si>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</si>
  <si>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</si>
  <si>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</si>
  <si>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</si>
  <si>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</si>
  <si>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</si>
  <si>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</si>
  <si>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</si>
  <si>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</si>
  <si>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</si>
  <si>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</si>
  <si>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</si>
  <si>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</si>
  <si>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</si>
  <si>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</si>
  <si>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</si>
  <si>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</si>
  <si>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</si>
  <si>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</si>
  <si>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</si>
  <si>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</si>
  <si>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</si>
  <si>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</si>
  <si>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</si>
  <si>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上水道事業会計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</si>
  <si>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</si>
  <si>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</si>
  <si>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</si>
  <si>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</si>
  <si>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</si>
  <si>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</si>
  <si>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</si>
  <si>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</si>
  <si>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</si>
  <si>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</si>
  <si>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</si>
  <si>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</si>
  <si>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</si>
  <si>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</si>
  <si>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</si>
  <si>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</si>
  <si>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</si>
  <si>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</si>
  <si>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</si>
  <si>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</si>
  <si>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</si>
  <si>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</si>
  <si>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</si>
  <si>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</si>
  <si>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</si>
  <si>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</si>
  <si>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</si>
  <si>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</si>
  <si>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</si>
  <si>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</si>
  <si>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</si>
  <si>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</si>
  <si>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</si>
  <si>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</si>
  <si>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</si>
  <si>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</si>
  <si>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</si>
  <si>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</si>
  <si>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</si>
  <si>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</si>
  <si>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</si>
  <si>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</si>
  <si>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</si>
  <si>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</si>
  <si>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</si>
  <si>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</si>
  <si>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</si>
  <si>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</si>
  <si>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</si>
  <si>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</si>
  <si>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</si>
  <si>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</si>
  <si>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</si>
  <si>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</si>
  <si>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</si>
  <si>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</si>
  <si>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</si>
  <si>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</si>
  <si>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</si>
  <si>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</si>
  <si>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</si>
  <si>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</si>
  <si>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</si>
  <si>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</si>
  <si>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</si>
  <si>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</si>
  <si>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</si>
  <si>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</si>
  <si>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</si>
  <si>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</si>
  <si>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</si>
  <si>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</si>
  <si>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</si>
  <si>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</si>
  <si>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</si>
  <si>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</si>
  <si>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</si>
  <si>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</si>
  <si>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</si>
  <si>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</si>
  <si>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</si>
  <si>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</si>
  <si>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</si>
  <si>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</si>
  <si>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</si>
  <si>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</si>
  <si>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</si>
  <si>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</si>
  <si>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</si>
  <si>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</si>
  <si>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</si>
  <si>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</si>
  <si>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</si>
  <si>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</si>
  <si>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</si>
  <si>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</si>
  <si>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</si>
  <si>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</si>
  <si>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</si>
  <si>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</si>
  <si>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</si>
  <si>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</si>
  <si>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</si>
  <si>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</si>
  <si>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</si>
  <si>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</si>
  <si>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</si>
  <si>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</si>
  <si>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</si>
  <si>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</si>
  <si>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</si>
  <si>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</si>
  <si>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</si>
  <si>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</si>
  <si>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</si>
  <si>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</si>
  <si>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</si>
  <si>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</si>
  <si>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</si>
  <si>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</si>
  <si>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</si>
  <si>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</si>
  <si>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</si>
  <si>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</si>
  <si>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</si>
  <si>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</si>
  <si>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</si>
  <si>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</si>
  <si>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</si>
  <si>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</si>
  <si>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</si>
  <si>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</si>
  <si>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</si>
  <si>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</si>
  <si>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</si>
  <si>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</si>
  <si>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</si>
  <si>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上水道事業会計</t>
  </si>
  <si>
    <t>一般会計</t>
  </si>
  <si>
    <t>国民健康保険特別会計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</si>
  <si>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</si>
  <si>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</si>
  <si>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</si>
  <si>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</si>
  <si>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</si>
  <si>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</si>
  <si>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</si>
  <si>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</si>
  <si>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</si>
  <si>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</si>
  <si>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岐阜県市町村会館組合</t>
    <rPh sb="0" eb="3">
      <t>ギフケン</t>
    </rPh>
    <rPh sb="3" eb="6">
      <t>シチョウソン</t>
    </rPh>
    <rPh sb="6" eb="8">
      <t>カイカン</t>
    </rPh>
    <rPh sb="8" eb="10">
      <t>クミアイ</t>
    </rPh>
    <phoneticPr fontId="2"/>
  </si>
  <si>
    <t>岐阜県市町村退職手当組合</t>
    <rPh sb="0" eb="3">
      <t>ギフケン</t>
    </rPh>
    <rPh sb="3" eb="6">
      <t>シチョウソン</t>
    </rPh>
    <rPh sb="6" eb="10">
      <t>タイショクテアテ</t>
    </rPh>
    <rPh sb="10" eb="12">
      <t>クミアイ</t>
    </rPh>
    <phoneticPr fontId="2"/>
  </si>
  <si>
    <t>西濃環境整備組合</t>
    <rPh sb="0" eb="4">
      <t>セイノウカンキョウ</t>
    </rPh>
    <rPh sb="4" eb="6">
      <t>セイビ</t>
    </rPh>
    <rPh sb="6" eb="8">
      <t>クミアイ</t>
    </rPh>
    <phoneticPr fontId="2"/>
  </si>
  <si>
    <t>後期高齢者医療広域連合（一般会計分）</t>
    <rPh sb="0" eb="4">
      <t>コウキコウレイ</t>
    </rPh>
    <rPh sb="4" eb="5">
      <t>シャ</t>
    </rPh>
    <rPh sb="5" eb="7">
      <t>イリョウ</t>
    </rPh>
    <rPh sb="7" eb="11">
      <t>コウイキレンゴウ</t>
    </rPh>
    <rPh sb="12" eb="14">
      <t>イッパン</t>
    </rPh>
    <rPh sb="14" eb="16">
      <t>カイケイ</t>
    </rPh>
    <rPh sb="16" eb="17">
      <t>ブン</t>
    </rPh>
    <phoneticPr fontId="2"/>
  </si>
  <si>
    <t>後期高齢者医療広域連合（特別会計分）</t>
    <rPh sb="0" eb="4">
      <t>コウキコウレイ</t>
    </rPh>
    <rPh sb="4" eb="5">
      <t>シャ</t>
    </rPh>
    <rPh sb="5" eb="7">
      <t>イリョウ</t>
    </rPh>
    <rPh sb="7" eb="11">
      <t>コウイキレンゴウ</t>
    </rPh>
    <rPh sb="12" eb="16">
      <t>トクベツカイケイ</t>
    </rPh>
    <rPh sb="16" eb="17">
      <t>ブン</t>
    </rPh>
    <phoneticPr fontId="2"/>
  </si>
  <si>
    <t>もとす広域連合（老人福祉施設特別会計分）</t>
    <rPh sb="3" eb="7">
      <t>コウイキレンゴウ</t>
    </rPh>
    <rPh sb="8" eb="10">
      <t>ロウジン</t>
    </rPh>
    <rPh sb="10" eb="12">
      <t>フクシ</t>
    </rPh>
    <rPh sb="12" eb="14">
      <t>シセツ</t>
    </rPh>
    <rPh sb="14" eb="18">
      <t>トクベツカイケイ</t>
    </rPh>
    <rPh sb="18" eb="19">
      <t>ブン</t>
    </rPh>
    <phoneticPr fontId="2"/>
  </si>
  <si>
    <t>もとす広域連合（介護保険特別会計分）</t>
    <rPh sb="3" eb="7">
      <t>コウイキレンゴウ</t>
    </rPh>
    <rPh sb="8" eb="10">
      <t>カイゴ</t>
    </rPh>
    <rPh sb="10" eb="12">
      <t>ホケン</t>
    </rPh>
    <rPh sb="12" eb="14">
      <t>トクベツ</t>
    </rPh>
    <rPh sb="14" eb="17">
      <t>カイケイブン</t>
    </rPh>
    <phoneticPr fontId="2"/>
  </si>
  <si>
    <t>もとす広域連合（普通会計分）</t>
    <rPh sb="3" eb="7">
      <t>コウイキレンゴウ</t>
    </rPh>
    <rPh sb="8" eb="10">
      <t>フツウ</t>
    </rPh>
    <rPh sb="10" eb="12">
      <t>カイケイ</t>
    </rPh>
    <rPh sb="12" eb="13">
      <t>ブン</t>
    </rPh>
    <phoneticPr fontId="2"/>
  </si>
  <si>
    <t>基金より６２百万円繰入</t>
    <rPh sb="0" eb="2">
      <t>キキン</t>
    </rPh>
    <rPh sb="6" eb="9">
      <t>ヒャクマンエン</t>
    </rPh>
    <rPh sb="9" eb="11">
      <t>クリイレ</t>
    </rPh>
    <phoneticPr fontId="2"/>
  </si>
  <si>
    <t>福祉振興基金</t>
    <rPh sb="0" eb="2">
      <t>フクシ</t>
    </rPh>
    <rPh sb="2" eb="6">
      <t>シンコウキキン</t>
    </rPh>
    <phoneticPr fontId="5"/>
  </si>
  <si>
    <t>学校基金</t>
    <rPh sb="0" eb="4">
      <t>ガッコウキキン</t>
    </rPh>
    <phoneticPr fontId="2"/>
  </si>
  <si>
    <t>退職手当基金</t>
    <rPh sb="0" eb="4">
      <t>タイショクテアテ</t>
    </rPh>
    <rPh sb="4" eb="6">
      <t>キキン</t>
    </rPh>
    <phoneticPr fontId="2"/>
  </si>
  <si>
    <t>ふるさと基金</t>
    <rPh sb="4" eb="6">
      <t>キキン</t>
    </rPh>
    <phoneticPr fontId="2"/>
  </si>
  <si>
    <t>-</t>
    <phoneticPr fontId="2"/>
  </si>
  <si>
    <t>岐阜地域児童発達支援センター組合</t>
    <rPh sb="0" eb="4">
      <t>ギフチイキ</t>
    </rPh>
    <rPh sb="4" eb="6">
      <t>ジドウ</t>
    </rPh>
    <rPh sb="6" eb="8">
      <t>ハッタツ</t>
    </rPh>
    <rPh sb="8" eb="10">
      <t>シエン</t>
    </rPh>
    <rPh sb="14" eb="16">
      <t>クミアイ</t>
    </rPh>
    <phoneticPr fontId="2"/>
  </si>
  <si>
    <t>基金より１９０百万円繰入</t>
    <rPh sb="0" eb="2">
      <t>キキン</t>
    </rPh>
    <rPh sb="7" eb="10">
      <t>ヒャクマンエン</t>
    </rPh>
    <rPh sb="10" eb="12">
      <t>クリイレ</t>
    </rPh>
    <phoneticPr fontId="2"/>
  </si>
  <si>
    <t>-</t>
    <phoneticPr fontId="2"/>
  </si>
  <si>
    <t>基金より30百万円繰入</t>
    <rPh sb="0" eb="2">
      <t>キキン</t>
    </rPh>
    <rPh sb="6" eb="7">
      <t>ヒャク</t>
    </rPh>
    <rPh sb="7" eb="9">
      <t>マンエン</t>
    </rPh>
    <rPh sb="9" eb="11">
      <t>クリイレ</t>
    </rPh>
    <phoneticPr fontId="2"/>
  </si>
  <si>
    <t>基金より98百万円繰入</t>
    <rPh sb="0" eb="2">
      <t>キキン</t>
    </rPh>
    <rPh sb="6" eb="7">
      <t>ヒャク</t>
    </rPh>
    <rPh sb="7" eb="9">
      <t>マンエン</t>
    </rPh>
    <rPh sb="9" eb="11">
      <t>クリイレ</t>
    </rPh>
    <phoneticPr fontId="2"/>
  </si>
  <si>
    <t>実質公債費比率</t>
  </si>
  <si>
    <t>将来負担比率</t>
  </si>
  <si>
    <t>類似団体内平均値</t>
  </si>
  <si>
    <t>当該団体値</t>
    <rPh sb="0" eb="2">
      <t>トウガイ</t>
    </rPh>
    <rPh sb="2" eb="4">
      <t>ダンタイ</t>
    </rPh>
    <rPh sb="4" eb="5">
      <t>アタイ</t>
    </rPh>
    <phoneticPr fontId="43"/>
  </si>
  <si>
    <t>(　参考　）</t>
    <rPh sb="2" eb="4">
      <t>サンコウ</t>
    </rPh>
    <phoneticPr fontId="43"/>
  </si>
  <si>
    <t>将来負担比率は黒字を維持し、令和5年度をもって完済となった借入金があるため、実質公債費比率も減少した。今後、消防施設の再配置の関係で再び増加すると見込んでいる。</t>
    <rPh sb="0" eb="2">
      <t>ショウライ</t>
    </rPh>
    <rPh sb="2" eb="4">
      <t>フタン</t>
    </rPh>
    <rPh sb="4" eb="6">
      <t>ヒリツ</t>
    </rPh>
    <rPh sb="7" eb="9">
      <t>クロジ</t>
    </rPh>
    <rPh sb="10" eb="12">
      <t>イジ</t>
    </rPh>
    <rPh sb="14" eb="16">
      <t>レイワ</t>
    </rPh>
    <rPh sb="17" eb="19">
      <t>ネンド</t>
    </rPh>
    <rPh sb="23" eb="25">
      <t>カンサイ</t>
    </rPh>
    <rPh sb="29" eb="32">
      <t>シャクニュウキン</t>
    </rPh>
    <rPh sb="38" eb="40">
      <t>ジッシツ</t>
    </rPh>
    <rPh sb="40" eb="45">
      <t>コウサイヒ</t>
    </rPh>
    <rPh sb="46" eb="48">
      <t>ゲンショウ</t>
    </rPh>
    <rPh sb="51" eb="53">
      <t>コンゴ</t>
    </rPh>
    <rPh sb="54" eb="58">
      <t>ショウボ</t>
    </rPh>
    <rPh sb="59" eb="62">
      <t>サイハイチ</t>
    </rPh>
    <rPh sb="63" eb="65">
      <t>カンケイ</t>
    </rPh>
    <rPh sb="66" eb="67">
      <t>フタタ</t>
    </rPh>
    <rPh sb="68" eb="70">
      <t>ゾウカ</t>
    </rPh>
    <rPh sb="73" eb="75">
      <t>ミコ</t>
    </rPh>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</si>
  <si>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</si>
  <si>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</si>
  <si>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</si>
  <si>
    <t>財政調整基金に積み立てを行ったことにより、将来負担比率は黒字を維持した。有形固定資産減価償却率については、消防施設の再配置等により、減少が見込まれる。</t>
    <rPh sb="0" eb="2">
      <t>ザイセイ</t>
    </rPh>
    <rPh sb="2" eb="4">
      <t>チョウセイ</t>
    </rPh>
    <rPh sb="4" eb="6">
      <t>キキン</t>
    </rPh>
    <rPh sb="7" eb="8">
      <t>ツ</t>
    </rPh>
    <rPh sb="9" eb="10">
      <t>タ</t>
    </rPh>
    <rPh sb="12" eb="13">
      <t>オコナ</t>
    </rPh>
    <rPh sb="21" eb="27">
      <t>ショウライフ</t>
    </rPh>
    <rPh sb="28" eb="30">
      <t>クロジ</t>
    </rPh>
    <rPh sb="31" eb="33">
      <t>イジ</t>
    </rPh>
    <rPh sb="36" eb="38">
      <t>ユウケイ</t>
    </rPh>
    <rPh sb="38" eb="42">
      <t>コテイシ</t>
    </rPh>
    <rPh sb="42" eb="47">
      <t>ゲンカシ</t>
    </rPh>
    <rPh sb="53" eb="55">
      <t>ショウボウ</t>
    </rPh>
    <rPh sb="55" eb="57">
      <t>シセツ</t>
    </rPh>
    <rPh sb="58" eb="61">
      <t>サイハイチ</t>
    </rPh>
    <rPh sb="61" eb="62">
      <t>ナド</t>
    </rPh>
    <rPh sb="66" eb="68">
      <t>ゲンショウ</t>
    </rPh>
    <rPh sb="69" eb="71">
      <t>ミコ</t>
    </rPh>
    <phoneticPr fontId="4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</si>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</sst>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
      <sz val="6"/>
      <name val="ＭＳ Ｐ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xf numFmtId="0" fontId="39" fillId="0" borderId="0">
      <alignment vertical="center"/>
    </xf>
    <xf numFmtId="0" fontId="39" fillId="0" borderId="0"/>
    <xf numFmtId="0" fontId="39" fillId="0" borderId="0"/>
    <xf numFmtId="0" fontId="39" fillId="0" borderId="0"/>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40" fillId="0" borderId="0" xfId="20" applyFont="1">
      <alignment vertical="center"/>
    </xf>
    <xf numFmtId="0" fontId="40" fillId="0" borderId="65" xfId="20" applyFont="1" applyBorder="1">
      <alignment vertical="center"/>
    </xf>
    <xf numFmtId="0" fontId="40" fillId="0" borderId="38" xfId="20" applyFont="1" applyBorder="1">
      <alignment vertical="center"/>
    </xf>
    <xf numFmtId="0" fontId="40" fillId="0" borderId="40" xfId="20" applyFont="1" applyBorder="1">
      <alignment vertical="center"/>
    </xf>
    <xf numFmtId="0" fontId="40" fillId="0" borderId="56" xfId="20" applyFont="1" applyBorder="1">
      <alignment vertical="center"/>
    </xf>
    <xf numFmtId="0" fontId="40" fillId="0" borderId="37" xfId="20" applyFont="1" applyBorder="1">
      <alignment vertical="center"/>
    </xf>
    <xf numFmtId="0" fontId="42" fillId="0" borderId="0" xfId="21" applyFont="1">
      <alignment vertical="center"/>
    </xf>
    <xf numFmtId="187" fontId="40" fillId="6" borderId="34" xfId="22" applyNumberFormat="1" applyFont="1" applyFill="1" applyBorder="1" applyAlignment="1">
      <alignment horizontal="center" vertical="center"/>
    </xf>
    <xf numFmtId="179" fontId="40" fillId="6" borderId="34" xfId="22" applyNumberFormat="1" applyFont="1" applyFill="1" applyBorder="1" applyAlignment="1">
      <alignment horizontal="center" vertical="center" wrapText="1"/>
    </xf>
    <xf numFmtId="0" fontId="40" fillId="0" borderId="34" xfId="20" applyFont="1" applyBorder="1" applyAlignment="1">
      <alignment horizontal="center" vertical="center"/>
    </xf>
    <xf numFmtId="187" fontId="40" fillId="0" borderId="0" xfId="20" applyNumberFormat="1" applyFont="1" applyAlignment="1">
      <alignment horizontal="center" vertical="center"/>
    </xf>
    <xf numFmtId="178" fontId="39" fillId="0" borderId="0" xfId="20" applyNumberFormat="1" applyAlignment="1">
      <alignment horizontal="center" vertical="center"/>
    </xf>
    <xf numFmtId="0" fontId="40" fillId="0" borderId="0" xfId="20" applyFont="1" applyAlignment="1">
      <alignment horizontal="center" vertical="center"/>
    </xf>
    <xf numFmtId="187" fontId="40" fillId="6" borderId="0" xfId="22" applyNumberFormat="1" applyFont="1" applyFill="1" applyAlignment="1">
      <alignment horizontal="center" vertical="center" wrapText="1"/>
    </xf>
    <xf numFmtId="179" fontId="40" fillId="6" borderId="0" xfId="22" applyNumberFormat="1" applyFont="1" applyFill="1" applyAlignment="1">
      <alignment vertical="center" wrapText="1"/>
    </xf>
    <xf numFmtId="187" fontId="40" fillId="6" borderId="0" xfId="22" applyNumberFormat="1" applyFont="1" applyFill="1" applyAlignment="1">
      <alignment horizontal="center" vertical="center"/>
    </xf>
    <xf numFmtId="179" fontId="40" fillId="6" borderId="0" xfId="22" applyNumberFormat="1" applyFont="1" applyFill="1" applyAlignment="1">
      <alignment horizontal="center" vertical="center" wrapText="1"/>
    </xf>
    <xf numFmtId="0" fontId="40" fillId="0" borderId="42" xfId="20" applyFont="1" applyBorder="1" applyAlignment="1">
      <alignment horizontal="center" vertical="center"/>
    </xf>
    <xf numFmtId="0" fontId="40" fillId="0" borderId="31" xfId="20" applyFont="1" applyBorder="1" applyAlignment="1">
      <alignment horizontal="center" vertical="center"/>
    </xf>
    <xf numFmtId="0" fontId="40" fillId="0" borderId="39" xfId="20" applyFont="1" applyBorder="1" applyAlignment="1">
      <alignment horizontal="center" vertical="center"/>
    </xf>
    <xf numFmtId="49" fontId="40" fillId="6" borderId="0" xfId="22" applyNumberFormat="1" applyFont="1" applyFill="1" applyAlignment="1">
      <alignment horizontal="center" vertical="center"/>
    </xf>
    <xf numFmtId="49" fontId="40" fillId="6" borderId="0" xfId="22" applyNumberFormat="1" applyFont="1" applyFill="1" applyAlignment="1">
      <alignment horizontal="center" vertical="center" wrapText="1"/>
    </xf>
    <xf numFmtId="178" fontId="40" fillId="6" borderId="0" xfId="20" applyNumberFormat="1" applyFont="1" applyFill="1" applyAlignment="1">
      <alignment vertical="center" wrapText="1"/>
    </xf>
    <xf numFmtId="187" fontId="39" fillId="0" borderId="0" xfId="23" applyNumberFormat="1" applyAlignment="1">
      <alignment horizontal="right" vertical="center"/>
    </xf>
    <xf numFmtId="177" fontId="39" fillId="0" borderId="0" xfId="23" applyNumberFormat="1" applyAlignment="1">
      <alignment horizontal="right" vertical="center"/>
    </xf>
    <xf numFmtId="178" fontId="39" fillId="0" borderId="0" xfId="20" applyNumberFormat="1" applyAlignment="1">
      <alignment horizontal="center" vertical="center"/>
    </xf>
    <xf numFmtId="178" fontId="39" fillId="0" borderId="0" xfId="24" applyNumberFormat="1" applyAlignment="1">
      <alignment vertical="center"/>
    </xf>
    <xf numFmtId="0" fontId="40" fillId="0" borderId="40" xfId="20" applyFont="1" applyBorder="1" applyAlignment="1" applyProtection="1">
      <alignment horizontal="left" vertical="top" wrapText="1"/>
      <protection locked="0"/>
    </xf>
    <xf numFmtId="0" fontId="40" fillId="0" borderId="56" xfId="20" applyFont="1" applyBorder="1" applyAlignment="1" applyProtection="1">
      <alignment horizontal="left" vertical="top" wrapText="1"/>
      <protection locked="0"/>
    </xf>
    <xf numFmtId="0" fontId="40" fillId="0" borderId="37" xfId="20" applyFont="1" applyBorder="1" applyAlignment="1" applyProtection="1">
      <alignment horizontal="left" vertical="top" wrapText="1"/>
      <protection locked="0"/>
    </xf>
    <xf numFmtId="0" fontId="40" fillId="0" borderId="38" xfId="20" applyFont="1" applyBorder="1" applyAlignment="1" applyProtection="1">
      <alignment horizontal="left" vertical="top" wrapText="1"/>
      <protection locked="0"/>
    </xf>
    <xf numFmtId="0" fontId="40" fillId="0" borderId="0" xfId="20" applyFont="1" applyAlignment="1" applyProtection="1">
      <alignment horizontal="left" vertical="top" wrapText="1"/>
      <protection locked="0"/>
    </xf>
    <xf numFmtId="0" fontId="40" fillId="0" borderId="65" xfId="20" applyFont="1" applyBorder="1" applyAlignment="1" applyProtection="1">
      <alignment horizontal="left" vertical="top" wrapText="1"/>
      <protection locked="0"/>
    </xf>
    <xf numFmtId="0" fontId="40" fillId="0" borderId="51" xfId="20" applyFont="1" applyBorder="1" applyAlignment="1" applyProtection="1">
      <alignment horizontal="left" vertical="top" wrapText="1"/>
      <protection locked="0"/>
    </xf>
    <xf numFmtId="0" fontId="40" fillId="0" borderId="12" xfId="20" applyFont="1" applyBorder="1" applyAlignment="1" applyProtection="1">
      <alignment horizontal="left" vertical="top" wrapText="1"/>
      <protection locked="0"/>
    </xf>
    <xf numFmtId="0" fontId="40" fillId="0" borderId="41" xfId="20" applyFont="1" applyBorder="1" applyAlignment="1" applyProtection="1">
      <alignment horizontal="left" vertical="top" wrapText="1"/>
      <protection locked="0"/>
    </xf>
    <xf numFmtId="178" fontId="40" fillId="0" borderId="0" xfId="20" applyNumberFormat="1" applyFont="1">
      <alignment vertical="center"/>
    </xf>
    <xf numFmtId="178" fontId="0" fillId="0" borderId="0" xfId="20" applyNumberFormat="1" applyFont="1">
      <alignment vertical="center"/>
    </xf>
    <xf numFmtId="189" fontId="40" fillId="0" borderId="0" xfId="22" applyNumberFormat="1" applyFont="1">
      <alignment vertical="center"/>
    </xf>
    <xf numFmtId="0" fontId="44" fillId="0" borderId="65" xfId="20" applyFont="1" applyBorder="1">
      <alignment vertical="center"/>
    </xf>
    <xf numFmtId="0" fontId="40" fillId="0" borderId="31" xfId="20" applyFont="1" applyBorder="1">
      <alignment vertical="center"/>
    </xf>
    <xf numFmtId="178" fontId="40" fillId="0" borderId="65" xfId="20" applyNumberFormat="1" applyFont="1" applyBorder="1">
      <alignment vertical="center"/>
    </xf>
    <xf numFmtId="178" fontId="40" fillId="0" borderId="40" xfId="20" applyNumberFormat="1" applyFont="1" applyBorder="1">
      <alignment vertical="center"/>
    </xf>
    <xf numFmtId="189" fontId="40" fillId="0" borderId="56" xfId="20" applyNumberFormat="1" applyFont="1" applyBorder="1">
      <alignment vertical="center"/>
    </xf>
    <xf numFmtId="178" fontId="40" fillId="0" borderId="56" xfId="20" applyNumberFormat="1" applyFont="1" applyBorder="1">
      <alignment vertical="center"/>
    </xf>
    <xf numFmtId="178" fontId="40" fillId="0" borderId="37" xfId="20" applyNumberFormat="1" applyFont="1" applyBorder="1">
      <alignment vertical="center"/>
    </xf>
    <xf numFmtId="178" fontId="40" fillId="0" borderId="38" xfId="20" applyNumberFormat="1" applyFont="1" applyBorder="1">
      <alignment vertical="center"/>
    </xf>
    <xf numFmtId="191" fontId="40" fillId="0" borderId="0" xfId="20" applyNumberFormat="1" applyFont="1">
      <alignment vertical="center"/>
    </xf>
    <xf numFmtId="179" fontId="40" fillId="0" borderId="0" xfId="22" applyNumberFormat="1" applyFont="1" applyAlignment="1">
      <alignment horizontal="center" vertical="center" wrapText="1"/>
    </xf>
    <xf numFmtId="0" fontId="40" fillId="0" borderId="51" xfId="20" applyFont="1" applyBorder="1">
      <alignment vertical="center"/>
    </xf>
    <xf numFmtId="0" fontId="40" fillId="0" borderId="12" xfId="20" applyFont="1" applyBorder="1">
      <alignment vertical="center"/>
    </xf>
    <xf numFmtId="0" fontId="44" fillId="0" borderId="41" xfId="20" applyFont="1" applyBorder="1">
      <alignment vertical="center"/>
    </xf>
    <xf numFmtId="189" fontId="40" fillId="0" borderId="12" xfId="20" applyNumberFormat="1" applyFont="1" applyBorder="1">
      <alignment vertical="center"/>
    </xf>
    <xf numFmtId="0" fontId="40" fillId="0" borderId="41" xfId="20" applyFont="1" applyBorder="1">
      <alignment vertical="center"/>
    </xf>
    <xf numFmtId="0" fontId="39" fillId="6" borderId="0" xfId="25" applyFill="1" applyProtection="1">
      <protection hidden="1"/>
    </xf>
    <xf numFmtId="0" fontId="39" fillId="6" borderId="0" xfId="25" applyFill="1" applyAlignment="1">
      <alignment vertical="center"/>
    </xf>
    <xf numFmtId="0" fontId="39" fillId="6" borderId="0" xfId="25" applyFill="1" applyAlignment="1" applyProtection="1">
      <alignment vertical="center"/>
      <protection hidden="1"/>
    </xf>
    <xf numFmtId="0" fontId="0" fillId="6" borderId="0" xfId="25" applyFont="1" applyFill="1" applyAlignment="1">
      <alignment vertical="center"/>
    </xf>
    <xf numFmtId="0" fontId="39" fillId="6" borderId="0" xfId="25"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5" xr:uid="{55CC4858-B935-4141-866D-075171772C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15A5AD54-DE9B-4261-BA36-935ABABD310D}"/>
    <cellStyle name="標準_【レイアウト】（県）資料３（Ｐ２）　歳出比較分析表" xfId="16" xr:uid="{00000000-0005-0000-0000-00000D000000}"/>
    <cellStyle name="標準_【レイアウト】（県）資料３（Ｐ２）　歳出比較分析表 2" xfId="20" xr:uid="{B10DF4EA-0C17-4D62-B057-968412D4E444}"/>
    <cellStyle name="標準_【レイアウト】（市）資料３（Ｐ２）　歳出比較分析表" xfId="17" xr:uid="{00000000-0005-0000-0000-00000E000000}"/>
    <cellStyle name="標準_【レイアウト】（市）資料３（Ｐ２）　歳出比較分析表 2" xfId="22" xr:uid="{1B191265-F082-4288-AAAB-84E480865C98}"/>
    <cellStyle name="標準_APAHO251300" xfId="18" xr:uid="{00000000-0005-0000-0000-00000F000000}"/>
    <cellStyle name="標準_APAHO251300 2" xfId="24" xr:uid="{6FE4C1EC-0C30-4C60-8161-89F9EFA0424A}"/>
    <cellStyle name="標準_APAHO252300" xfId="19" xr:uid="{00000000-0005-0000-0000-000010000000}"/>
    <cellStyle name="標準_APAHO252300 2" xfId="23" xr:uid="{439B6795-41CF-4F9F-AE7D-40D62ABD725F}"/>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4CEF-450F-AD1B-DC4817E71A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34283</c:v>
                </c:pt>
                <c:pt idx="1">
                  <c:v>143094</c:v>
                </c:pt>
                <c:pt idx="2">
                  <c:v>126214</c:v>
                </c:pt>
                <c:pt idx="3">
                  <c:v>86245</c:v>
                </c:pt>
                <c:pt idx="4">
                  <c:v>34375</c:v>
                </c:pt>
              </c:numCache>
            </c:numRef>
          </c:val>
          <c:smooth val="0"/>
          <c:extLst>
            <c:ext xmlns:c16="http://schemas.microsoft.com/office/drawing/2014/chart" uri="{C3380CC4-5D6E-409C-BE32-E72D297353CC}">
              <c16:uniqueId val="{00000001-4CEF-450F-AD1B-DC4817E71A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7.75</c:v>
                </c:pt>
                <c:pt idx="1">
                  <c:v>9.76</c:v>
                </c:pt>
                <c:pt idx="2">
                  <c:v>11.94</c:v>
                </c:pt>
                <c:pt idx="3">
                  <c:v>13.86</c:v>
                </c:pt>
                <c:pt idx="4">
                  <c:v>10.31</c:v>
                </c:pt>
              </c:numCache>
            </c:numRef>
          </c:val>
          <c:extLst>
            <c:ext xmlns:c16="http://schemas.microsoft.com/office/drawing/2014/chart" uri="{C3380CC4-5D6E-409C-BE32-E72D297353CC}">
              <c16:uniqueId val="{00000000-9FAA-43E9-A519-4B45B7419D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40.29</c:v>
                </c:pt>
                <c:pt idx="1">
                  <c:v>51.32</c:v>
                </c:pt>
                <c:pt idx="2">
                  <c:v>56.66</c:v>
                </c:pt>
                <c:pt idx="3">
                  <c:v>78.2</c:v>
                </c:pt>
                <c:pt idx="4">
                  <c:v>82.27</c:v>
                </c:pt>
              </c:numCache>
            </c:numRef>
          </c:val>
          <c:extLst>
            <c:ext xmlns:c16="http://schemas.microsoft.com/office/drawing/2014/chart" uri="{C3380CC4-5D6E-409C-BE32-E72D297353CC}">
              <c16:uniqueId val="{00000001-9FAA-43E9-A519-4B45B7419D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0.61</c:v>
                </c:pt>
                <c:pt idx="1">
                  <c:v>14.89</c:v>
                </c:pt>
                <c:pt idx="2">
                  <c:v>11.58</c:v>
                </c:pt>
                <c:pt idx="3">
                  <c:v>21.24</c:v>
                </c:pt>
                <c:pt idx="4">
                  <c:v>3.28</c:v>
                </c:pt>
              </c:numCache>
            </c:numRef>
          </c:val>
          <c:smooth val="0"/>
          <c:extLst>
            <c:ext xmlns:c16="http://schemas.microsoft.com/office/drawing/2014/chart" uri="{C3380CC4-5D6E-409C-BE32-E72D297353CC}">
              <c16:uniqueId val="{00000002-9FAA-43E9-A519-4B45B7419D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1.46</c:v>
                </c:pt>
                <c:pt idx="4">
                  <c:v>#N/A</c:v>
                </c:pt>
                <c:pt idx="5">
                  <c:v>1.06</c:v>
                </c:pt>
                <c:pt idx="6">
                  <c:v>#N/A</c:v>
                </c:pt>
                <c:pt idx="7">
                  <c:v>1.79</c:v>
                </c:pt>
                <c:pt idx="8">
                  <c:v>0</c:v>
                </c:pt>
                <c:pt idx="9">
                  <c:v>0</c:v>
                </c:pt>
              </c:numCache>
            </c:numRef>
          </c:val>
          <c:extLst>
            <c:ext xmlns:c16="http://schemas.microsoft.com/office/drawing/2014/chart" uri="{C3380CC4-5D6E-409C-BE32-E72D297353CC}">
              <c16:uniqueId val="{00000000-D9C5-4A73-B59F-713B6A34C3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C5-4A73-B59F-713B6A34C3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C5-4A73-B59F-713B6A34C3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C5-4A73-B59F-713B6A34C3E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9C5-4A73-B59F-713B6A34C3E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0.12</c:v>
                </c:pt>
                <c:pt idx="4">
                  <c:v>#N/A</c:v>
                </c:pt>
                <c:pt idx="5">
                  <c:v>0.12</c:v>
                </c:pt>
                <c:pt idx="6">
                  <c:v>#N/A</c:v>
                </c:pt>
                <c:pt idx="7">
                  <c:v>0.16</c:v>
                </c:pt>
                <c:pt idx="8">
                  <c:v>#N/A</c:v>
                </c:pt>
                <c:pt idx="9">
                  <c:v>0.14000000000000001</c:v>
                </c:pt>
              </c:numCache>
            </c:numRef>
          </c:val>
          <c:extLst>
            <c:ext xmlns:c16="http://schemas.microsoft.com/office/drawing/2014/chart" uri="{C3380CC4-5D6E-409C-BE32-E72D297353CC}">
              <c16:uniqueId val="{00000005-D9C5-4A73-B59F-713B6A34C3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4.82</c:v>
                </c:pt>
              </c:numCache>
            </c:numRef>
          </c:val>
          <c:extLst>
            <c:ext xmlns:c16="http://schemas.microsoft.com/office/drawing/2014/chart" uri="{C3380CC4-5D6E-409C-BE32-E72D297353CC}">
              <c16:uniqueId val="{00000006-D9C5-4A73-B59F-713B6A34C3E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7.12</c:v>
                </c:pt>
                <c:pt idx="2">
                  <c:v>#N/A</c:v>
                </c:pt>
                <c:pt idx="3">
                  <c:v>7.78</c:v>
                </c:pt>
                <c:pt idx="4">
                  <c:v>#N/A</c:v>
                </c:pt>
                <c:pt idx="5">
                  <c:v>7.21</c:v>
                </c:pt>
                <c:pt idx="6">
                  <c:v>#N/A</c:v>
                </c:pt>
                <c:pt idx="7">
                  <c:v>6.42</c:v>
                </c:pt>
                <c:pt idx="8">
                  <c:v>#N/A</c:v>
                </c:pt>
                <c:pt idx="9">
                  <c:v>5.12</c:v>
                </c:pt>
              </c:numCache>
            </c:numRef>
          </c:val>
          <c:extLst>
            <c:ext xmlns:c16="http://schemas.microsoft.com/office/drawing/2014/chart" uri="{C3380CC4-5D6E-409C-BE32-E72D297353CC}">
              <c16:uniqueId val="{00000007-D9C5-4A73-B59F-713B6A34C3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7.75</c:v>
                </c:pt>
                <c:pt idx="2">
                  <c:v>#N/A</c:v>
                </c:pt>
                <c:pt idx="3">
                  <c:v>9.76</c:v>
                </c:pt>
                <c:pt idx="4">
                  <c:v>#N/A</c:v>
                </c:pt>
                <c:pt idx="5">
                  <c:v>11.94</c:v>
                </c:pt>
                <c:pt idx="6">
                  <c:v>#N/A</c:v>
                </c:pt>
                <c:pt idx="7">
                  <c:v>13.86</c:v>
                </c:pt>
                <c:pt idx="8">
                  <c:v>#N/A</c:v>
                </c:pt>
                <c:pt idx="9">
                  <c:v>10.3</c:v>
                </c:pt>
              </c:numCache>
            </c:numRef>
          </c:val>
          <c:extLst>
            <c:ext xmlns:c16="http://schemas.microsoft.com/office/drawing/2014/chart" uri="{C3380CC4-5D6E-409C-BE32-E72D297353CC}">
              <c16:uniqueId val="{00000008-D9C5-4A73-B59F-713B6A34C3E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12.83</c:v>
                </c:pt>
                <c:pt idx="4">
                  <c:v>#N/A</c:v>
                </c:pt>
                <c:pt idx="5">
                  <c:v>12.39</c:v>
                </c:pt>
                <c:pt idx="6">
                  <c:v>#N/A</c:v>
                </c:pt>
                <c:pt idx="7">
                  <c:v>12.25</c:v>
                </c:pt>
                <c:pt idx="8">
                  <c:v>#N/A</c:v>
                </c:pt>
                <c:pt idx="9">
                  <c:v>11.6</c:v>
                </c:pt>
              </c:numCache>
            </c:numRef>
          </c:val>
          <c:extLst>
            <c:ext xmlns:c16="http://schemas.microsoft.com/office/drawing/2014/chart" uri="{C3380CC4-5D6E-409C-BE32-E72D297353CC}">
              <c16:uniqueId val="{00000009-D9C5-4A73-B59F-713B6A34C3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643</c:v>
                </c:pt>
                <c:pt idx="5">
                  <c:v>622</c:v>
                </c:pt>
                <c:pt idx="8">
                  <c:v>607</c:v>
                </c:pt>
                <c:pt idx="11">
                  <c:v>599</c:v>
                </c:pt>
                <c:pt idx="14">
                  <c:v>596</c:v>
                </c:pt>
              </c:numCache>
            </c:numRef>
          </c:val>
          <c:extLst>
            <c:ext xmlns:c16="http://schemas.microsoft.com/office/drawing/2014/chart" uri="{C3380CC4-5D6E-409C-BE32-E72D297353CC}">
              <c16:uniqueId val="{00000000-B4E5-46A8-BD9C-F523728AEC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E5-46A8-BD9C-F523728AEC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E5-46A8-BD9C-F523728AEC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20</c:v>
                </c:pt>
                <c:pt idx="6">
                  <c:v>21</c:v>
                </c:pt>
                <c:pt idx="9">
                  <c:v>21</c:v>
                </c:pt>
                <c:pt idx="12">
                  <c:v>21</c:v>
                </c:pt>
              </c:numCache>
            </c:numRef>
          </c:val>
          <c:extLst>
            <c:ext xmlns:c16="http://schemas.microsoft.com/office/drawing/2014/chart" uri="{C3380CC4-5D6E-409C-BE32-E72D297353CC}">
              <c16:uniqueId val="{00000003-B4E5-46A8-BD9C-F523728AEC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394</c:v>
                </c:pt>
                <c:pt idx="3">
                  <c:v>373</c:v>
                </c:pt>
                <c:pt idx="6">
                  <c:v>366</c:v>
                </c:pt>
                <c:pt idx="9">
                  <c:v>358</c:v>
                </c:pt>
                <c:pt idx="12">
                  <c:v>270</c:v>
                </c:pt>
              </c:numCache>
            </c:numRef>
          </c:val>
          <c:extLst>
            <c:ext xmlns:c16="http://schemas.microsoft.com/office/drawing/2014/chart" uri="{C3380CC4-5D6E-409C-BE32-E72D297353CC}">
              <c16:uniqueId val="{00000004-B4E5-46A8-BD9C-F523728AEC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E5-46A8-BD9C-F523728AEC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E5-46A8-BD9C-F523728AEC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630</c:v>
                </c:pt>
                <c:pt idx="3">
                  <c:v>643</c:v>
                </c:pt>
                <c:pt idx="6">
                  <c:v>696</c:v>
                </c:pt>
                <c:pt idx="9">
                  <c:v>719</c:v>
                </c:pt>
                <c:pt idx="12">
                  <c:v>692</c:v>
                </c:pt>
              </c:numCache>
            </c:numRef>
          </c:val>
          <c:extLst>
            <c:ext xmlns:c16="http://schemas.microsoft.com/office/drawing/2014/chart" uri="{C3380CC4-5D6E-409C-BE32-E72D297353CC}">
              <c16:uniqueId val="{00000007-B4E5-46A8-BD9C-F523728AEC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406</c:v>
                </c:pt>
                <c:pt idx="2">
                  <c:v>#N/A</c:v>
                </c:pt>
                <c:pt idx="3">
                  <c:v>#N/A</c:v>
                </c:pt>
                <c:pt idx="4">
                  <c:v>414</c:v>
                </c:pt>
                <c:pt idx="5">
                  <c:v>#N/A</c:v>
                </c:pt>
                <c:pt idx="6">
                  <c:v>#N/A</c:v>
                </c:pt>
                <c:pt idx="7">
                  <c:v>476</c:v>
                </c:pt>
                <c:pt idx="8">
                  <c:v>#N/A</c:v>
                </c:pt>
                <c:pt idx="9">
                  <c:v>#N/A</c:v>
                </c:pt>
                <c:pt idx="10">
                  <c:v>499</c:v>
                </c:pt>
                <c:pt idx="11">
                  <c:v>#N/A</c:v>
                </c:pt>
                <c:pt idx="12">
                  <c:v>#N/A</c:v>
                </c:pt>
                <c:pt idx="13">
                  <c:v>387</c:v>
                </c:pt>
                <c:pt idx="14">
                  <c:v>#N/A</c:v>
                </c:pt>
              </c:numCache>
            </c:numRef>
          </c:val>
          <c:smooth val="0"/>
          <c:extLst>
            <c:ext xmlns:c16="http://schemas.microsoft.com/office/drawing/2014/chart" uri="{C3380CC4-5D6E-409C-BE32-E72D297353CC}">
              <c16:uniqueId val="{00000008-B4E5-46A8-BD9C-F523728AEC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6372</c:v>
                </c:pt>
                <c:pt idx="5">
                  <c:v>6626</c:v>
                </c:pt>
                <c:pt idx="8">
                  <c:v>7064</c:v>
                </c:pt>
                <c:pt idx="11">
                  <c:v>6639</c:v>
                </c:pt>
                <c:pt idx="14">
                  <c:v>5883</c:v>
                </c:pt>
              </c:numCache>
            </c:numRef>
          </c:val>
          <c:extLst>
            <c:ext xmlns:c16="http://schemas.microsoft.com/office/drawing/2014/chart" uri="{C3380CC4-5D6E-409C-BE32-E72D297353CC}">
              <c16:uniqueId val="{00000000-5CD0-4041-9FD2-577FDAE526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D0-4041-9FD2-577FDAE526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3078</c:v>
                </c:pt>
                <c:pt idx="5">
                  <c:v>3657</c:v>
                </c:pt>
                <c:pt idx="8">
                  <c:v>4167</c:v>
                </c:pt>
                <c:pt idx="11">
                  <c:v>5104</c:v>
                </c:pt>
                <c:pt idx="14">
                  <c:v>5465</c:v>
                </c:pt>
              </c:numCache>
            </c:numRef>
          </c:val>
          <c:extLst>
            <c:ext xmlns:c16="http://schemas.microsoft.com/office/drawing/2014/chart" uri="{C3380CC4-5D6E-409C-BE32-E72D297353CC}">
              <c16:uniqueId val="{00000002-5CD0-4041-9FD2-577FDAE526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D0-4041-9FD2-577FDAE526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D0-4041-9FD2-577FDAE526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D0-4041-9FD2-577FDAE526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577</c:v>
                </c:pt>
                <c:pt idx="3">
                  <c:v>555</c:v>
                </c:pt>
                <c:pt idx="6">
                  <c:v>641</c:v>
                </c:pt>
                <c:pt idx="9">
                  <c:v>691</c:v>
                </c:pt>
                <c:pt idx="12">
                  <c:v>455</c:v>
                </c:pt>
              </c:numCache>
            </c:numRef>
          </c:val>
          <c:extLst>
            <c:ext xmlns:c16="http://schemas.microsoft.com/office/drawing/2014/chart" uri="{C3380CC4-5D6E-409C-BE32-E72D297353CC}">
              <c16:uniqueId val="{00000006-5CD0-4041-9FD2-577FDAE526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198</c:v>
                </c:pt>
                <c:pt idx="3">
                  <c:v>200</c:v>
                </c:pt>
                <c:pt idx="6">
                  <c:v>205</c:v>
                </c:pt>
                <c:pt idx="9">
                  <c:v>182</c:v>
                </c:pt>
                <c:pt idx="12">
                  <c:v>164</c:v>
                </c:pt>
              </c:numCache>
            </c:numRef>
          </c:val>
          <c:extLst>
            <c:ext xmlns:c16="http://schemas.microsoft.com/office/drawing/2014/chart" uri="{C3380CC4-5D6E-409C-BE32-E72D297353CC}">
              <c16:uniqueId val="{00000007-5CD0-4041-9FD2-577FDAE526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3039</c:v>
                </c:pt>
                <c:pt idx="3">
                  <c:v>2308</c:v>
                </c:pt>
                <c:pt idx="6">
                  <c:v>2051</c:v>
                </c:pt>
                <c:pt idx="9">
                  <c:v>1640</c:v>
                </c:pt>
                <c:pt idx="12">
                  <c:v>1241</c:v>
                </c:pt>
              </c:numCache>
            </c:numRef>
          </c:val>
          <c:extLst>
            <c:ext xmlns:c16="http://schemas.microsoft.com/office/drawing/2014/chart" uri="{C3380CC4-5D6E-409C-BE32-E72D297353CC}">
              <c16:uniqueId val="{00000008-5CD0-4041-9FD2-577FDAE526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D0-4041-9FD2-577FDAE526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7293</c:v>
                </c:pt>
                <c:pt idx="3">
                  <c:v>7779</c:v>
                </c:pt>
                <c:pt idx="6">
                  <c:v>8660</c:v>
                </c:pt>
                <c:pt idx="9">
                  <c:v>8780</c:v>
                </c:pt>
                <c:pt idx="12">
                  <c:v>8589</c:v>
                </c:pt>
              </c:numCache>
            </c:numRef>
          </c:val>
          <c:extLst>
            <c:ext xmlns:c16="http://schemas.microsoft.com/office/drawing/2014/chart" uri="{C3380CC4-5D6E-409C-BE32-E72D297353CC}">
              <c16:uniqueId val="{0000000A-5CD0-4041-9FD2-577FDAE526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1657</c:v>
                </c:pt>
                <c:pt idx="2">
                  <c:v>#N/A</c:v>
                </c:pt>
                <c:pt idx="3">
                  <c:v>#N/A</c:v>
                </c:pt>
                <c:pt idx="4">
                  <c:v>559</c:v>
                </c:pt>
                <c:pt idx="5">
                  <c:v>#N/A</c:v>
                </c:pt>
                <c:pt idx="6">
                  <c:v>#N/A</c:v>
                </c:pt>
                <c:pt idx="7">
                  <c:v>327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D0-4041-9FD2-577FDAE526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2678</c:v>
                </c:pt>
                <c:pt idx="1">
                  <c:v>3580</c:v>
                </c:pt>
                <c:pt idx="2">
                  <c:v>3883</c:v>
                </c:pt>
              </c:numCache>
            </c:numRef>
          </c:val>
          <c:extLst>
            <c:ext xmlns:c16="http://schemas.microsoft.com/office/drawing/2014/chart" uri="{C3380CC4-5D6E-409C-BE32-E72D297353CC}">
              <c16:uniqueId val="{00000000-3EBF-4DE0-97C0-AFFEAB30E4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131</c:v>
                </c:pt>
                <c:pt idx="1">
                  <c:v>131</c:v>
                </c:pt>
                <c:pt idx="2">
                  <c:v>153</c:v>
                </c:pt>
              </c:numCache>
            </c:numRef>
          </c:val>
          <c:extLst>
            <c:ext xmlns:c16="http://schemas.microsoft.com/office/drawing/2014/chart" uri="{C3380CC4-5D6E-409C-BE32-E72D297353CC}">
              <c16:uniqueId val="{00000001-3EBF-4DE0-97C0-AFFEAB30E4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456</c:v>
                </c:pt>
                <c:pt idx="1">
                  <c:v>486</c:v>
                </c:pt>
                <c:pt idx="2">
                  <c:v>518</c:v>
                </c:pt>
              </c:numCache>
            </c:numRef>
          </c:val>
          <c:extLst>
            <c:ext xmlns:c16="http://schemas.microsoft.com/office/drawing/2014/chart" uri="{C3380CC4-5D6E-409C-BE32-E72D297353CC}">
              <c16:uniqueId val="{00000002-3EBF-4DE0-97C0-AFFEAB30E4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C70-4238-A69E-5840DDD01392}"/>
              </c:ext>
            </c:extLst>
          </c:dPt>
          <c:dPt>
            <c:idx val="1"/>
            <c:bubble3D val="0"/>
            <c:extLst>
              <c:ext xmlns:c16="http://schemas.microsoft.com/office/drawing/2014/chart" uri="{C3380CC4-5D6E-409C-BE32-E72D297353CC}">
                <c16:uniqueId val="{00000001-8C70-4238-A69E-5840DDD01392}"/>
              </c:ext>
            </c:extLst>
          </c:dPt>
          <c:dPt>
            <c:idx val="2"/>
            <c:bubble3D val="0"/>
            <c:extLst>
              <c:ext xmlns:c16="http://schemas.microsoft.com/office/drawing/2014/chart" uri="{C3380CC4-5D6E-409C-BE32-E72D297353CC}">
                <c16:uniqueId val="{00000002-8C70-4238-A69E-5840DDD01392}"/>
              </c:ext>
            </c:extLst>
          </c:dPt>
          <c:dPt>
            <c:idx val="3"/>
            <c:bubble3D val="0"/>
            <c:extLst>
              <c:ext xmlns:c16="http://schemas.microsoft.com/office/drawing/2014/chart" uri="{C3380CC4-5D6E-409C-BE32-E72D297353CC}">
                <c16:uniqueId val="{00000003-8C70-4238-A69E-5840DDD01392}"/>
              </c:ext>
            </c:extLst>
          </c:dPt>
          <c:dPt>
            <c:idx val="4"/>
            <c:bubble3D val="0"/>
            <c:extLst>
              <c:ext xmlns:c16="http://schemas.microsoft.com/office/drawing/2014/chart" uri="{C3380CC4-5D6E-409C-BE32-E72D297353CC}">
                <c16:uniqueId val="{00000004-8C70-4238-A69E-5840DDD01392}"/>
              </c:ext>
            </c:extLst>
          </c:dPt>
          <c:dPt>
            <c:idx val="8"/>
            <c:bubble3D val="0"/>
            <c:extLst>
              <c:ext xmlns:c16="http://schemas.microsoft.com/office/drawing/2014/chart" uri="{C3380CC4-5D6E-409C-BE32-E72D297353CC}">
                <c16:uniqueId val="{00000005-8C70-4238-A69E-5840DDD01392}"/>
              </c:ext>
            </c:extLst>
          </c:dPt>
          <c:dPt>
            <c:idx val="16"/>
            <c:bubble3D val="0"/>
            <c:extLst>
              <c:ext xmlns:c16="http://schemas.microsoft.com/office/drawing/2014/chart" uri="{C3380CC4-5D6E-409C-BE32-E72D297353CC}">
                <c16:uniqueId val="{00000006-8C70-4238-A69E-5840DDD01392}"/>
              </c:ext>
            </c:extLst>
          </c:dPt>
          <c:dPt>
            <c:idx val="24"/>
            <c:bubble3D val="0"/>
            <c:extLst>
              <c:ext xmlns:c16="http://schemas.microsoft.com/office/drawing/2014/chart" uri="{C3380CC4-5D6E-409C-BE32-E72D297353CC}">
                <c16:uniqueId val="{00000007-8C70-4238-A69E-5840DDD01392}"/>
              </c:ext>
            </c:extLst>
          </c:dPt>
          <c:dPt>
            <c:idx val="32"/>
            <c:bubble3D val="0"/>
            <c:extLst>
              <c:ext xmlns:c16="http://schemas.microsoft.com/office/drawing/2014/chart" uri="{C3380CC4-5D6E-409C-BE32-E72D297353CC}">
                <c16:uniqueId val="{00000008-8C70-4238-A69E-5840DDD01392}"/>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C70-4238-A69E-5840DDD0139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8C70-4238-A69E-5840DDD0139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8C70-4238-A69E-5840DDD0139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8C70-4238-A69E-5840DDD0139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8C70-4238-A69E-5840DDD01392}"/>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C70-4238-A69E-5840DDD01392}"/>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C70-4238-A69E-5840DDD0139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C70-4238-A69E-5840DDD0139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C70-4238-A69E-5840DDD0139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55.9</c:v>
                </c:pt>
                <c:pt idx="16">
                  <c:v>54.2</c:v>
                </c:pt>
                <c:pt idx="24">
                  <c:v>53.6</c:v>
                </c:pt>
                <c:pt idx="32">
                  <c:v>55.2</c:v>
                </c:pt>
              </c:numCache>
            </c:numRef>
          </c:xVal>
          <c:yVal>
            <c:numRef>
              <c:f>公会計指標分析・財政指標組合せ分析表!$BP$51:$DC$51</c:f>
              <c:numCache>
                <c:formatCode>#,##0.0;"▲ "#,##0.0</c:formatCode>
                <c:ptCount val="40"/>
                <c:pt idx="0">
                  <c:v>45.9</c:v>
                </c:pt>
                <c:pt idx="8">
                  <c:v>14.7</c:v>
                </c:pt>
                <c:pt idx="16">
                  <c:v>7.9</c:v>
                </c:pt>
              </c:numCache>
            </c:numRef>
          </c:yVal>
          <c:smooth val="0"/>
          <c:extLst>
            <c:ext xmlns:c16="http://schemas.microsoft.com/office/drawing/2014/chart" uri="{C3380CC4-5D6E-409C-BE32-E72D297353CC}">
              <c16:uniqueId val="{00000009-8C70-4238-A69E-5840DDD013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8C70-4238-A69E-5840DDD01392}"/>
              </c:ext>
            </c:extLst>
          </c:dPt>
          <c:dPt>
            <c:idx val="1"/>
            <c:bubble3D val="0"/>
            <c:extLst>
              <c:ext xmlns:c16="http://schemas.microsoft.com/office/drawing/2014/chart" uri="{C3380CC4-5D6E-409C-BE32-E72D297353CC}">
                <c16:uniqueId val="{0000000B-8C70-4238-A69E-5840DDD01392}"/>
              </c:ext>
            </c:extLst>
          </c:dPt>
          <c:dPt>
            <c:idx val="2"/>
            <c:bubble3D val="0"/>
            <c:extLst>
              <c:ext xmlns:c16="http://schemas.microsoft.com/office/drawing/2014/chart" uri="{C3380CC4-5D6E-409C-BE32-E72D297353CC}">
                <c16:uniqueId val="{0000000C-8C70-4238-A69E-5840DDD01392}"/>
              </c:ext>
            </c:extLst>
          </c:dPt>
          <c:dPt>
            <c:idx val="3"/>
            <c:bubble3D val="0"/>
            <c:extLst>
              <c:ext xmlns:c16="http://schemas.microsoft.com/office/drawing/2014/chart" uri="{C3380CC4-5D6E-409C-BE32-E72D297353CC}">
                <c16:uniqueId val="{0000000D-8C70-4238-A69E-5840DDD01392}"/>
              </c:ext>
            </c:extLst>
          </c:dPt>
          <c:dPt>
            <c:idx val="4"/>
            <c:bubble3D val="0"/>
            <c:extLst>
              <c:ext xmlns:c16="http://schemas.microsoft.com/office/drawing/2014/chart" uri="{C3380CC4-5D6E-409C-BE32-E72D297353CC}">
                <c16:uniqueId val="{0000000E-8C70-4238-A69E-5840DDD01392}"/>
              </c:ext>
            </c:extLst>
          </c:dPt>
          <c:dPt>
            <c:idx val="8"/>
            <c:bubble3D val="0"/>
            <c:extLst>
              <c:ext xmlns:c16="http://schemas.microsoft.com/office/drawing/2014/chart" uri="{C3380CC4-5D6E-409C-BE32-E72D297353CC}">
                <c16:uniqueId val="{0000000F-8C70-4238-A69E-5840DDD01392}"/>
              </c:ext>
            </c:extLst>
          </c:dPt>
          <c:dPt>
            <c:idx val="16"/>
            <c:bubble3D val="0"/>
            <c:extLst>
              <c:ext xmlns:c16="http://schemas.microsoft.com/office/drawing/2014/chart" uri="{C3380CC4-5D6E-409C-BE32-E72D297353CC}">
                <c16:uniqueId val="{00000010-8C70-4238-A69E-5840DDD01392}"/>
              </c:ext>
            </c:extLst>
          </c:dPt>
          <c:dPt>
            <c:idx val="24"/>
            <c:bubble3D val="0"/>
            <c:extLst>
              <c:ext xmlns:c16="http://schemas.microsoft.com/office/drawing/2014/chart" uri="{C3380CC4-5D6E-409C-BE32-E72D297353CC}">
                <c16:uniqueId val="{00000011-8C70-4238-A69E-5840DDD01392}"/>
              </c:ext>
            </c:extLst>
          </c:dPt>
          <c:dPt>
            <c:idx val="32"/>
            <c:bubble3D val="0"/>
            <c:extLst>
              <c:ext xmlns:c16="http://schemas.microsoft.com/office/drawing/2014/chart" uri="{C3380CC4-5D6E-409C-BE32-E72D297353CC}">
                <c16:uniqueId val="{00000012-8C70-4238-A69E-5840DDD0139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C70-4238-A69E-5840DDD01392}"/>
                </c:ext>
              </c:extLst>
            </c:dLbl>
            <c:dLbl>
              <c:idx val="1"/>
              <c:delete val="1"/>
              <c:extLst>
                <c:ext xmlns:c15="http://schemas.microsoft.com/office/drawing/2012/chart" uri="{CE6537A1-D6FC-4f65-9D91-7224C49458BB}"/>
                <c:ext xmlns:c16="http://schemas.microsoft.com/office/drawing/2014/chart" uri="{C3380CC4-5D6E-409C-BE32-E72D297353CC}">
                  <c16:uniqueId val="{0000000B-8C70-4238-A69E-5840DDD01392}"/>
                </c:ext>
              </c:extLst>
            </c:dLbl>
            <c:dLbl>
              <c:idx val="2"/>
              <c:delete val="1"/>
              <c:extLst>
                <c:ext xmlns:c15="http://schemas.microsoft.com/office/drawing/2012/chart" uri="{CE6537A1-D6FC-4f65-9D91-7224C49458BB}"/>
                <c:ext xmlns:c16="http://schemas.microsoft.com/office/drawing/2014/chart" uri="{C3380CC4-5D6E-409C-BE32-E72D297353CC}">
                  <c16:uniqueId val="{0000000C-8C70-4238-A69E-5840DDD01392}"/>
                </c:ext>
              </c:extLst>
            </c:dLbl>
            <c:dLbl>
              <c:idx val="3"/>
              <c:delete val="1"/>
              <c:extLst>
                <c:ext xmlns:c15="http://schemas.microsoft.com/office/drawing/2012/chart" uri="{CE6537A1-D6FC-4f65-9D91-7224C49458BB}"/>
                <c:ext xmlns:c16="http://schemas.microsoft.com/office/drawing/2014/chart" uri="{C3380CC4-5D6E-409C-BE32-E72D297353CC}">
                  <c16:uniqueId val="{0000000D-8C70-4238-A69E-5840DDD01392}"/>
                </c:ext>
              </c:extLst>
            </c:dLbl>
            <c:dLbl>
              <c:idx val="4"/>
              <c:delete val="1"/>
              <c:extLst>
                <c:ext xmlns:c15="http://schemas.microsoft.com/office/drawing/2012/chart" uri="{CE6537A1-D6FC-4f65-9D91-7224C49458BB}"/>
                <c:ext xmlns:c16="http://schemas.microsoft.com/office/drawing/2014/chart" uri="{C3380CC4-5D6E-409C-BE32-E72D297353CC}">
                  <c16:uniqueId val="{0000000E-8C70-4238-A69E-5840DDD01392}"/>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C70-4238-A69E-5840DDD0139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C70-4238-A69E-5840DDD01392}"/>
                </c:ext>
              </c:extLst>
            </c:dLbl>
            <c:dLbl>
              <c:idx val="24"/>
              <c:layout>
                <c:manualLayout>
                  <c:x val="-2.27816392686391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C70-4238-A69E-5840DDD01392}"/>
                </c:ext>
              </c:extLst>
            </c:dLbl>
            <c:dLbl>
              <c:idx val="32"/>
              <c:layout>
                <c:manualLayout>
                  <c:x val="-4.1249862031829218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C70-4238-A69E-5840DDD0139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8C70-4238-A69E-5840DDD01392}"/>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016439615"/>
              <c:y val="0.90792962888885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87916722257E-2"/>
              <c:y val="0.2508817792197536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A97-4F42-AF74-3F62598008A0}"/>
              </c:ext>
            </c:extLst>
          </c:dPt>
          <c:dPt>
            <c:idx val="1"/>
            <c:bubble3D val="0"/>
            <c:extLst>
              <c:ext xmlns:c16="http://schemas.microsoft.com/office/drawing/2014/chart" uri="{C3380CC4-5D6E-409C-BE32-E72D297353CC}">
                <c16:uniqueId val="{00000001-1A97-4F42-AF74-3F62598008A0}"/>
              </c:ext>
            </c:extLst>
          </c:dPt>
          <c:dPt>
            <c:idx val="2"/>
            <c:bubble3D val="0"/>
            <c:extLst>
              <c:ext xmlns:c16="http://schemas.microsoft.com/office/drawing/2014/chart" uri="{C3380CC4-5D6E-409C-BE32-E72D297353CC}">
                <c16:uniqueId val="{00000002-1A97-4F42-AF74-3F62598008A0}"/>
              </c:ext>
            </c:extLst>
          </c:dPt>
          <c:dPt>
            <c:idx val="3"/>
            <c:bubble3D val="0"/>
            <c:extLst>
              <c:ext xmlns:c16="http://schemas.microsoft.com/office/drawing/2014/chart" uri="{C3380CC4-5D6E-409C-BE32-E72D297353CC}">
                <c16:uniqueId val="{00000003-1A97-4F42-AF74-3F62598008A0}"/>
              </c:ext>
            </c:extLst>
          </c:dPt>
          <c:dPt>
            <c:idx val="4"/>
            <c:bubble3D val="0"/>
            <c:extLst>
              <c:ext xmlns:c16="http://schemas.microsoft.com/office/drawing/2014/chart" uri="{C3380CC4-5D6E-409C-BE32-E72D297353CC}">
                <c16:uniqueId val="{00000004-1A97-4F42-AF74-3F62598008A0}"/>
              </c:ext>
            </c:extLst>
          </c:dPt>
          <c:dPt>
            <c:idx val="8"/>
            <c:bubble3D val="0"/>
            <c:extLst>
              <c:ext xmlns:c16="http://schemas.microsoft.com/office/drawing/2014/chart" uri="{C3380CC4-5D6E-409C-BE32-E72D297353CC}">
                <c16:uniqueId val="{00000005-1A97-4F42-AF74-3F62598008A0}"/>
              </c:ext>
            </c:extLst>
          </c:dPt>
          <c:dPt>
            <c:idx val="16"/>
            <c:bubble3D val="0"/>
            <c:extLst>
              <c:ext xmlns:c16="http://schemas.microsoft.com/office/drawing/2014/chart" uri="{C3380CC4-5D6E-409C-BE32-E72D297353CC}">
                <c16:uniqueId val="{00000006-1A97-4F42-AF74-3F62598008A0}"/>
              </c:ext>
            </c:extLst>
          </c:dPt>
          <c:dPt>
            <c:idx val="24"/>
            <c:bubble3D val="0"/>
            <c:extLst>
              <c:ext xmlns:c16="http://schemas.microsoft.com/office/drawing/2014/chart" uri="{C3380CC4-5D6E-409C-BE32-E72D297353CC}">
                <c16:uniqueId val="{00000007-1A97-4F42-AF74-3F62598008A0}"/>
              </c:ext>
            </c:extLst>
          </c:dPt>
          <c:dPt>
            <c:idx val="32"/>
            <c:bubble3D val="0"/>
            <c:extLst>
              <c:ext xmlns:c16="http://schemas.microsoft.com/office/drawing/2014/chart" uri="{C3380CC4-5D6E-409C-BE32-E72D297353CC}">
                <c16:uniqueId val="{00000008-1A97-4F42-AF74-3F62598008A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A97-4F42-AF74-3F62598008A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A97-4F42-AF74-3F62598008A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97-4F42-AF74-3F62598008A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97-4F42-AF74-3F62598008A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97-4F42-AF74-3F62598008A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A97-4F42-AF74-3F62598008A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A97-4F42-AF74-3F62598008A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A97-4F42-AF74-3F62598008A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A97-4F42-AF74-3F62598008A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11.1</c:v>
                </c:pt>
                <c:pt idx="16">
                  <c:v>11.2</c:v>
                </c:pt>
                <c:pt idx="24">
                  <c:v>11.6</c:v>
                </c:pt>
                <c:pt idx="32">
                  <c:v>11.1</c:v>
                </c:pt>
              </c:numCache>
            </c:numRef>
          </c:xVal>
          <c:yVal>
            <c:numRef>
              <c:f>公会計指標分析・財政指標組合せ分析表!$BP$73:$DC$73</c:f>
              <c:numCache>
                <c:formatCode>#,##0.0;"▲ "#,##0.0</c:formatCode>
                <c:ptCount val="40"/>
                <c:pt idx="0">
                  <c:v>45.9</c:v>
                </c:pt>
                <c:pt idx="8">
                  <c:v>14.7</c:v>
                </c:pt>
                <c:pt idx="16">
                  <c:v>7.9</c:v>
                </c:pt>
              </c:numCache>
            </c:numRef>
          </c:yVal>
          <c:smooth val="0"/>
          <c:extLst>
            <c:ext xmlns:c16="http://schemas.microsoft.com/office/drawing/2014/chart" uri="{C3380CC4-5D6E-409C-BE32-E72D297353CC}">
              <c16:uniqueId val="{00000009-1A97-4F42-AF74-3F62598008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A97-4F42-AF74-3F62598008A0}"/>
              </c:ext>
            </c:extLst>
          </c:dPt>
          <c:dPt>
            <c:idx val="1"/>
            <c:bubble3D val="0"/>
            <c:extLst>
              <c:ext xmlns:c16="http://schemas.microsoft.com/office/drawing/2014/chart" uri="{C3380CC4-5D6E-409C-BE32-E72D297353CC}">
                <c16:uniqueId val="{0000000B-1A97-4F42-AF74-3F62598008A0}"/>
              </c:ext>
            </c:extLst>
          </c:dPt>
          <c:dPt>
            <c:idx val="2"/>
            <c:bubble3D val="0"/>
            <c:extLst>
              <c:ext xmlns:c16="http://schemas.microsoft.com/office/drawing/2014/chart" uri="{C3380CC4-5D6E-409C-BE32-E72D297353CC}">
                <c16:uniqueId val="{0000000C-1A97-4F42-AF74-3F62598008A0}"/>
              </c:ext>
            </c:extLst>
          </c:dPt>
          <c:dPt>
            <c:idx val="3"/>
            <c:bubble3D val="0"/>
            <c:extLst>
              <c:ext xmlns:c16="http://schemas.microsoft.com/office/drawing/2014/chart" uri="{C3380CC4-5D6E-409C-BE32-E72D297353CC}">
                <c16:uniqueId val="{0000000D-1A97-4F42-AF74-3F62598008A0}"/>
              </c:ext>
            </c:extLst>
          </c:dPt>
          <c:dPt>
            <c:idx val="4"/>
            <c:bubble3D val="0"/>
            <c:extLst>
              <c:ext xmlns:c16="http://schemas.microsoft.com/office/drawing/2014/chart" uri="{C3380CC4-5D6E-409C-BE32-E72D297353CC}">
                <c16:uniqueId val="{0000000E-1A97-4F42-AF74-3F62598008A0}"/>
              </c:ext>
            </c:extLst>
          </c:dPt>
          <c:dPt>
            <c:idx val="8"/>
            <c:bubble3D val="0"/>
            <c:extLst>
              <c:ext xmlns:c16="http://schemas.microsoft.com/office/drawing/2014/chart" uri="{C3380CC4-5D6E-409C-BE32-E72D297353CC}">
                <c16:uniqueId val="{0000000F-1A97-4F42-AF74-3F62598008A0}"/>
              </c:ext>
            </c:extLst>
          </c:dPt>
          <c:dPt>
            <c:idx val="16"/>
            <c:bubble3D val="0"/>
            <c:extLst>
              <c:ext xmlns:c16="http://schemas.microsoft.com/office/drawing/2014/chart" uri="{C3380CC4-5D6E-409C-BE32-E72D297353CC}">
                <c16:uniqueId val="{00000010-1A97-4F42-AF74-3F62598008A0}"/>
              </c:ext>
            </c:extLst>
          </c:dPt>
          <c:dPt>
            <c:idx val="24"/>
            <c:bubble3D val="0"/>
            <c:extLst>
              <c:ext xmlns:c16="http://schemas.microsoft.com/office/drawing/2014/chart" uri="{C3380CC4-5D6E-409C-BE32-E72D297353CC}">
                <c16:uniqueId val="{00000011-1A97-4F42-AF74-3F62598008A0}"/>
              </c:ext>
            </c:extLst>
          </c:dPt>
          <c:dPt>
            <c:idx val="32"/>
            <c:bubble3D val="0"/>
            <c:extLst>
              <c:ext xmlns:c16="http://schemas.microsoft.com/office/drawing/2014/chart" uri="{C3380CC4-5D6E-409C-BE32-E72D297353CC}">
                <c16:uniqueId val="{00000012-1A97-4F42-AF74-3F62598008A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A97-4F42-AF74-3F62598008A0}"/>
                </c:ext>
              </c:extLst>
            </c:dLbl>
            <c:dLbl>
              <c:idx val="1"/>
              <c:delete val="1"/>
              <c:extLst>
                <c:ext xmlns:c15="http://schemas.microsoft.com/office/drawing/2012/chart" uri="{CE6537A1-D6FC-4f65-9D91-7224C49458BB}"/>
                <c:ext xmlns:c16="http://schemas.microsoft.com/office/drawing/2014/chart" uri="{C3380CC4-5D6E-409C-BE32-E72D297353CC}">
                  <c16:uniqueId val="{0000000B-1A97-4F42-AF74-3F62598008A0}"/>
                </c:ext>
              </c:extLst>
            </c:dLbl>
            <c:dLbl>
              <c:idx val="2"/>
              <c:delete val="1"/>
              <c:extLst>
                <c:ext xmlns:c15="http://schemas.microsoft.com/office/drawing/2012/chart" uri="{CE6537A1-D6FC-4f65-9D91-7224C49458BB}"/>
                <c:ext xmlns:c16="http://schemas.microsoft.com/office/drawing/2014/chart" uri="{C3380CC4-5D6E-409C-BE32-E72D297353CC}">
                  <c16:uniqueId val="{0000000C-1A97-4F42-AF74-3F62598008A0}"/>
                </c:ext>
              </c:extLst>
            </c:dLbl>
            <c:dLbl>
              <c:idx val="3"/>
              <c:delete val="1"/>
              <c:extLst>
                <c:ext xmlns:c15="http://schemas.microsoft.com/office/drawing/2012/chart" uri="{CE6537A1-D6FC-4f65-9D91-7224C49458BB}"/>
                <c:ext xmlns:c16="http://schemas.microsoft.com/office/drawing/2014/chart" uri="{C3380CC4-5D6E-409C-BE32-E72D297353CC}">
                  <c16:uniqueId val="{0000000D-1A97-4F42-AF74-3F62598008A0}"/>
                </c:ext>
              </c:extLst>
            </c:dLbl>
            <c:dLbl>
              <c:idx val="4"/>
              <c:delete val="1"/>
              <c:extLst>
                <c:ext xmlns:c15="http://schemas.microsoft.com/office/drawing/2012/chart" uri="{CE6537A1-D6FC-4f65-9D91-7224C49458BB}"/>
                <c:ext xmlns:c16="http://schemas.microsoft.com/office/drawing/2014/chart" uri="{C3380CC4-5D6E-409C-BE32-E72D297353CC}">
                  <c16:uniqueId val="{0000000E-1A97-4F42-AF74-3F62598008A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A97-4F42-AF74-3F62598008A0}"/>
                </c:ext>
              </c:extLst>
            </c:dLbl>
            <c:dLbl>
              <c:idx val="16"/>
              <c:layout>
                <c:manualLayout>
                  <c:x val="0"/>
                  <c:y val="-1.892072577225811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A97-4F42-AF74-3F62598008A0}"/>
                </c:ext>
              </c:extLst>
            </c:dLbl>
            <c:dLbl>
              <c:idx val="24"/>
              <c:layout>
                <c:manualLayout>
                  <c:x val="0"/>
                  <c:y val="1.892072577225809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A97-4F42-AF74-3F62598008A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A97-4F42-AF74-3F62598008A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A97-4F42-AF74-3F62598008A0}"/>
            </c:ext>
          </c:extLst>
        </c:ser>
        <c:dLbls>
          <c:showLegendKey val="0"/>
          <c:showVal val="1"/>
          <c:showCatName val="0"/>
          <c:showSerName val="0"/>
          <c:showPercent val="0"/>
          <c:showBubbleSize val="0"/>
        </c:dLbls>
        <c:axId val="3"/>
        <c:axId val="2"/>
      </c:scatterChart>
      <c:valAx>
        <c:axId val="3"/>
        <c:scaling>
          <c:orientation val="maxMin"/>
          <c:max val="12"/>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9131976956"/>
              <c:y val="0.8995692139074906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17718883458E-2"/>
              <c:y val="0.2511558395428223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岐阜県北方町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今年度は、元利償還金については公営企業債の複数の起債において償還完了したため、減少した。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今後、消防署の設置や避難所整備に係る償還が開始するため　、元利償還金は増加する見込みである。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公営企業の元利償還金に対する繰入金については、下水道事業において、処理場や管路設置の長寿命化・耐震化事業を実施する予定があり、今後は増加する見込みである。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岐阜県北方町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一般会計等に係る地方債の現在高は、一部の事業において償還が終了したため、昨年度よりも</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百万円減額した。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また、公営企業債等繰入見込み額の減少や、充当可能基金が</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百万増えたことに伴い、将来負担比率としては</a:t>
          </a:r>
          <a:r>
            <a:rPr kumimoji="1" lang="en-US" altLang="ja-JP" sz="1400">
              <a:latin typeface="ＭＳ ゴシック" pitchFamily="49" charset="-128"/>
              <a:ea typeface="ＭＳ ゴシック" pitchFamily="49" charset="-128"/>
            </a:rPr>
            <a:t>452</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将来負担比率の分子は、学校施設の集約化事業や、下水道事業の長寿命化事業、防災関連事業により、今後の増加が見込まれるため、基金残高の確保と見通しを持った基金運用の検討が必要になる。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岐阜県北方町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百万円増加した。主な要因としては、基金の取り崩しをしておらず、財政調整基金に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百万円積み立てることができたためである。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緊急防災・減災対策事業をはじめとする起債の増加を見据えつつ、経費の削減や自主財源の確保により、基金の取り崩しを最小限に抑えるように努めていく。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北方町福祉振興基金：福祉活動の促進快適な生活環境の形成等に要する経費に充てる。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北方町ふるさと基金：寄付者の指定した使途（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学校基金：学校施設整備のため。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北方町職員退職手当基金：岐阜県市町村退職手当組合退職組合退職手当条例第十八条に規定する特別負担金に充てる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ふるさと基金以外のその他特定目的基金については、今後も預金利子を積み立てていく予定である。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年度については繰越金や交付税が見込みより増加したことによって基金を積み立てることができたため、増加した。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緊急防災・減災対策事業をはじめとする起債の増加を見据えつつ、経費の削減や自主財源の確保により、基金の取り崩しを最小限に抑えるように努めていく。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年は前年と比較して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百万円増加した。臨時財政対策債の償還に充てるため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今後も預金利子を積み立てていく予定である。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45085</xdr:rowOff>
    </xdr:from>
    <xdr:to>
      <xdr:col>37</xdr:col>
      <xdr:colOff>57150</xdr:colOff>
      <xdr:row>60</xdr:row>
      <xdr:rowOff>113030</xdr:rowOff>
    </xdr:to>
    <xdr:graphicFrame macro="">
      <xdr:nvGraphicFramePr>
        <xdr:cNvPr id="2" name="グラフ1">
          <a:extLst>
            <a:ext uri="{FF2B5EF4-FFF2-40B4-BE49-F238E27FC236}">
              <a16:creationId xmlns:a16="http://schemas.microsoft.com/office/drawing/2014/main" id="{3F810798-DE49-4784-8CDE-418ABACFE0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130810</xdr:rowOff>
    </xdr:to>
    <xdr:graphicFrame macro="">
      <xdr:nvGraphicFramePr>
        <xdr:cNvPr id="3" name="グラフ2">
          <a:extLst>
            <a:ext uri="{FF2B5EF4-FFF2-40B4-BE49-F238E27FC236}">
              <a16:creationId xmlns:a16="http://schemas.microsoft.com/office/drawing/2014/main" id="{0E3B47AE-177F-438C-9DA9-0E434F561A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CC106A7-EFA4-4AF5-8120-1976CA4CC2C6}"/>
            </a:ext>
          </a:extLst>
        </xdr:cNvPr>
        <xdr:cNvSpPr/>
      </xdr:nvSpPr>
      <xdr:spPr>
        <a:xfrm>
          <a:off x="1552194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0C7E212-05D7-4FD7-8D74-0164A0AF4D11}"/>
            </a:ext>
          </a:extLst>
        </xdr:cNvPr>
        <xdr:cNvSpPr/>
      </xdr:nvSpPr>
      <xdr:spPr>
        <a:xfrm>
          <a:off x="16863060" y="83820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720C11AA-3570-4A17-A635-4DEC9933BF55}"/>
            </a:ext>
          </a:extLst>
        </xdr:cNvPr>
        <xdr:cNvSpPr/>
      </xdr:nvSpPr>
      <xdr:spPr>
        <a:xfrm>
          <a:off x="1552194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C4CF42B4-C54B-44F0-A15E-77DBD58D14BF}"/>
            </a:ext>
          </a:extLst>
        </xdr:cNvPr>
        <xdr:cNvSpPr/>
      </xdr:nvSpPr>
      <xdr:spPr>
        <a:xfrm>
          <a:off x="16863060" y="1207008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179070</xdr:colOff>
      <xdr:row>1</xdr:row>
      <xdr:rowOff>156210</xdr:rowOff>
    </xdr:to>
    <xdr:sp macro="" textlink="">
      <xdr:nvSpPr>
        <xdr:cNvPr id="8" name="正方形/長方形 7">
          <a:extLst>
            <a:ext uri="{FF2B5EF4-FFF2-40B4-BE49-F238E27FC236}">
              <a16:creationId xmlns:a16="http://schemas.microsoft.com/office/drawing/2014/main" id="{6E199DDE-D253-4268-91C2-D4483629A31C}"/>
            </a:ext>
          </a:extLst>
        </xdr:cNvPr>
        <xdr:cNvSpPr/>
      </xdr:nvSpPr>
      <xdr:spPr>
        <a:xfrm>
          <a:off x="355600" y="64135"/>
          <a:ext cx="11139170"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a:extLst>
            <a:ext uri="{FF2B5EF4-FFF2-40B4-BE49-F238E27FC236}">
              <a16:creationId xmlns:a16="http://schemas.microsoft.com/office/drawing/2014/main" id="{551D971A-D8DC-44AD-9758-A0271AE23542}"/>
            </a:ext>
          </a:extLst>
        </xdr:cNvPr>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179070</xdr:colOff>
      <xdr:row>0</xdr:row>
      <xdr:rowOff>215265</xdr:rowOff>
    </xdr:from>
    <xdr:to>
      <xdr:col>107</xdr:col>
      <xdr:colOff>263525</xdr:colOff>
      <xdr:row>1</xdr:row>
      <xdr:rowOff>181610</xdr:rowOff>
    </xdr:to>
    <xdr:sp macro="" textlink="">
      <xdr:nvSpPr>
        <xdr:cNvPr id="10" name="正方形/長方形 9">
          <a:extLst>
            <a:ext uri="{FF2B5EF4-FFF2-40B4-BE49-F238E27FC236}">
              <a16:creationId xmlns:a16="http://schemas.microsoft.com/office/drawing/2014/main" id="{4CAB21CD-A0AB-47DB-8BF2-6973F0D5084A}"/>
            </a:ext>
          </a:extLst>
        </xdr:cNvPr>
        <xdr:cNvSpPr/>
      </xdr:nvSpPr>
      <xdr:spPr>
        <a:xfrm>
          <a:off x="15015210" y="169545"/>
          <a:ext cx="3452495"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a:extLst>
            <a:ext uri="{FF2B5EF4-FFF2-40B4-BE49-F238E27FC236}">
              <a16:creationId xmlns:a16="http://schemas.microsoft.com/office/drawing/2014/main" id="{583D6458-7474-4560-A58D-FE141220BEC6}"/>
            </a:ext>
          </a:extLst>
        </xdr:cNvPr>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a:extLst>
            <a:ext uri="{FF2B5EF4-FFF2-40B4-BE49-F238E27FC236}">
              <a16:creationId xmlns:a16="http://schemas.microsoft.com/office/drawing/2014/main" id="{11FCA762-7907-43F9-ADF3-075B1F269A7B}"/>
            </a:ext>
          </a:extLst>
        </xdr:cNvPr>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a:extLst>
            <a:ext uri="{FF2B5EF4-FFF2-40B4-BE49-F238E27FC236}">
              <a16:creationId xmlns:a16="http://schemas.microsoft.com/office/drawing/2014/main" id="{380D02D8-139C-4B1C-86C3-0EB434C51236}"/>
            </a:ext>
          </a:extLst>
        </xdr:cNvPr>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a:extLst>
            <a:ext uri="{FF2B5EF4-FFF2-40B4-BE49-F238E27FC236}">
              <a16:creationId xmlns:a16="http://schemas.microsoft.com/office/drawing/2014/main" id="{B3D8A546-D81E-4434-B666-9E7CE35799A6}"/>
            </a:ext>
          </a:extLst>
        </xdr:cNvPr>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457200</xdr:colOff>
      <xdr:row>2</xdr:row>
      <xdr:rowOff>22860</xdr:rowOff>
    </xdr:from>
    <xdr:to>
      <xdr:col>53</xdr:col>
      <xdr:colOff>179070</xdr:colOff>
      <xdr:row>11</xdr:row>
      <xdr:rowOff>99060</xdr:rowOff>
    </xdr:to>
    <xdr:sp macro="" textlink="">
      <xdr:nvSpPr>
        <xdr:cNvPr id="15" name="正方形/長方形 14">
          <a:extLst>
            <a:ext uri="{FF2B5EF4-FFF2-40B4-BE49-F238E27FC236}">
              <a16:creationId xmlns:a16="http://schemas.microsoft.com/office/drawing/2014/main" id="{69547A90-F63D-4545-86BC-5FD9D3955003}"/>
            </a:ext>
          </a:extLst>
        </xdr:cNvPr>
        <xdr:cNvSpPr/>
      </xdr:nvSpPr>
      <xdr:spPr>
        <a:xfrm>
          <a:off x="434340" y="358140"/>
          <a:ext cx="8881110" cy="15849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179070</xdr:colOff>
      <xdr:row>11</xdr:row>
      <xdr:rowOff>69215</xdr:rowOff>
    </xdr:to>
    <xdr:sp macro="" textlink="">
      <xdr:nvSpPr>
        <xdr:cNvPr id="16" name="正方形/長方形 15">
          <a:extLst>
            <a:ext uri="{FF2B5EF4-FFF2-40B4-BE49-F238E27FC236}">
              <a16:creationId xmlns:a16="http://schemas.microsoft.com/office/drawing/2014/main" id="{8C74D411-88C3-445F-AEA0-61A92CCB0467}"/>
            </a:ext>
          </a:extLst>
        </xdr:cNvPr>
        <xdr:cNvSpPr/>
      </xdr:nvSpPr>
      <xdr:spPr>
        <a:xfrm>
          <a:off x="558165" y="389890"/>
          <a:ext cx="1213485" cy="152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69215</xdr:rowOff>
    </xdr:to>
    <xdr:sp macro="" textlink="">
      <xdr:nvSpPr>
        <xdr:cNvPr id="17" name="正方形/長方形 16">
          <a:extLst>
            <a:ext uri="{FF2B5EF4-FFF2-40B4-BE49-F238E27FC236}">
              <a16:creationId xmlns:a16="http://schemas.microsoft.com/office/drawing/2014/main" id="{C332DA03-18C7-4D77-A745-87B042B62333}"/>
            </a:ext>
          </a:extLst>
        </xdr:cNvPr>
        <xdr:cNvSpPr/>
      </xdr:nvSpPr>
      <xdr:spPr>
        <a:xfrm>
          <a:off x="1731645" y="389890"/>
          <a:ext cx="1173480" cy="152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69215</xdr:rowOff>
    </xdr:to>
    <xdr:sp macro="" textlink="">
      <xdr:nvSpPr>
        <xdr:cNvPr id="18" name="正方形/長方形 17">
          <a:extLst>
            <a:ext uri="{FF2B5EF4-FFF2-40B4-BE49-F238E27FC236}">
              <a16:creationId xmlns:a16="http://schemas.microsoft.com/office/drawing/2014/main" id="{3394F15F-D9F8-4800-987B-9F02CB75D942}"/>
            </a:ext>
          </a:extLst>
        </xdr:cNvPr>
        <xdr:cNvSpPr/>
      </xdr:nvSpPr>
      <xdr:spPr>
        <a:xfrm>
          <a:off x="2905125" y="389890"/>
          <a:ext cx="1341120" cy="152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33AF809-F6D4-4326-A4D3-2A5D727D5EE9}"/>
            </a:ext>
          </a:extLst>
        </xdr:cNvPr>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179070</xdr:colOff>
      <xdr:row>7</xdr:row>
      <xdr:rowOff>3175</xdr:rowOff>
    </xdr:to>
    <xdr:sp macro="" textlink="">
      <xdr:nvSpPr>
        <xdr:cNvPr id="20" name="正方形/長方形 19">
          <a:extLst>
            <a:ext uri="{FF2B5EF4-FFF2-40B4-BE49-F238E27FC236}">
              <a16:creationId xmlns:a16="http://schemas.microsoft.com/office/drawing/2014/main" id="{3D09492B-6D6A-4776-AE76-084B57F79301}"/>
            </a:ext>
          </a:extLst>
        </xdr:cNvPr>
        <xdr:cNvSpPr/>
      </xdr:nvSpPr>
      <xdr:spPr>
        <a:xfrm>
          <a:off x="6026785" y="408940"/>
          <a:ext cx="1109345"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21" name="正方形/長方形 20">
          <a:extLst>
            <a:ext uri="{FF2B5EF4-FFF2-40B4-BE49-F238E27FC236}">
              <a16:creationId xmlns:a16="http://schemas.microsoft.com/office/drawing/2014/main" id="{130710B0-D517-4A8D-A370-C6DC876BDCE5}"/>
            </a:ext>
          </a:extLst>
        </xdr:cNvPr>
        <xdr:cNvSpPr/>
      </xdr:nvSpPr>
      <xdr:spPr>
        <a:xfrm>
          <a:off x="7200265" y="421640"/>
          <a:ext cx="566420" cy="767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123190</xdr:rowOff>
    </xdr:to>
    <xdr:sp macro="" textlink="">
      <xdr:nvSpPr>
        <xdr:cNvPr id="22" name="正方形/長方形 21">
          <a:extLst>
            <a:ext uri="{FF2B5EF4-FFF2-40B4-BE49-F238E27FC236}">
              <a16:creationId xmlns:a16="http://schemas.microsoft.com/office/drawing/2014/main" id="{E5EF38BC-7089-4CFC-9E2B-11FD6B5CBB2C}"/>
            </a:ext>
          </a:extLst>
        </xdr:cNvPr>
        <xdr:cNvSpPr/>
      </xdr:nvSpPr>
      <xdr:spPr>
        <a:xfrm>
          <a:off x="4246245" y="1014730"/>
          <a:ext cx="178054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179070</xdr:colOff>
      <xdr:row>9</xdr:row>
      <xdr:rowOff>123190</xdr:rowOff>
    </xdr:to>
    <xdr:sp macro="" textlink="">
      <xdr:nvSpPr>
        <xdr:cNvPr id="23" name="正方形/長方形 22">
          <a:extLst>
            <a:ext uri="{FF2B5EF4-FFF2-40B4-BE49-F238E27FC236}">
              <a16:creationId xmlns:a16="http://schemas.microsoft.com/office/drawing/2014/main" id="{CB3519F9-E820-430B-B376-EEB562D2639E}"/>
            </a:ext>
          </a:extLst>
        </xdr:cNvPr>
        <xdr:cNvSpPr/>
      </xdr:nvSpPr>
      <xdr:spPr>
        <a:xfrm>
          <a:off x="6090285" y="1014730"/>
          <a:ext cx="3225165"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104775</xdr:rowOff>
    </xdr:to>
    <xdr:sp macro="" textlink="">
      <xdr:nvSpPr>
        <xdr:cNvPr id="24" name="角丸四角形 23">
          <a:extLst>
            <a:ext uri="{FF2B5EF4-FFF2-40B4-BE49-F238E27FC236}">
              <a16:creationId xmlns:a16="http://schemas.microsoft.com/office/drawing/2014/main" id="{905F119A-F68B-4F0D-AB2B-8DD12ECA6A44}"/>
            </a:ext>
          </a:extLst>
        </xdr:cNvPr>
        <xdr:cNvSpPr/>
      </xdr:nvSpPr>
      <xdr:spPr>
        <a:xfrm>
          <a:off x="9765665" y="358140"/>
          <a:ext cx="1341120" cy="10877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179070</xdr:colOff>
      <xdr:row>2</xdr:row>
      <xdr:rowOff>86360</xdr:rowOff>
    </xdr:from>
    <xdr:to>
      <xdr:col>64</xdr:col>
      <xdr:colOff>179070</xdr:colOff>
      <xdr:row>3</xdr:row>
      <xdr:rowOff>15240</xdr:rowOff>
    </xdr:to>
    <xdr:sp macro="" textlink="">
      <xdr:nvSpPr>
        <xdr:cNvPr id="25" name="正方形/長方形 24">
          <a:extLst>
            <a:ext uri="{FF2B5EF4-FFF2-40B4-BE49-F238E27FC236}">
              <a16:creationId xmlns:a16="http://schemas.microsoft.com/office/drawing/2014/main" id="{F501072E-DA30-4177-B19F-FB31D11A9A9F}"/>
            </a:ext>
          </a:extLst>
        </xdr:cNvPr>
        <xdr:cNvSpPr/>
      </xdr:nvSpPr>
      <xdr:spPr>
        <a:xfrm>
          <a:off x="9986010" y="421640"/>
          <a:ext cx="1173480" cy="965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179070</xdr:colOff>
      <xdr:row>3</xdr:row>
      <xdr:rowOff>27305</xdr:rowOff>
    </xdr:from>
    <xdr:to>
      <xdr:col>64</xdr:col>
      <xdr:colOff>179070</xdr:colOff>
      <xdr:row>6</xdr:row>
      <xdr:rowOff>33020</xdr:rowOff>
    </xdr:to>
    <xdr:sp macro="" textlink="">
      <xdr:nvSpPr>
        <xdr:cNvPr id="26" name="正方形/長方形 25">
          <a:extLst>
            <a:ext uri="{FF2B5EF4-FFF2-40B4-BE49-F238E27FC236}">
              <a16:creationId xmlns:a16="http://schemas.microsoft.com/office/drawing/2014/main" id="{B64C497B-77C4-411E-BCC0-F01460EFD51F}"/>
            </a:ext>
          </a:extLst>
        </xdr:cNvPr>
        <xdr:cNvSpPr/>
      </xdr:nvSpPr>
      <xdr:spPr>
        <a:xfrm>
          <a:off x="9986010" y="530225"/>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179070</xdr:colOff>
      <xdr:row>5</xdr:row>
      <xdr:rowOff>27305</xdr:rowOff>
    </xdr:from>
    <xdr:to>
      <xdr:col>65</xdr:col>
      <xdr:colOff>117475</xdr:colOff>
      <xdr:row>8</xdr:row>
      <xdr:rowOff>153035</xdr:rowOff>
    </xdr:to>
    <xdr:sp macro="" textlink="">
      <xdr:nvSpPr>
        <xdr:cNvPr id="27" name="正方形/長方形 26">
          <a:extLst>
            <a:ext uri="{FF2B5EF4-FFF2-40B4-BE49-F238E27FC236}">
              <a16:creationId xmlns:a16="http://schemas.microsoft.com/office/drawing/2014/main" id="{1181652C-ACB0-4B72-AF8D-5E5CDB24683C}"/>
            </a:ext>
          </a:extLst>
        </xdr:cNvPr>
        <xdr:cNvSpPr/>
      </xdr:nvSpPr>
      <xdr:spPr>
        <a:xfrm>
          <a:off x="9986010" y="865505"/>
          <a:ext cx="1294765"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a:extLst>
            <a:ext uri="{FF2B5EF4-FFF2-40B4-BE49-F238E27FC236}">
              <a16:creationId xmlns:a16="http://schemas.microsoft.com/office/drawing/2014/main" id="{623DCAF2-2221-4C1F-B462-3CF2C7180786}"/>
            </a:ext>
          </a:extLst>
        </xdr:cNvPr>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a:extLst>
            <a:ext uri="{FF2B5EF4-FFF2-40B4-BE49-F238E27FC236}">
              <a16:creationId xmlns:a16="http://schemas.microsoft.com/office/drawing/2014/main" id="{849BECDA-49B7-40E0-AD9A-95974CB56B56}"/>
            </a:ext>
          </a:extLst>
        </xdr:cNvPr>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111125</xdr:rowOff>
    </xdr:from>
    <xdr:to>
      <xdr:col>57</xdr:col>
      <xdr:colOff>158750</xdr:colOff>
      <xdr:row>4</xdr:row>
      <xdr:rowOff>45085</xdr:rowOff>
    </xdr:to>
    <xdr:sp macro="" textlink="">
      <xdr:nvSpPr>
        <xdr:cNvPr id="30" name="フローチャート: 判断 29">
          <a:extLst>
            <a:ext uri="{FF2B5EF4-FFF2-40B4-BE49-F238E27FC236}">
              <a16:creationId xmlns:a16="http://schemas.microsoft.com/office/drawing/2014/main" id="{1C7C9180-F738-41AD-BEC8-F7CC2327DBB6}"/>
            </a:ext>
          </a:extLst>
        </xdr:cNvPr>
        <xdr:cNvSpPr/>
      </xdr:nvSpPr>
      <xdr:spPr>
        <a:xfrm>
          <a:off x="9879330" y="6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27305</xdr:rowOff>
    </xdr:from>
    <xdr:to>
      <xdr:col>57</xdr:col>
      <xdr:colOff>101600</xdr:colOff>
      <xdr:row>5</xdr:row>
      <xdr:rowOff>158750</xdr:rowOff>
    </xdr:to>
    <xdr:cxnSp macro="">
      <xdr:nvCxnSpPr>
        <xdr:cNvPr id="31" name="直線コネクタ 30">
          <a:extLst>
            <a:ext uri="{FF2B5EF4-FFF2-40B4-BE49-F238E27FC236}">
              <a16:creationId xmlns:a16="http://schemas.microsoft.com/office/drawing/2014/main" id="{2626C694-F52A-4898-92F3-F8755B5B09D3}"/>
            </a:ext>
          </a:extLst>
        </xdr:cNvPr>
        <xdr:cNvCxnSpPr/>
      </xdr:nvCxnSpPr>
      <xdr:spPr>
        <a:xfrm>
          <a:off x="9923780" y="865505"/>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27305</xdr:rowOff>
    </xdr:from>
    <xdr:to>
      <xdr:col>58</xdr:col>
      <xdr:colOff>3175</xdr:colOff>
      <xdr:row>5</xdr:row>
      <xdr:rowOff>27305</xdr:rowOff>
    </xdr:to>
    <xdr:cxnSp macro="">
      <xdr:nvCxnSpPr>
        <xdr:cNvPr id="32" name="直線コネクタ 31">
          <a:extLst>
            <a:ext uri="{FF2B5EF4-FFF2-40B4-BE49-F238E27FC236}">
              <a16:creationId xmlns:a16="http://schemas.microsoft.com/office/drawing/2014/main" id="{E005912D-D592-45AD-91BC-C757DD2B4CCC}"/>
            </a:ext>
          </a:extLst>
        </xdr:cNvPr>
        <xdr:cNvCxnSpPr/>
      </xdr:nvCxnSpPr>
      <xdr:spPr>
        <a:xfrm>
          <a:off x="9844405" y="86550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90170</xdr:rowOff>
    </xdr:from>
    <xdr:to>
      <xdr:col>57</xdr:col>
      <xdr:colOff>101600</xdr:colOff>
      <xdr:row>7</xdr:row>
      <xdr:rowOff>59690</xdr:rowOff>
    </xdr:to>
    <xdr:cxnSp macro="">
      <xdr:nvCxnSpPr>
        <xdr:cNvPr id="33" name="直線コネクタ 32">
          <a:extLst>
            <a:ext uri="{FF2B5EF4-FFF2-40B4-BE49-F238E27FC236}">
              <a16:creationId xmlns:a16="http://schemas.microsoft.com/office/drawing/2014/main" id="{636C9AAB-23D8-448A-BDCC-89E2972D5AF5}"/>
            </a:ext>
          </a:extLst>
        </xdr:cNvPr>
        <xdr:cNvCxnSpPr/>
      </xdr:nvCxnSpPr>
      <xdr:spPr>
        <a:xfrm flipV="1">
          <a:off x="9923780" y="109601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62865</xdr:rowOff>
    </xdr:from>
    <xdr:to>
      <xdr:col>58</xdr:col>
      <xdr:colOff>3175</xdr:colOff>
      <xdr:row>7</xdr:row>
      <xdr:rowOff>62865</xdr:rowOff>
    </xdr:to>
    <xdr:cxnSp macro="">
      <xdr:nvCxnSpPr>
        <xdr:cNvPr id="34" name="直線コネクタ 33">
          <a:extLst>
            <a:ext uri="{FF2B5EF4-FFF2-40B4-BE49-F238E27FC236}">
              <a16:creationId xmlns:a16="http://schemas.microsoft.com/office/drawing/2014/main" id="{60C5966F-3B73-490D-8A3F-94EB96B14B05}"/>
            </a:ext>
          </a:extLst>
        </xdr:cNvPr>
        <xdr:cNvCxnSpPr/>
      </xdr:nvCxnSpPr>
      <xdr:spPr>
        <a:xfrm>
          <a:off x="9844405" y="12363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33020</xdr:rowOff>
    </xdr:from>
    <xdr:ext cx="8896350" cy="244475"/>
    <xdr:sp macro="" textlink="">
      <xdr:nvSpPr>
        <xdr:cNvPr id="35" name="テキスト ボックス 34">
          <a:extLst>
            <a:ext uri="{FF2B5EF4-FFF2-40B4-BE49-F238E27FC236}">
              <a16:creationId xmlns:a16="http://schemas.microsoft.com/office/drawing/2014/main" id="{69977A9A-3BC2-44D4-9EB4-435020C5984D}"/>
            </a:ext>
          </a:extLst>
        </xdr:cNvPr>
        <xdr:cNvSpPr txBox="1"/>
      </xdr:nvSpPr>
      <xdr:spPr>
        <a:xfrm>
          <a:off x="419100" y="204470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99060</xdr:rowOff>
    </xdr:from>
    <xdr:ext cx="6046470" cy="244475"/>
    <xdr:sp macro="" textlink="">
      <xdr:nvSpPr>
        <xdr:cNvPr id="36" name="テキスト ボックス 35">
          <a:extLst>
            <a:ext uri="{FF2B5EF4-FFF2-40B4-BE49-F238E27FC236}">
              <a16:creationId xmlns:a16="http://schemas.microsoft.com/office/drawing/2014/main" id="{BECB03AF-E485-4435-8507-865AFACBC273}"/>
            </a:ext>
          </a:extLst>
        </xdr:cNvPr>
        <xdr:cNvSpPr txBox="1"/>
      </xdr:nvSpPr>
      <xdr:spPr>
        <a:xfrm>
          <a:off x="419100" y="227838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44475"/>
    <xdr:sp macro="" textlink="">
      <xdr:nvSpPr>
        <xdr:cNvPr id="37" name="テキスト ボックス 36">
          <a:extLst>
            <a:ext uri="{FF2B5EF4-FFF2-40B4-BE49-F238E27FC236}">
              <a16:creationId xmlns:a16="http://schemas.microsoft.com/office/drawing/2014/main" id="{75E95E84-C5C6-4C7E-885E-E4792B2EBCF0}"/>
            </a:ext>
          </a:extLst>
        </xdr:cNvPr>
        <xdr:cNvSpPr txBox="1"/>
      </xdr:nvSpPr>
      <xdr:spPr>
        <a:xfrm>
          <a:off x="419100" y="251777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69215</xdr:rowOff>
    </xdr:from>
    <xdr:ext cx="4433570" cy="244475"/>
    <xdr:sp macro="" textlink="">
      <xdr:nvSpPr>
        <xdr:cNvPr id="38" name="テキスト ボックス 37">
          <a:extLst>
            <a:ext uri="{FF2B5EF4-FFF2-40B4-BE49-F238E27FC236}">
              <a16:creationId xmlns:a16="http://schemas.microsoft.com/office/drawing/2014/main" id="{483A7053-C284-411A-9145-7847A2AD2EC0}"/>
            </a:ext>
          </a:extLst>
        </xdr:cNvPr>
        <xdr:cNvSpPr txBox="1"/>
      </xdr:nvSpPr>
      <xdr:spPr>
        <a:xfrm>
          <a:off x="419100" y="275145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135255</xdr:rowOff>
    </xdr:from>
    <xdr:ext cx="184785" cy="244475"/>
    <xdr:sp macro="" textlink="">
      <xdr:nvSpPr>
        <xdr:cNvPr id="39" name="テキスト ボックス 38">
          <a:extLst>
            <a:ext uri="{FF2B5EF4-FFF2-40B4-BE49-F238E27FC236}">
              <a16:creationId xmlns:a16="http://schemas.microsoft.com/office/drawing/2014/main" id="{AF5E9852-2FB5-479C-8AAC-012815AA3AD7}"/>
            </a:ext>
          </a:extLst>
        </xdr:cNvPr>
        <xdr:cNvSpPr txBox="1"/>
      </xdr:nvSpPr>
      <xdr:spPr>
        <a:xfrm>
          <a:off x="419100" y="2985135"/>
          <a:ext cx="1847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27305</xdr:rowOff>
    </xdr:to>
    <xdr:sp macro="" textlink="">
      <xdr:nvSpPr>
        <xdr:cNvPr id="40" name="正方形/長方形 39">
          <a:extLst>
            <a:ext uri="{FF2B5EF4-FFF2-40B4-BE49-F238E27FC236}">
              <a16:creationId xmlns:a16="http://schemas.microsoft.com/office/drawing/2014/main" id="{C46AAC32-74CD-4ECC-B8AC-078B5BE2E1E0}"/>
            </a:ext>
          </a:extLst>
        </xdr:cNvPr>
        <xdr:cNvSpPr/>
      </xdr:nvSpPr>
      <xdr:spPr>
        <a:xfrm>
          <a:off x="1127125" y="3502025"/>
          <a:ext cx="3738880" cy="2133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76835</xdr:rowOff>
    </xdr:from>
    <xdr:to>
      <xdr:col>18</xdr:col>
      <xdr:colOff>4445</xdr:colOff>
      <xdr:row>24</xdr:row>
      <xdr:rowOff>13335</xdr:rowOff>
    </xdr:to>
    <xdr:sp macro="" textlink="">
      <xdr:nvSpPr>
        <xdr:cNvPr id="41" name="正方形/長方形 40">
          <a:extLst>
            <a:ext uri="{FF2B5EF4-FFF2-40B4-BE49-F238E27FC236}">
              <a16:creationId xmlns:a16="http://schemas.microsoft.com/office/drawing/2014/main" id="{893B4AA8-2537-47DD-9156-E5A526B2F693}"/>
            </a:ext>
          </a:extLst>
        </xdr:cNvPr>
        <xdr:cNvSpPr/>
      </xdr:nvSpPr>
      <xdr:spPr>
        <a:xfrm>
          <a:off x="1774825" y="3764915"/>
          <a:ext cx="1513840" cy="271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60960</xdr:rowOff>
    </xdr:from>
    <xdr:to>
      <xdr:col>23</xdr:col>
      <xdr:colOff>5080</xdr:colOff>
      <xdr:row>24</xdr:row>
      <xdr:rowOff>28575</xdr:rowOff>
    </xdr:to>
    <xdr:sp macro="" textlink="">
      <xdr:nvSpPr>
        <xdr:cNvPr id="42" name="正方形/長方形 41">
          <a:extLst>
            <a:ext uri="{FF2B5EF4-FFF2-40B4-BE49-F238E27FC236}">
              <a16:creationId xmlns:a16="http://schemas.microsoft.com/office/drawing/2014/main" id="{99B9984D-1D78-45AE-87AD-DC620AC2A8E7}"/>
            </a:ext>
          </a:extLst>
        </xdr:cNvPr>
        <xdr:cNvSpPr/>
      </xdr:nvSpPr>
      <xdr:spPr>
        <a:xfrm>
          <a:off x="3387090" y="3749040"/>
          <a:ext cx="740410" cy="302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86995</xdr:rowOff>
    </xdr:to>
    <xdr:sp macro="" textlink="">
      <xdr:nvSpPr>
        <xdr:cNvPr id="43" name="正方形/長方形 42">
          <a:extLst>
            <a:ext uri="{FF2B5EF4-FFF2-40B4-BE49-F238E27FC236}">
              <a16:creationId xmlns:a16="http://schemas.microsoft.com/office/drawing/2014/main" id="{FAD16691-C779-4791-A80D-54DA3CCDBFD4}"/>
            </a:ext>
          </a:extLst>
        </xdr:cNvPr>
        <xdr:cNvSpPr/>
      </xdr:nvSpPr>
      <xdr:spPr>
        <a:xfrm>
          <a:off x="481520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27305</xdr:rowOff>
    </xdr:from>
    <xdr:to>
      <xdr:col>35</xdr:col>
      <xdr:colOff>22225</xdr:colOff>
      <xdr:row>23</xdr:row>
      <xdr:rowOff>104775</xdr:rowOff>
    </xdr:to>
    <xdr:sp macro="" textlink="">
      <xdr:nvSpPr>
        <xdr:cNvPr id="44" name="正方形/長方形 43">
          <a:extLst>
            <a:ext uri="{FF2B5EF4-FFF2-40B4-BE49-F238E27FC236}">
              <a16:creationId xmlns:a16="http://schemas.microsoft.com/office/drawing/2014/main" id="{97CFABA8-F0EF-4C0A-AB3A-C17062426947}"/>
            </a:ext>
          </a:extLst>
        </xdr:cNvPr>
        <xdr:cNvSpPr/>
      </xdr:nvSpPr>
      <xdr:spPr>
        <a:xfrm>
          <a:off x="481520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86995</xdr:rowOff>
    </xdr:to>
    <xdr:sp macro="" textlink="">
      <xdr:nvSpPr>
        <xdr:cNvPr id="45" name="正方形/長方形 44">
          <a:extLst>
            <a:ext uri="{FF2B5EF4-FFF2-40B4-BE49-F238E27FC236}">
              <a16:creationId xmlns:a16="http://schemas.microsoft.com/office/drawing/2014/main" id="{BAE76A39-7430-4D0A-AF99-C2A6FC2F53E3}"/>
            </a:ext>
          </a:extLst>
        </xdr:cNvPr>
        <xdr:cNvSpPr/>
      </xdr:nvSpPr>
      <xdr:spPr>
        <a:xfrm>
          <a:off x="615632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27305</xdr:rowOff>
    </xdr:from>
    <xdr:to>
      <xdr:col>43</xdr:col>
      <xdr:colOff>22225</xdr:colOff>
      <xdr:row>23</xdr:row>
      <xdr:rowOff>104775</xdr:rowOff>
    </xdr:to>
    <xdr:sp macro="" textlink="">
      <xdr:nvSpPr>
        <xdr:cNvPr id="46" name="正方形/長方形 45">
          <a:extLst>
            <a:ext uri="{FF2B5EF4-FFF2-40B4-BE49-F238E27FC236}">
              <a16:creationId xmlns:a16="http://schemas.microsoft.com/office/drawing/2014/main" id="{1CD0888D-B508-4BE3-84E5-CAED04F1FE8D}"/>
            </a:ext>
          </a:extLst>
        </xdr:cNvPr>
        <xdr:cNvSpPr/>
      </xdr:nvSpPr>
      <xdr:spPr>
        <a:xfrm>
          <a:off x="615632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86995</xdr:rowOff>
    </xdr:to>
    <xdr:sp macro="" textlink="">
      <xdr:nvSpPr>
        <xdr:cNvPr id="47" name="正方形/長方形 46">
          <a:extLst>
            <a:ext uri="{FF2B5EF4-FFF2-40B4-BE49-F238E27FC236}">
              <a16:creationId xmlns:a16="http://schemas.microsoft.com/office/drawing/2014/main" id="{AE7CC324-2C1A-44C5-8745-ED37980549DB}"/>
            </a:ext>
          </a:extLst>
        </xdr:cNvPr>
        <xdr:cNvSpPr/>
      </xdr:nvSpPr>
      <xdr:spPr>
        <a:xfrm>
          <a:off x="762444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149225</xdr:colOff>
      <xdr:row>22</xdr:row>
      <xdr:rowOff>27305</xdr:rowOff>
    </xdr:from>
    <xdr:to>
      <xdr:col>51</xdr:col>
      <xdr:colOff>149225</xdr:colOff>
      <xdr:row>23</xdr:row>
      <xdr:rowOff>104775</xdr:rowOff>
    </xdr:to>
    <xdr:sp macro="" textlink="">
      <xdr:nvSpPr>
        <xdr:cNvPr id="48" name="正方形/長方形 47">
          <a:extLst>
            <a:ext uri="{FF2B5EF4-FFF2-40B4-BE49-F238E27FC236}">
              <a16:creationId xmlns:a16="http://schemas.microsoft.com/office/drawing/2014/main" id="{E566D671-EB0B-4694-A120-5FF96CD0A41F}"/>
            </a:ext>
          </a:extLst>
        </xdr:cNvPr>
        <xdr:cNvSpPr/>
      </xdr:nvSpPr>
      <xdr:spPr>
        <a:xfrm>
          <a:off x="762444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62865</xdr:rowOff>
    </xdr:from>
    <xdr:to>
      <xdr:col>27</xdr:col>
      <xdr:colOff>73025</xdr:colOff>
      <xdr:row>36</xdr:row>
      <xdr:rowOff>158750</xdr:rowOff>
    </xdr:to>
    <xdr:sp macro="" textlink="">
      <xdr:nvSpPr>
        <xdr:cNvPr id="49" name="正方形/長方形 48">
          <a:extLst>
            <a:ext uri="{FF2B5EF4-FFF2-40B4-BE49-F238E27FC236}">
              <a16:creationId xmlns:a16="http://schemas.microsoft.com/office/drawing/2014/main" id="{219D915E-5CAA-478C-818D-445680C5D0AC}"/>
            </a:ext>
          </a:extLst>
        </xdr:cNvPr>
        <xdr:cNvSpPr/>
      </xdr:nvSpPr>
      <xdr:spPr>
        <a:xfrm>
          <a:off x="1127125" y="4086225"/>
          <a:ext cx="3738880" cy="2107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62865</xdr:rowOff>
    </xdr:from>
    <xdr:to>
      <xdr:col>53</xdr:col>
      <xdr:colOff>149225</xdr:colOff>
      <xdr:row>36</xdr:row>
      <xdr:rowOff>158750</xdr:rowOff>
    </xdr:to>
    <xdr:sp macro="" textlink="">
      <xdr:nvSpPr>
        <xdr:cNvPr id="50" name="正方形/長方形 49">
          <a:extLst>
            <a:ext uri="{FF2B5EF4-FFF2-40B4-BE49-F238E27FC236}">
              <a16:creationId xmlns:a16="http://schemas.microsoft.com/office/drawing/2014/main" id="{A8B36C05-1466-4FAE-BDF8-EF8EA0353FCD}"/>
            </a:ext>
          </a:extLst>
        </xdr:cNvPr>
        <xdr:cNvSpPr/>
      </xdr:nvSpPr>
      <xdr:spPr>
        <a:xfrm>
          <a:off x="5109845" y="4086225"/>
          <a:ext cx="4191000" cy="21075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123190</xdr:rowOff>
    </xdr:from>
    <xdr:to>
      <xdr:col>52</xdr:col>
      <xdr:colOff>149225</xdr:colOff>
      <xdr:row>26</xdr:row>
      <xdr:rowOff>38735</xdr:rowOff>
    </xdr:to>
    <xdr:sp macro="" textlink="">
      <xdr:nvSpPr>
        <xdr:cNvPr id="51" name="正方形/長方形 50">
          <a:extLst>
            <a:ext uri="{FF2B5EF4-FFF2-40B4-BE49-F238E27FC236}">
              <a16:creationId xmlns:a16="http://schemas.microsoft.com/office/drawing/2014/main" id="{6198D601-6319-4CBC-9E7E-09E17769CAA0}"/>
            </a:ext>
          </a:extLst>
        </xdr:cNvPr>
        <xdr:cNvSpPr/>
      </xdr:nvSpPr>
      <xdr:spPr>
        <a:xfrm>
          <a:off x="5109845" y="4146550"/>
          <a:ext cx="402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74930</xdr:rowOff>
    </xdr:to>
    <xdr:sp macro="" textlink="" fLocksText="0">
      <xdr:nvSpPr>
        <xdr:cNvPr id="52" name="テキスト ボックス 51">
          <a:extLst>
            <a:ext uri="{FF2B5EF4-FFF2-40B4-BE49-F238E27FC236}">
              <a16:creationId xmlns:a16="http://schemas.microsoft.com/office/drawing/2014/main" id="{5BE5A5C8-6291-4DC2-A8B4-F1795A9B821F}"/>
            </a:ext>
          </a:extLst>
        </xdr:cNvPr>
        <xdr:cNvSpPr txBox="1"/>
      </xdr:nvSpPr>
      <xdr:spPr>
        <a:xfrm>
          <a:off x="5163185" y="4373880"/>
          <a:ext cx="4010660" cy="1736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有形固定資産減価償却率が類似団体と比較して低水準で推移している。これは庁舎建設や区画整理、公共施設等総合管理計画に基づく北方学園構想など、固定資産の新規取得が多いためと考えられる。</a:t>
          </a:r>
        </a:p>
        <a:p>
          <a:r>
            <a:rPr kumimoji="1" lang="ja-JP" altLang="en-US" sz="1000">
              <a:latin typeface="ＭＳ Ｐゴシック"/>
              <a:ea typeface="ＭＳ Ｐゴシック"/>
            </a:rPr>
            <a:t>　令和5年度は、避難所の空調の更新や北方学園構想により閉校となった北方西小学校の体育館の改修を実施したため、微増にとどまった。</a:t>
          </a:r>
        </a:p>
        <a:p>
          <a:r>
            <a:rPr kumimoji="1" lang="ja-JP" altLang="en-US" sz="1000">
              <a:latin typeface="ＭＳ Ｐゴシック"/>
              <a:ea typeface="ＭＳ Ｐゴシック"/>
            </a:rPr>
            <a:t>　今後については、令和5年度から3年かけ、消防施設の再配備を実施するため、有形固定資産減価償却率はさらに減少するものと見込んでいる。</a:t>
          </a:r>
        </a:p>
        <a:p>
          <a:endParaRPr kumimoji="1" lang="ja-JP" altLang="en-US" sz="1000">
            <a:latin typeface="ＭＳ Ｐゴシック"/>
            <a:ea typeface="ＭＳ Ｐゴシック"/>
          </a:endParaRPr>
        </a:p>
      </xdr:txBody>
    </xdr:sp>
    <xdr:clientData/>
  </xdr:twoCellAnchor>
  <xdr:oneCellAnchor>
    <xdr:from>
      <xdr:col>4</xdr:col>
      <xdr:colOff>174625</xdr:colOff>
      <xdr:row>23</xdr:row>
      <xdr:rowOff>45085</xdr:rowOff>
    </xdr:from>
    <xdr:ext cx="349885" cy="212725"/>
    <xdr:sp macro="" textlink="">
      <xdr:nvSpPr>
        <xdr:cNvPr id="53" name="テキスト ボックス 52">
          <a:extLst>
            <a:ext uri="{FF2B5EF4-FFF2-40B4-BE49-F238E27FC236}">
              <a16:creationId xmlns:a16="http://schemas.microsoft.com/office/drawing/2014/main" id="{DD8A9965-3435-4A3A-8CC2-7B77C9D48310}"/>
            </a:ext>
          </a:extLst>
        </xdr:cNvPr>
        <xdr:cNvSpPr txBox="1"/>
      </xdr:nvSpPr>
      <xdr:spPr>
        <a:xfrm>
          <a:off x="1104265" y="39008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158750</xdr:rowOff>
    </xdr:from>
    <xdr:to>
      <xdr:col>27</xdr:col>
      <xdr:colOff>73025</xdr:colOff>
      <xdr:row>36</xdr:row>
      <xdr:rowOff>158750</xdr:rowOff>
    </xdr:to>
    <xdr:cxnSp macro="">
      <xdr:nvCxnSpPr>
        <xdr:cNvPr id="54" name="直線コネクタ 53">
          <a:extLst>
            <a:ext uri="{FF2B5EF4-FFF2-40B4-BE49-F238E27FC236}">
              <a16:creationId xmlns:a16="http://schemas.microsoft.com/office/drawing/2014/main" id="{BA74EA5A-1B78-46EE-B4DF-CC2D5C10E107}"/>
            </a:ext>
          </a:extLst>
        </xdr:cNvPr>
        <xdr:cNvCxnSpPr/>
      </xdr:nvCxnSpPr>
      <xdr:spPr>
        <a:xfrm>
          <a:off x="1127125" y="619379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70485</xdr:rowOff>
    </xdr:from>
    <xdr:ext cx="359410" cy="212725"/>
    <xdr:sp macro="" textlink="">
      <xdr:nvSpPr>
        <xdr:cNvPr id="55" name="テキスト ボックス 54">
          <a:extLst>
            <a:ext uri="{FF2B5EF4-FFF2-40B4-BE49-F238E27FC236}">
              <a16:creationId xmlns:a16="http://schemas.microsoft.com/office/drawing/2014/main" id="{39523245-91B9-46D3-A7FF-81B70A8A9118}"/>
            </a:ext>
          </a:extLst>
        </xdr:cNvPr>
        <xdr:cNvSpPr txBox="1"/>
      </xdr:nvSpPr>
      <xdr:spPr>
        <a:xfrm>
          <a:off x="772795" y="610552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142875</xdr:rowOff>
    </xdr:from>
    <xdr:to>
      <xdr:col>27</xdr:col>
      <xdr:colOff>73025</xdr:colOff>
      <xdr:row>34</xdr:row>
      <xdr:rowOff>142875</xdr:rowOff>
    </xdr:to>
    <xdr:cxnSp macro="">
      <xdr:nvCxnSpPr>
        <xdr:cNvPr id="56" name="直線コネクタ 55">
          <a:extLst>
            <a:ext uri="{FF2B5EF4-FFF2-40B4-BE49-F238E27FC236}">
              <a16:creationId xmlns:a16="http://schemas.microsoft.com/office/drawing/2014/main" id="{A1B5E32A-A96F-4D45-8693-A29C809A474E}"/>
            </a:ext>
          </a:extLst>
        </xdr:cNvPr>
        <xdr:cNvCxnSpPr/>
      </xdr:nvCxnSpPr>
      <xdr:spPr>
        <a:xfrm>
          <a:off x="1127125" y="58426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54610</xdr:rowOff>
    </xdr:from>
    <xdr:ext cx="359410" cy="212725"/>
    <xdr:sp macro="" textlink="">
      <xdr:nvSpPr>
        <xdr:cNvPr id="57" name="テキスト ボックス 56">
          <a:extLst>
            <a:ext uri="{FF2B5EF4-FFF2-40B4-BE49-F238E27FC236}">
              <a16:creationId xmlns:a16="http://schemas.microsoft.com/office/drawing/2014/main" id="{37E38142-5262-4827-8BD8-0CBCDB92A228}"/>
            </a:ext>
          </a:extLst>
        </xdr:cNvPr>
        <xdr:cNvSpPr txBox="1"/>
      </xdr:nvSpPr>
      <xdr:spPr>
        <a:xfrm>
          <a:off x="772795" y="575437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127000</xdr:rowOff>
    </xdr:from>
    <xdr:to>
      <xdr:col>27</xdr:col>
      <xdr:colOff>73025</xdr:colOff>
      <xdr:row>32</xdr:row>
      <xdr:rowOff>127000</xdr:rowOff>
    </xdr:to>
    <xdr:cxnSp macro="">
      <xdr:nvCxnSpPr>
        <xdr:cNvPr id="58" name="直線コネクタ 57">
          <a:extLst>
            <a:ext uri="{FF2B5EF4-FFF2-40B4-BE49-F238E27FC236}">
              <a16:creationId xmlns:a16="http://schemas.microsoft.com/office/drawing/2014/main" id="{6968ABB7-975F-4692-9630-153C3D0BAAB1}"/>
            </a:ext>
          </a:extLst>
        </xdr:cNvPr>
        <xdr:cNvCxnSpPr/>
      </xdr:nvCxnSpPr>
      <xdr:spPr>
        <a:xfrm>
          <a:off x="1127125" y="549148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38100</xdr:rowOff>
    </xdr:from>
    <xdr:ext cx="359410" cy="212725"/>
    <xdr:sp macro="" textlink="">
      <xdr:nvSpPr>
        <xdr:cNvPr id="59" name="テキスト ボックス 58">
          <a:extLst>
            <a:ext uri="{FF2B5EF4-FFF2-40B4-BE49-F238E27FC236}">
              <a16:creationId xmlns:a16="http://schemas.microsoft.com/office/drawing/2014/main" id="{63D0CD3A-2B75-4F15-BA3E-B8702604E641}"/>
            </a:ext>
          </a:extLst>
        </xdr:cNvPr>
        <xdr:cNvSpPr txBox="1"/>
      </xdr:nvSpPr>
      <xdr:spPr>
        <a:xfrm>
          <a:off x="772795" y="540258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111125</xdr:rowOff>
    </xdr:from>
    <xdr:to>
      <xdr:col>27</xdr:col>
      <xdr:colOff>73025</xdr:colOff>
      <xdr:row>30</xdr:row>
      <xdr:rowOff>111125</xdr:rowOff>
    </xdr:to>
    <xdr:cxnSp macro="">
      <xdr:nvCxnSpPr>
        <xdr:cNvPr id="60" name="直線コネクタ 59">
          <a:extLst>
            <a:ext uri="{FF2B5EF4-FFF2-40B4-BE49-F238E27FC236}">
              <a16:creationId xmlns:a16="http://schemas.microsoft.com/office/drawing/2014/main" id="{283AC74D-F5A4-4121-AE84-9A9487714A48}"/>
            </a:ext>
          </a:extLst>
        </xdr:cNvPr>
        <xdr:cNvCxnSpPr/>
      </xdr:nvCxnSpPr>
      <xdr:spPr>
        <a:xfrm>
          <a:off x="1127125" y="514032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22225</xdr:rowOff>
    </xdr:from>
    <xdr:ext cx="359410" cy="212725"/>
    <xdr:sp macro="" textlink="">
      <xdr:nvSpPr>
        <xdr:cNvPr id="61" name="テキスト ボックス 60">
          <a:extLst>
            <a:ext uri="{FF2B5EF4-FFF2-40B4-BE49-F238E27FC236}">
              <a16:creationId xmlns:a16="http://schemas.microsoft.com/office/drawing/2014/main" id="{4DC2391B-EDAE-4F18-8C65-C438059D6E08}"/>
            </a:ext>
          </a:extLst>
        </xdr:cNvPr>
        <xdr:cNvSpPr txBox="1"/>
      </xdr:nvSpPr>
      <xdr:spPr>
        <a:xfrm>
          <a:off x="772795" y="505142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94615</xdr:rowOff>
    </xdr:from>
    <xdr:to>
      <xdr:col>27</xdr:col>
      <xdr:colOff>73025</xdr:colOff>
      <xdr:row>28</xdr:row>
      <xdr:rowOff>94615</xdr:rowOff>
    </xdr:to>
    <xdr:cxnSp macro="">
      <xdr:nvCxnSpPr>
        <xdr:cNvPr id="62" name="直線コネクタ 61">
          <a:extLst>
            <a:ext uri="{FF2B5EF4-FFF2-40B4-BE49-F238E27FC236}">
              <a16:creationId xmlns:a16="http://schemas.microsoft.com/office/drawing/2014/main" id="{9D337A4F-F33C-46AF-8486-A10D0C52E4B4}"/>
            </a:ext>
          </a:extLst>
        </xdr:cNvPr>
        <xdr:cNvCxnSpPr/>
      </xdr:nvCxnSpPr>
      <xdr:spPr>
        <a:xfrm>
          <a:off x="1127125" y="47885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9410" cy="212725"/>
    <xdr:sp macro="" textlink="">
      <xdr:nvSpPr>
        <xdr:cNvPr id="63" name="テキスト ボックス 62">
          <a:extLst>
            <a:ext uri="{FF2B5EF4-FFF2-40B4-BE49-F238E27FC236}">
              <a16:creationId xmlns:a16="http://schemas.microsoft.com/office/drawing/2014/main" id="{7CA7995C-EF44-4619-8285-36C287B40B2F}"/>
            </a:ext>
          </a:extLst>
        </xdr:cNvPr>
        <xdr:cNvSpPr txBox="1"/>
      </xdr:nvSpPr>
      <xdr:spPr>
        <a:xfrm>
          <a:off x="772795" y="470027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79375</xdr:rowOff>
    </xdr:from>
    <xdr:to>
      <xdr:col>27</xdr:col>
      <xdr:colOff>73025</xdr:colOff>
      <xdr:row>26</xdr:row>
      <xdr:rowOff>79375</xdr:rowOff>
    </xdr:to>
    <xdr:cxnSp macro="">
      <xdr:nvCxnSpPr>
        <xdr:cNvPr id="64" name="直線コネクタ 63">
          <a:extLst>
            <a:ext uri="{FF2B5EF4-FFF2-40B4-BE49-F238E27FC236}">
              <a16:creationId xmlns:a16="http://schemas.microsoft.com/office/drawing/2014/main" id="{F6F159C3-808B-4E75-B30D-7BF675087291}"/>
            </a:ext>
          </a:extLst>
        </xdr:cNvPr>
        <xdr:cNvCxnSpPr/>
      </xdr:nvCxnSpPr>
      <xdr:spPr>
        <a:xfrm>
          <a:off x="1127125" y="44380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152400</xdr:rowOff>
    </xdr:from>
    <xdr:ext cx="359410" cy="212725"/>
    <xdr:sp macro="" textlink="">
      <xdr:nvSpPr>
        <xdr:cNvPr id="65" name="テキスト ボックス 64">
          <a:extLst>
            <a:ext uri="{FF2B5EF4-FFF2-40B4-BE49-F238E27FC236}">
              <a16:creationId xmlns:a16="http://schemas.microsoft.com/office/drawing/2014/main" id="{14F93AB2-873D-4506-89EC-559113D03888}"/>
            </a:ext>
          </a:extLst>
        </xdr:cNvPr>
        <xdr:cNvSpPr txBox="1"/>
      </xdr:nvSpPr>
      <xdr:spPr>
        <a:xfrm>
          <a:off x="772795" y="434340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24</xdr:row>
      <xdr:rowOff>62865</xdr:rowOff>
    </xdr:to>
    <xdr:cxnSp macro="">
      <xdr:nvCxnSpPr>
        <xdr:cNvPr id="66" name="直線コネクタ 65">
          <a:extLst>
            <a:ext uri="{FF2B5EF4-FFF2-40B4-BE49-F238E27FC236}">
              <a16:creationId xmlns:a16="http://schemas.microsoft.com/office/drawing/2014/main" id="{A5CD7097-68C7-48F6-83E6-7F29625EB2E7}"/>
            </a:ext>
          </a:extLst>
        </xdr:cNvPr>
        <xdr:cNvCxnSpPr/>
      </xdr:nvCxnSpPr>
      <xdr:spPr>
        <a:xfrm>
          <a:off x="1127125" y="408622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135890</xdr:rowOff>
    </xdr:from>
    <xdr:ext cx="359410" cy="212725"/>
    <xdr:sp macro="" textlink="">
      <xdr:nvSpPr>
        <xdr:cNvPr id="67" name="テキスト ボックス 66">
          <a:extLst>
            <a:ext uri="{FF2B5EF4-FFF2-40B4-BE49-F238E27FC236}">
              <a16:creationId xmlns:a16="http://schemas.microsoft.com/office/drawing/2014/main" id="{65421682-E8CF-4460-979B-5ACB67CD03C3}"/>
            </a:ext>
          </a:extLst>
        </xdr:cNvPr>
        <xdr:cNvSpPr txBox="1"/>
      </xdr:nvSpPr>
      <xdr:spPr>
        <a:xfrm>
          <a:off x="772795" y="399161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36</xdr:row>
      <xdr:rowOff>158750</xdr:rowOff>
    </xdr:to>
    <xdr:sp macro="" textlink="">
      <xdr:nvSpPr>
        <xdr:cNvPr id="68" name="有形固定資産減価償却率グラフ枠">
          <a:extLst>
            <a:ext uri="{FF2B5EF4-FFF2-40B4-BE49-F238E27FC236}">
              <a16:creationId xmlns:a16="http://schemas.microsoft.com/office/drawing/2014/main" id="{5912EF96-79DF-45AD-B43F-C411F517484E}"/>
            </a:ext>
          </a:extLst>
        </xdr:cNvPr>
        <xdr:cNvSpPr/>
      </xdr:nvSpPr>
      <xdr:spPr>
        <a:xfrm>
          <a:off x="1127125" y="4086225"/>
          <a:ext cx="3738880" cy="2107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42545</xdr:rowOff>
    </xdr:from>
    <xdr:to>
      <xdr:col>23</xdr:col>
      <xdr:colOff>85090</xdr:colOff>
      <xdr:row>34</xdr:row>
      <xdr:rowOff>146050</xdr:rowOff>
    </xdr:to>
    <xdr:cxnSp macro="">
      <xdr:nvCxnSpPr>
        <xdr:cNvPr id="69" name="直線コネクタ 68">
          <a:extLst>
            <a:ext uri="{FF2B5EF4-FFF2-40B4-BE49-F238E27FC236}">
              <a16:creationId xmlns:a16="http://schemas.microsoft.com/office/drawing/2014/main" id="{014313B3-AFC7-4BB6-817B-8FAE78EB8804}"/>
            </a:ext>
          </a:extLst>
        </xdr:cNvPr>
        <xdr:cNvCxnSpPr/>
      </xdr:nvCxnSpPr>
      <xdr:spPr>
        <a:xfrm flipV="1">
          <a:off x="4206240" y="456882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149860</xdr:rowOff>
    </xdr:from>
    <xdr:ext cx="405130" cy="244475"/>
    <xdr:sp macro="" textlink="">
      <xdr:nvSpPr>
        <xdr:cNvPr id="70" name="有形固定資産減価償却率最小値テキスト">
          <a:extLst>
            <a:ext uri="{FF2B5EF4-FFF2-40B4-BE49-F238E27FC236}">
              <a16:creationId xmlns:a16="http://schemas.microsoft.com/office/drawing/2014/main" id="{1D623F5C-451C-4352-8BA4-366309D3AB1E}"/>
            </a:ext>
          </a:extLst>
        </xdr:cNvPr>
        <xdr:cNvSpPr txBox="1"/>
      </xdr:nvSpPr>
      <xdr:spPr>
        <a:xfrm>
          <a:off x="4258945" y="584962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dr:col>22</xdr:col>
      <xdr:colOff>179070</xdr:colOff>
      <xdr:row>34</xdr:row>
      <xdr:rowOff>146050</xdr:rowOff>
    </xdr:from>
    <xdr:to>
      <xdr:col>23</xdr:col>
      <xdr:colOff>174625</xdr:colOff>
      <xdr:row>34</xdr:row>
      <xdr:rowOff>146050</xdr:rowOff>
    </xdr:to>
    <xdr:cxnSp macro="">
      <xdr:nvCxnSpPr>
        <xdr:cNvPr id="71" name="直線コネクタ 70">
          <a:extLst>
            <a:ext uri="{FF2B5EF4-FFF2-40B4-BE49-F238E27FC236}">
              <a16:creationId xmlns:a16="http://schemas.microsoft.com/office/drawing/2014/main" id="{8AE89B52-C8BE-49BC-B7E2-E4E3BB34B14E}"/>
            </a:ext>
          </a:extLst>
        </xdr:cNvPr>
        <xdr:cNvCxnSpPr/>
      </xdr:nvCxnSpPr>
      <xdr:spPr>
        <a:xfrm>
          <a:off x="4118610" y="5845810"/>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154305</xdr:rowOff>
    </xdr:from>
    <xdr:ext cx="405130" cy="244475"/>
    <xdr:sp macro="" textlink="">
      <xdr:nvSpPr>
        <xdr:cNvPr id="72" name="有形固定資産減価償却率最大値テキスト">
          <a:extLst>
            <a:ext uri="{FF2B5EF4-FFF2-40B4-BE49-F238E27FC236}">
              <a16:creationId xmlns:a16="http://schemas.microsoft.com/office/drawing/2014/main" id="{25B1FC4B-C2D2-40D4-9E8E-87316D5616A2}"/>
            </a:ext>
          </a:extLst>
        </xdr:cNvPr>
        <xdr:cNvSpPr txBox="1"/>
      </xdr:nvSpPr>
      <xdr:spPr>
        <a:xfrm>
          <a:off x="4258945" y="43453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dr:col>22</xdr:col>
      <xdr:colOff>179070</xdr:colOff>
      <xdr:row>27</xdr:row>
      <xdr:rowOff>42545</xdr:rowOff>
    </xdr:from>
    <xdr:to>
      <xdr:col>23</xdr:col>
      <xdr:colOff>174625</xdr:colOff>
      <xdr:row>27</xdr:row>
      <xdr:rowOff>42545</xdr:rowOff>
    </xdr:to>
    <xdr:cxnSp macro="">
      <xdr:nvCxnSpPr>
        <xdr:cNvPr id="73" name="直線コネクタ 72">
          <a:extLst>
            <a:ext uri="{FF2B5EF4-FFF2-40B4-BE49-F238E27FC236}">
              <a16:creationId xmlns:a16="http://schemas.microsoft.com/office/drawing/2014/main" id="{CD6AEE27-F574-4728-A0A6-E6BAEDED4413}"/>
            </a:ext>
          </a:extLst>
        </xdr:cNvPr>
        <xdr:cNvCxnSpPr/>
      </xdr:nvCxnSpPr>
      <xdr:spPr>
        <a:xfrm>
          <a:off x="4118610" y="4568825"/>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29845</xdr:rowOff>
    </xdr:from>
    <xdr:ext cx="405130" cy="244475"/>
    <xdr:sp macro="" textlink="">
      <xdr:nvSpPr>
        <xdr:cNvPr id="74" name="有形固定資産減価償却率平均値テキスト">
          <a:extLst>
            <a:ext uri="{FF2B5EF4-FFF2-40B4-BE49-F238E27FC236}">
              <a16:creationId xmlns:a16="http://schemas.microsoft.com/office/drawing/2014/main" id="{3E166F28-A72D-47B2-914F-6493B029DC4A}"/>
            </a:ext>
          </a:extLst>
        </xdr:cNvPr>
        <xdr:cNvSpPr txBox="1"/>
      </xdr:nvSpPr>
      <xdr:spPr>
        <a:xfrm>
          <a:off x="4258945" y="5226685"/>
          <a:ext cx="40513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50165</xdr:rowOff>
    </xdr:from>
    <xdr:to>
      <xdr:col>23</xdr:col>
      <xdr:colOff>136525</xdr:colOff>
      <xdr:row>31</xdr:row>
      <xdr:rowOff>146050</xdr:rowOff>
    </xdr:to>
    <xdr:sp macro="" textlink="">
      <xdr:nvSpPr>
        <xdr:cNvPr id="75" name="フローチャート: 判断 74">
          <a:extLst>
            <a:ext uri="{FF2B5EF4-FFF2-40B4-BE49-F238E27FC236}">
              <a16:creationId xmlns:a16="http://schemas.microsoft.com/office/drawing/2014/main" id="{06E1A24C-1E0C-48B4-8A19-7893BF341778}"/>
            </a:ext>
          </a:extLst>
        </xdr:cNvPr>
        <xdr:cNvSpPr/>
      </xdr:nvSpPr>
      <xdr:spPr>
        <a:xfrm>
          <a:off x="4157345" y="52470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43815</xdr:rowOff>
    </xdr:from>
    <xdr:to>
      <xdr:col>19</xdr:col>
      <xdr:colOff>179070</xdr:colOff>
      <xdr:row>31</xdr:row>
      <xdr:rowOff>139700</xdr:rowOff>
    </xdr:to>
    <xdr:sp macro="" textlink="">
      <xdr:nvSpPr>
        <xdr:cNvPr id="76" name="フローチャート: 判断 75">
          <a:extLst>
            <a:ext uri="{FF2B5EF4-FFF2-40B4-BE49-F238E27FC236}">
              <a16:creationId xmlns:a16="http://schemas.microsoft.com/office/drawing/2014/main" id="{C0CC7219-F549-4A82-AE13-6BDE9D74C87E}"/>
            </a:ext>
          </a:extLst>
        </xdr:cNvPr>
        <xdr:cNvSpPr/>
      </xdr:nvSpPr>
      <xdr:spPr>
        <a:xfrm>
          <a:off x="3537585" y="5240655"/>
          <a:ext cx="781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6350</xdr:rowOff>
    </xdr:from>
    <xdr:to>
      <xdr:col>15</xdr:col>
      <xdr:colOff>179070</xdr:colOff>
      <xdr:row>31</xdr:row>
      <xdr:rowOff>102870</xdr:rowOff>
    </xdr:to>
    <xdr:sp macro="" textlink="">
      <xdr:nvSpPr>
        <xdr:cNvPr id="77" name="フローチャート: 判断 76">
          <a:extLst>
            <a:ext uri="{FF2B5EF4-FFF2-40B4-BE49-F238E27FC236}">
              <a16:creationId xmlns:a16="http://schemas.microsoft.com/office/drawing/2014/main" id="{ED6C68FA-4E54-48A6-8603-50608878C92D}"/>
            </a:ext>
          </a:extLst>
        </xdr:cNvPr>
        <xdr:cNvSpPr/>
      </xdr:nvSpPr>
      <xdr:spPr>
        <a:xfrm>
          <a:off x="2867025" y="5203190"/>
          <a:ext cx="7810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103505</xdr:rowOff>
    </xdr:from>
    <xdr:to>
      <xdr:col>11</xdr:col>
      <xdr:colOff>179070</xdr:colOff>
      <xdr:row>31</xdr:row>
      <xdr:rowOff>38100</xdr:rowOff>
    </xdr:to>
    <xdr:sp macro="" textlink="">
      <xdr:nvSpPr>
        <xdr:cNvPr id="78" name="フローチャート: 判断 77">
          <a:extLst>
            <a:ext uri="{FF2B5EF4-FFF2-40B4-BE49-F238E27FC236}">
              <a16:creationId xmlns:a16="http://schemas.microsoft.com/office/drawing/2014/main" id="{47C2ADC3-83C5-42B2-8D87-B1F333DEB622}"/>
            </a:ext>
          </a:extLst>
        </xdr:cNvPr>
        <xdr:cNvSpPr/>
      </xdr:nvSpPr>
      <xdr:spPr>
        <a:xfrm>
          <a:off x="2196465" y="5132705"/>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90170</xdr:rowOff>
    </xdr:from>
    <xdr:to>
      <xdr:col>7</xdr:col>
      <xdr:colOff>179070</xdr:colOff>
      <xdr:row>31</xdr:row>
      <xdr:rowOff>24130</xdr:rowOff>
    </xdr:to>
    <xdr:sp macro="" textlink="">
      <xdr:nvSpPr>
        <xdr:cNvPr id="79" name="フローチャート: 判断 78">
          <a:extLst>
            <a:ext uri="{FF2B5EF4-FFF2-40B4-BE49-F238E27FC236}">
              <a16:creationId xmlns:a16="http://schemas.microsoft.com/office/drawing/2014/main" id="{AB73D884-233B-470E-905E-D6BF6D2FAED3}"/>
            </a:ext>
          </a:extLst>
        </xdr:cNvPr>
        <xdr:cNvSpPr/>
      </xdr:nvSpPr>
      <xdr:spPr>
        <a:xfrm>
          <a:off x="1525905" y="51193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40005</xdr:rowOff>
    </xdr:from>
    <xdr:ext cx="758825" cy="212725"/>
    <xdr:sp macro="" textlink="">
      <xdr:nvSpPr>
        <xdr:cNvPr id="80" name="テキスト ボックス 79">
          <a:extLst>
            <a:ext uri="{FF2B5EF4-FFF2-40B4-BE49-F238E27FC236}">
              <a16:creationId xmlns:a16="http://schemas.microsoft.com/office/drawing/2014/main" id="{A35A7E9E-FC9D-4894-BD6B-32B66BD1188E}"/>
            </a:ext>
          </a:extLst>
        </xdr:cNvPr>
        <xdr:cNvSpPr txBox="1"/>
      </xdr:nvSpPr>
      <xdr:spPr>
        <a:xfrm>
          <a:off x="4053205" y="6242685"/>
          <a:ext cx="75882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40005</xdr:rowOff>
    </xdr:from>
    <xdr:ext cx="762000" cy="212725"/>
    <xdr:sp macro="" textlink="">
      <xdr:nvSpPr>
        <xdr:cNvPr id="81" name="テキスト ボックス 80">
          <a:extLst>
            <a:ext uri="{FF2B5EF4-FFF2-40B4-BE49-F238E27FC236}">
              <a16:creationId xmlns:a16="http://schemas.microsoft.com/office/drawing/2014/main" id="{19626683-DAF5-4F00-B87A-25CDC7B7D18A}"/>
            </a:ext>
          </a:extLst>
        </xdr:cNvPr>
        <xdr:cNvSpPr txBox="1"/>
      </xdr:nvSpPr>
      <xdr:spPr>
        <a:xfrm>
          <a:off x="343344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40005</xdr:rowOff>
    </xdr:from>
    <xdr:ext cx="762000" cy="212725"/>
    <xdr:sp macro="" textlink="">
      <xdr:nvSpPr>
        <xdr:cNvPr id="82" name="テキスト ボックス 81">
          <a:extLst>
            <a:ext uri="{FF2B5EF4-FFF2-40B4-BE49-F238E27FC236}">
              <a16:creationId xmlns:a16="http://schemas.microsoft.com/office/drawing/2014/main" id="{2FD03A10-732A-4C10-8D73-0C5B4CA8E68B}"/>
            </a:ext>
          </a:extLst>
        </xdr:cNvPr>
        <xdr:cNvSpPr txBox="1"/>
      </xdr:nvSpPr>
      <xdr:spPr>
        <a:xfrm>
          <a:off x="276288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40005</xdr:rowOff>
    </xdr:from>
    <xdr:ext cx="762000" cy="212725"/>
    <xdr:sp macro="" textlink="">
      <xdr:nvSpPr>
        <xdr:cNvPr id="83" name="テキスト ボックス 82">
          <a:extLst>
            <a:ext uri="{FF2B5EF4-FFF2-40B4-BE49-F238E27FC236}">
              <a16:creationId xmlns:a16="http://schemas.microsoft.com/office/drawing/2014/main" id="{F0B22436-0EB3-4A52-AF28-0F10D57FE44D}"/>
            </a:ext>
          </a:extLst>
        </xdr:cNvPr>
        <xdr:cNvSpPr txBox="1"/>
      </xdr:nvSpPr>
      <xdr:spPr>
        <a:xfrm>
          <a:off x="209232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40005</xdr:rowOff>
    </xdr:from>
    <xdr:ext cx="762000" cy="212725"/>
    <xdr:sp macro="" textlink="">
      <xdr:nvSpPr>
        <xdr:cNvPr id="84" name="テキスト ボックス 83">
          <a:extLst>
            <a:ext uri="{FF2B5EF4-FFF2-40B4-BE49-F238E27FC236}">
              <a16:creationId xmlns:a16="http://schemas.microsoft.com/office/drawing/2014/main" id="{231168A7-72C2-43DF-86FA-4F86337664EF}"/>
            </a:ext>
          </a:extLst>
        </xdr:cNvPr>
        <xdr:cNvSpPr txBox="1"/>
      </xdr:nvSpPr>
      <xdr:spPr>
        <a:xfrm>
          <a:off x="142176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61595</xdr:rowOff>
    </xdr:from>
    <xdr:to>
      <xdr:col>23</xdr:col>
      <xdr:colOff>136525</xdr:colOff>
      <xdr:row>29</xdr:row>
      <xdr:rowOff>157480</xdr:rowOff>
    </xdr:to>
    <xdr:sp macro="" textlink="">
      <xdr:nvSpPr>
        <xdr:cNvPr id="85" name="楕円 84">
          <a:extLst>
            <a:ext uri="{FF2B5EF4-FFF2-40B4-BE49-F238E27FC236}">
              <a16:creationId xmlns:a16="http://schemas.microsoft.com/office/drawing/2014/main" id="{60F8FA9C-2F8E-48FA-AE5C-C91AA0E99A85}"/>
            </a:ext>
          </a:extLst>
        </xdr:cNvPr>
        <xdr:cNvSpPr/>
      </xdr:nvSpPr>
      <xdr:spPr>
        <a:xfrm>
          <a:off x="4157345" y="49231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83185</xdr:rowOff>
    </xdr:from>
    <xdr:ext cx="405130" cy="244475"/>
    <xdr:sp macro="" textlink="">
      <xdr:nvSpPr>
        <xdr:cNvPr id="86" name="有形固定資産減価償却率該当値テキスト">
          <a:extLst>
            <a:ext uri="{FF2B5EF4-FFF2-40B4-BE49-F238E27FC236}">
              <a16:creationId xmlns:a16="http://schemas.microsoft.com/office/drawing/2014/main" id="{CF886D29-F8EF-4B00-AFEE-6DD1319A1605}"/>
            </a:ext>
          </a:extLst>
        </xdr:cNvPr>
        <xdr:cNvSpPr txBox="1"/>
      </xdr:nvSpPr>
      <xdr:spPr>
        <a:xfrm>
          <a:off x="4258945" y="47771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6985</xdr:rowOff>
    </xdr:from>
    <xdr:to>
      <xdr:col>19</xdr:col>
      <xdr:colOff>179070</xdr:colOff>
      <xdr:row>29</xdr:row>
      <xdr:rowOff>102870</xdr:rowOff>
    </xdr:to>
    <xdr:sp macro="" textlink="">
      <xdr:nvSpPr>
        <xdr:cNvPr id="87" name="楕円 86">
          <a:extLst>
            <a:ext uri="{FF2B5EF4-FFF2-40B4-BE49-F238E27FC236}">
              <a16:creationId xmlns:a16="http://schemas.microsoft.com/office/drawing/2014/main" id="{D88A1367-1A22-4E45-9591-0E814FEBCB7E}"/>
            </a:ext>
          </a:extLst>
        </xdr:cNvPr>
        <xdr:cNvSpPr/>
      </xdr:nvSpPr>
      <xdr:spPr>
        <a:xfrm>
          <a:off x="3537585" y="4868545"/>
          <a:ext cx="781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55245</xdr:rowOff>
    </xdr:from>
    <xdr:to>
      <xdr:col>23</xdr:col>
      <xdr:colOff>85725</xdr:colOff>
      <xdr:row>29</xdr:row>
      <xdr:rowOff>109855</xdr:rowOff>
    </xdr:to>
    <xdr:cxnSp macro="">
      <xdr:nvCxnSpPr>
        <xdr:cNvPr id="88" name="直線コネクタ 87">
          <a:extLst>
            <a:ext uri="{FF2B5EF4-FFF2-40B4-BE49-F238E27FC236}">
              <a16:creationId xmlns:a16="http://schemas.microsoft.com/office/drawing/2014/main" id="{CD96B296-9D02-401C-985A-89924BFCFCC1}"/>
            </a:ext>
          </a:extLst>
        </xdr:cNvPr>
        <xdr:cNvCxnSpPr/>
      </xdr:nvCxnSpPr>
      <xdr:spPr>
        <a:xfrm>
          <a:off x="3588385" y="4916805"/>
          <a:ext cx="6197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27305</xdr:rowOff>
    </xdr:from>
    <xdr:to>
      <xdr:col>15</xdr:col>
      <xdr:colOff>179070</xdr:colOff>
      <xdr:row>29</xdr:row>
      <xdr:rowOff>123825</xdr:rowOff>
    </xdr:to>
    <xdr:sp macro="" textlink="">
      <xdr:nvSpPr>
        <xdr:cNvPr id="89" name="楕円 88">
          <a:extLst>
            <a:ext uri="{FF2B5EF4-FFF2-40B4-BE49-F238E27FC236}">
              <a16:creationId xmlns:a16="http://schemas.microsoft.com/office/drawing/2014/main" id="{E6800910-5F82-4FD3-98D2-32F2B6E6C9BB}"/>
            </a:ext>
          </a:extLst>
        </xdr:cNvPr>
        <xdr:cNvSpPr/>
      </xdr:nvSpPr>
      <xdr:spPr>
        <a:xfrm>
          <a:off x="2867025" y="4888865"/>
          <a:ext cx="7810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55245</xdr:rowOff>
    </xdr:from>
    <xdr:to>
      <xdr:col>19</xdr:col>
      <xdr:colOff>136525</xdr:colOff>
      <xdr:row>29</xdr:row>
      <xdr:rowOff>75565</xdr:rowOff>
    </xdr:to>
    <xdr:cxnSp macro="">
      <xdr:nvCxnSpPr>
        <xdr:cNvPr id="90" name="直線コネクタ 89">
          <a:extLst>
            <a:ext uri="{FF2B5EF4-FFF2-40B4-BE49-F238E27FC236}">
              <a16:creationId xmlns:a16="http://schemas.microsoft.com/office/drawing/2014/main" id="{543B263C-CA40-4B0C-8912-105E258BCB7D}"/>
            </a:ext>
          </a:extLst>
        </xdr:cNvPr>
        <xdr:cNvCxnSpPr/>
      </xdr:nvCxnSpPr>
      <xdr:spPr>
        <a:xfrm flipV="1">
          <a:off x="2917825" y="4916805"/>
          <a:ext cx="670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85725</xdr:rowOff>
    </xdr:from>
    <xdr:to>
      <xdr:col>11</xdr:col>
      <xdr:colOff>179070</xdr:colOff>
      <xdr:row>30</xdr:row>
      <xdr:rowOff>19685</xdr:rowOff>
    </xdr:to>
    <xdr:sp macro="" textlink="">
      <xdr:nvSpPr>
        <xdr:cNvPr id="91" name="楕円 90">
          <a:extLst>
            <a:ext uri="{FF2B5EF4-FFF2-40B4-BE49-F238E27FC236}">
              <a16:creationId xmlns:a16="http://schemas.microsoft.com/office/drawing/2014/main" id="{094D4FD3-27E9-4F90-BC5C-8248E04B7B8E}"/>
            </a:ext>
          </a:extLst>
        </xdr:cNvPr>
        <xdr:cNvSpPr/>
      </xdr:nvSpPr>
      <xdr:spPr>
        <a:xfrm>
          <a:off x="2196465" y="49472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75565</xdr:rowOff>
    </xdr:from>
    <xdr:to>
      <xdr:col>15</xdr:col>
      <xdr:colOff>136525</xdr:colOff>
      <xdr:row>29</xdr:row>
      <xdr:rowOff>133985</xdr:rowOff>
    </xdr:to>
    <xdr:cxnSp macro="">
      <xdr:nvCxnSpPr>
        <xdr:cNvPr id="92" name="直線コネクタ 91">
          <a:extLst>
            <a:ext uri="{FF2B5EF4-FFF2-40B4-BE49-F238E27FC236}">
              <a16:creationId xmlns:a16="http://schemas.microsoft.com/office/drawing/2014/main" id="{5DADAB71-870C-4893-A852-E83A5950D571}"/>
            </a:ext>
          </a:extLst>
        </xdr:cNvPr>
        <xdr:cNvCxnSpPr/>
      </xdr:nvCxnSpPr>
      <xdr:spPr>
        <a:xfrm flipV="1">
          <a:off x="2247265" y="4937125"/>
          <a:ext cx="6705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92075</xdr:rowOff>
    </xdr:from>
    <xdr:to>
      <xdr:col>7</xdr:col>
      <xdr:colOff>179070</xdr:colOff>
      <xdr:row>30</xdr:row>
      <xdr:rowOff>26670</xdr:rowOff>
    </xdr:to>
    <xdr:sp macro="" textlink="">
      <xdr:nvSpPr>
        <xdr:cNvPr id="93" name="楕円 92">
          <a:extLst>
            <a:ext uri="{FF2B5EF4-FFF2-40B4-BE49-F238E27FC236}">
              <a16:creationId xmlns:a16="http://schemas.microsoft.com/office/drawing/2014/main" id="{E1A4899D-BA0F-457E-8491-208FB650137F}"/>
            </a:ext>
          </a:extLst>
        </xdr:cNvPr>
        <xdr:cNvSpPr/>
      </xdr:nvSpPr>
      <xdr:spPr>
        <a:xfrm>
          <a:off x="1525905" y="495363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133985</xdr:rowOff>
    </xdr:from>
    <xdr:to>
      <xdr:col>11</xdr:col>
      <xdr:colOff>136525</xdr:colOff>
      <xdr:row>29</xdr:row>
      <xdr:rowOff>140335</xdr:rowOff>
    </xdr:to>
    <xdr:cxnSp macro="">
      <xdr:nvCxnSpPr>
        <xdr:cNvPr id="94" name="直線コネクタ 93">
          <a:extLst>
            <a:ext uri="{FF2B5EF4-FFF2-40B4-BE49-F238E27FC236}">
              <a16:creationId xmlns:a16="http://schemas.microsoft.com/office/drawing/2014/main" id="{F861D1C9-82CE-476C-9579-1BD63262AD96}"/>
            </a:ext>
          </a:extLst>
        </xdr:cNvPr>
        <xdr:cNvCxnSpPr/>
      </xdr:nvCxnSpPr>
      <xdr:spPr>
        <a:xfrm flipV="1">
          <a:off x="1576705" y="4995545"/>
          <a:ext cx="6705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131445</xdr:rowOff>
    </xdr:from>
    <xdr:ext cx="401955" cy="244475"/>
    <xdr:sp macro="" textlink="">
      <xdr:nvSpPr>
        <xdr:cNvPr id="95" name="n_1aveValue有形固定資産減価償却率">
          <a:extLst>
            <a:ext uri="{FF2B5EF4-FFF2-40B4-BE49-F238E27FC236}">
              <a16:creationId xmlns:a16="http://schemas.microsoft.com/office/drawing/2014/main" id="{9717E0F7-A5D7-48B1-8C72-D7383C243E7B}"/>
            </a:ext>
          </a:extLst>
        </xdr:cNvPr>
        <xdr:cNvSpPr txBox="1"/>
      </xdr:nvSpPr>
      <xdr:spPr>
        <a:xfrm>
          <a:off x="3395980" y="532828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93980</xdr:rowOff>
    </xdr:from>
    <xdr:ext cx="401955" cy="244475"/>
    <xdr:sp macro="" textlink="">
      <xdr:nvSpPr>
        <xdr:cNvPr id="96" name="n_2aveValue有形固定資産減価償却率">
          <a:extLst>
            <a:ext uri="{FF2B5EF4-FFF2-40B4-BE49-F238E27FC236}">
              <a16:creationId xmlns:a16="http://schemas.microsoft.com/office/drawing/2014/main" id="{C7E8C3F2-5793-499D-BA5E-5A5D67D2C97A}"/>
            </a:ext>
          </a:extLst>
        </xdr:cNvPr>
        <xdr:cNvSpPr txBox="1"/>
      </xdr:nvSpPr>
      <xdr:spPr>
        <a:xfrm>
          <a:off x="2738120" y="52908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29210</xdr:rowOff>
    </xdr:from>
    <xdr:ext cx="401955" cy="244475"/>
    <xdr:sp macro="" textlink="">
      <xdr:nvSpPr>
        <xdr:cNvPr id="97" name="n_3aveValue有形固定資産減価償却率">
          <a:extLst>
            <a:ext uri="{FF2B5EF4-FFF2-40B4-BE49-F238E27FC236}">
              <a16:creationId xmlns:a16="http://schemas.microsoft.com/office/drawing/2014/main" id="{B65ACEDA-60F1-4FC6-8B3D-FD17EBFB3B0F}"/>
            </a:ext>
          </a:extLst>
        </xdr:cNvPr>
        <xdr:cNvSpPr txBox="1"/>
      </xdr:nvSpPr>
      <xdr:spPr>
        <a:xfrm>
          <a:off x="2067560" y="52260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15875</xdr:rowOff>
    </xdr:from>
    <xdr:ext cx="401955" cy="244475"/>
    <xdr:sp macro="" textlink="">
      <xdr:nvSpPr>
        <xdr:cNvPr id="98" name="n_4aveValue有形固定資産減価償却率">
          <a:extLst>
            <a:ext uri="{FF2B5EF4-FFF2-40B4-BE49-F238E27FC236}">
              <a16:creationId xmlns:a16="http://schemas.microsoft.com/office/drawing/2014/main" id="{E5AB1802-25B5-4AAB-8FFF-29E7E2A1E17C}"/>
            </a:ext>
          </a:extLst>
        </xdr:cNvPr>
        <xdr:cNvSpPr txBox="1"/>
      </xdr:nvSpPr>
      <xdr:spPr>
        <a:xfrm>
          <a:off x="1397000" y="521271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118745</xdr:rowOff>
    </xdr:from>
    <xdr:ext cx="401955" cy="244475"/>
    <xdr:sp macro="" textlink="">
      <xdr:nvSpPr>
        <xdr:cNvPr id="99" name="n_1mainValue有形固定資産減価償却率">
          <a:extLst>
            <a:ext uri="{FF2B5EF4-FFF2-40B4-BE49-F238E27FC236}">
              <a16:creationId xmlns:a16="http://schemas.microsoft.com/office/drawing/2014/main" id="{B2E814BE-79D7-4073-9073-E6ED817D2119}"/>
            </a:ext>
          </a:extLst>
        </xdr:cNvPr>
        <xdr:cNvSpPr txBox="1"/>
      </xdr:nvSpPr>
      <xdr:spPr>
        <a:xfrm>
          <a:off x="3395980" y="46450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139065</xdr:rowOff>
    </xdr:from>
    <xdr:ext cx="401955" cy="244475"/>
    <xdr:sp macro="" textlink="">
      <xdr:nvSpPr>
        <xdr:cNvPr id="100" name="n_2mainValue有形固定資産減価償却率">
          <a:extLst>
            <a:ext uri="{FF2B5EF4-FFF2-40B4-BE49-F238E27FC236}">
              <a16:creationId xmlns:a16="http://schemas.microsoft.com/office/drawing/2014/main" id="{465D8132-ACD4-4FC7-8089-8EDAD6840A21}"/>
            </a:ext>
          </a:extLst>
        </xdr:cNvPr>
        <xdr:cNvSpPr txBox="1"/>
      </xdr:nvSpPr>
      <xdr:spPr>
        <a:xfrm>
          <a:off x="2738120" y="466534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35560</xdr:rowOff>
    </xdr:from>
    <xdr:ext cx="401955" cy="244475"/>
    <xdr:sp macro="" textlink="">
      <xdr:nvSpPr>
        <xdr:cNvPr id="101" name="n_3mainValue有形固定資産減価償却率">
          <a:extLst>
            <a:ext uri="{FF2B5EF4-FFF2-40B4-BE49-F238E27FC236}">
              <a16:creationId xmlns:a16="http://schemas.microsoft.com/office/drawing/2014/main" id="{EEDE568F-EFB1-440B-AF94-EC8236298BD2}"/>
            </a:ext>
          </a:extLst>
        </xdr:cNvPr>
        <xdr:cNvSpPr txBox="1"/>
      </xdr:nvSpPr>
      <xdr:spPr>
        <a:xfrm>
          <a:off x="2067560" y="472948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41910</xdr:rowOff>
    </xdr:from>
    <xdr:ext cx="401955" cy="244475"/>
    <xdr:sp macro="" textlink="">
      <xdr:nvSpPr>
        <xdr:cNvPr id="102" name="n_4mainValue有形固定資産減価償却率">
          <a:extLst>
            <a:ext uri="{FF2B5EF4-FFF2-40B4-BE49-F238E27FC236}">
              <a16:creationId xmlns:a16="http://schemas.microsoft.com/office/drawing/2014/main" id="{6311346A-EE29-4541-9EA7-6906F8D1A91E}"/>
            </a:ext>
          </a:extLst>
        </xdr:cNvPr>
        <xdr:cNvSpPr txBox="1"/>
      </xdr:nvSpPr>
      <xdr:spPr>
        <a:xfrm>
          <a:off x="1397000" y="473583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27305</xdr:rowOff>
    </xdr:to>
    <xdr:sp macro="" textlink="">
      <xdr:nvSpPr>
        <xdr:cNvPr id="103" name="正方形/長方形 102">
          <a:extLst>
            <a:ext uri="{FF2B5EF4-FFF2-40B4-BE49-F238E27FC236}">
              <a16:creationId xmlns:a16="http://schemas.microsoft.com/office/drawing/2014/main" id="{65CFF6B9-C840-4A51-8DE3-92FB71B17394}"/>
            </a:ext>
          </a:extLst>
        </xdr:cNvPr>
        <xdr:cNvSpPr/>
      </xdr:nvSpPr>
      <xdr:spPr>
        <a:xfrm>
          <a:off x="9971405" y="3502025"/>
          <a:ext cx="3716020" cy="2133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76835</xdr:rowOff>
    </xdr:from>
    <xdr:to>
      <xdr:col>68</xdr:col>
      <xdr:colOff>158750</xdr:colOff>
      <xdr:row>24</xdr:row>
      <xdr:rowOff>13335</xdr:rowOff>
    </xdr:to>
    <xdr:sp macro="" textlink="">
      <xdr:nvSpPr>
        <xdr:cNvPr id="104" name="正方形/長方形 103">
          <a:extLst>
            <a:ext uri="{FF2B5EF4-FFF2-40B4-BE49-F238E27FC236}">
              <a16:creationId xmlns:a16="http://schemas.microsoft.com/office/drawing/2014/main" id="{F791AD33-1FA2-4F95-8954-E6F47288DF31}"/>
            </a:ext>
          </a:extLst>
        </xdr:cNvPr>
        <xdr:cNvSpPr/>
      </xdr:nvSpPr>
      <xdr:spPr>
        <a:xfrm>
          <a:off x="10904220" y="3764915"/>
          <a:ext cx="920750" cy="271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179070</xdr:colOff>
      <xdr:row>22</xdr:row>
      <xdr:rowOff>60960</xdr:rowOff>
    </xdr:from>
    <xdr:to>
      <xdr:col>75</xdr:col>
      <xdr:colOff>173990</xdr:colOff>
      <xdr:row>24</xdr:row>
      <xdr:rowOff>28575</xdr:rowOff>
    </xdr:to>
    <xdr:sp macro="" textlink="">
      <xdr:nvSpPr>
        <xdr:cNvPr id="105" name="正方形/長方形 104">
          <a:extLst>
            <a:ext uri="{FF2B5EF4-FFF2-40B4-BE49-F238E27FC236}">
              <a16:creationId xmlns:a16="http://schemas.microsoft.com/office/drawing/2014/main" id="{615427F5-6DC5-4991-B61E-071B73C463B0}"/>
            </a:ext>
          </a:extLst>
        </xdr:cNvPr>
        <xdr:cNvSpPr/>
      </xdr:nvSpPr>
      <xdr:spPr>
        <a:xfrm>
          <a:off x="12165330" y="3749040"/>
          <a:ext cx="840740" cy="302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86995</xdr:rowOff>
    </xdr:to>
    <xdr:sp macro="" textlink="">
      <xdr:nvSpPr>
        <xdr:cNvPr id="106" name="正方形/長方形 105">
          <a:extLst>
            <a:ext uri="{FF2B5EF4-FFF2-40B4-BE49-F238E27FC236}">
              <a16:creationId xmlns:a16="http://schemas.microsoft.com/office/drawing/2014/main" id="{832480B4-9786-4CA3-8390-4C03F7AA576C}"/>
            </a:ext>
          </a:extLst>
        </xdr:cNvPr>
        <xdr:cNvSpPr/>
      </xdr:nvSpPr>
      <xdr:spPr>
        <a:xfrm>
          <a:off x="1365948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27305</xdr:rowOff>
    </xdr:from>
    <xdr:to>
      <xdr:col>87</xdr:col>
      <xdr:colOff>149225</xdr:colOff>
      <xdr:row>23</xdr:row>
      <xdr:rowOff>104775</xdr:rowOff>
    </xdr:to>
    <xdr:sp macro="" textlink="">
      <xdr:nvSpPr>
        <xdr:cNvPr id="107" name="正方形/長方形 106">
          <a:extLst>
            <a:ext uri="{FF2B5EF4-FFF2-40B4-BE49-F238E27FC236}">
              <a16:creationId xmlns:a16="http://schemas.microsoft.com/office/drawing/2014/main" id="{3222EA37-B9E2-46EF-A886-94477D5AA9C8}"/>
            </a:ext>
          </a:extLst>
        </xdr:cNvPr>
        <xdr:cNvSpPr/>
      </xdr:nvSpPr>
      <xdr:spPr>
        <a:xfrm>
          <a:off x="1365948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86995</xdr:rowOff>
    </xdr:to>
    <xdr:sp macro="" textlink="">
      <xdr:nvSpPr>
        <xdr:cNvPr id="108" name="正方形/長方形 107">
          <a:extLst>
            <a:ext uri="{FF2B5EF4-FFF2-40B4-BE49-F238E27FC236}">
              <a16:creationId xmlns:a16="http://schemas.microsoft.com/office/drawing/2014/main" id="{5F16BEEB-FBE1-4679-8601-2A11BBDA85B5}"/>
            </a:ext>
          </a:extLst>
        </xdr:cNvPr>
        <xdr:cNvSpPr/>
      </xdr:nvSpPr>
      <xdr:spPr>
        <a:xfrm>
          <a:off x="1500060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27305</xdr:rowOff>
    </xdr:from>
    <xdr:to>
      <xdr:col>95</xdr:col>
      <xdr:colOff>149225</xdr:colOff>
      <xdr:row>23</xdr:row>
      <xdr:rowOff>104775</xdr:rowOff>
    </xdr:to>
    <xdr:sp macro="" textlink="">
      <xdr:nvSpPr>
        <xdr:cNvPr id="109" name="正方形/長方形 108">
          <a:extLst>
            <a:ext uri="{FF2B5EF4-FFF2-40B4-BE49-F238E27FC236}">
              <a16:creationId xmlns:a16="http://schemas.microsoft.com/office/drawing/2014/main" id="{304E6BE2-010C-4C82-AD25-E909283E1125}"/>
            </a:ext>
          </a:extLst>
        </xdr:cNvPr>
        <xdr:cNvSpPr/>
      </xdr:nvSpPr>
      <xdr:spPr>
        <a:xfrm>
          <a:off x="1500060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86995</xdr:rowOff>
    </xdr:to>
    <xdr:sp macro="" textlink="">
      <xdr:nvSpPr>
        <xdr:cNvPr id="110" name="正方形/長方形 109">
          <a:extLst>
            <a:ext uri="{FF2B5EF4-FFF2-40B4-BE49-F238E27FC236}">
              <a16:creationId xmlns:a16="http://schemas.microsoft.com/office/drawing/2014/main" id="{641E0CF9-9A08-464E-A10F-CB70194913B6}"/>
            </a:ext>
          </a:extLst>
        </xdr:cNvPr>
        <xdr:cNvSpPr/>
      </xdr:nvSpPr>
      <xdr:spPr>
        <a:xfrm>
          <a:off x="16445865" y="3578225"/>
          <a:ext cx="1341120" cy="196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96</xdr:col>
      <xdr:colOff>85725</xdr:colOff>
      <xdr:row>22</xdr:row>
      <xdr:rowOff>27305</xdr:rowOff>
    </xdr:from>
    <xdr:to>
      <xdr:col>104</xdr:col>
      <xdr:colOff>85725</xdr:colOff>
      <xdr:row>23</xdr:row>
      <xdr:rowOff>104775</xdr:rowOff>
    </xdr:to>
    <xdr:sp macro="" textlink="">
      <xdr:nvSpPr>
        <xdr:cNvPr id="111" name="正方形/長方形 110">
          <a:extLst>
            <a:ext uri="{FF2B5EF4-FFF2-40B4-BE49-F238E27FC236}">
              <a16:creationId xmlns:a16="http://schemas.microsoft.com/office/drawing/2014/main" id="{C491B0E3-A93F-41FF-B0E0-022E4108A573}"/>
            </a:ext>
          </a:extLst>
        </xdr:cNvPr>
        <xdr:cNvSpPr/>
      </xdr:nvSpPr>
      <xdr:spPr>
        <a:xfrm>
          <a:off x="16445865" y="371538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62865</xdr:rowOff>
    </xdr:from>
    <xdr:to>
      <xdr:col>80</xdr:col>
      <xdr:colOff>9525</xdr:colOff>
      <xdr:row>36</xdr:row>
      <xdr:rowOff>158750</xdr:rowOff>
    </xdr:to>
    <xdr:sp macro="" textlink="">
      <xdr:nvSpPr>
        <xdr:cNvPr id="112" name="正方形/長方形 111">
          <a:extLst>
            <a:ext uri="{FF2B5EF4-FFF2-40B4-BE49-F238E27FC236}">
              <a16:creationId xmlns:a16="http://schemas.microsoft.com/office/drawing/2014/main" id="{B85E0CAF-80F1-4AE0-AF1B-32216FF66E35}"/>
            </a:ext>
          </a:extLst>
        </xdr:cNvPr>
        <xdr:cNvSpPr/>
      </xdr:nvSpPr>
      <xdr:spPr>
        <a:xfrm>
          <a:off x="9971405" y="4086225"/>
          <a:ext cx="3716020" cy="2107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62865</xdr:rowOff>
    </xdr:from>
    <xdr:to>
      <xdr:col>106</xdr:col>
      <xdr:colOff>85725</xdr:colOff>
      <xdr:row>36</xdr:row>
      <xdr:rowOff>158750</xdr:rowOff>
    </xdr:to>
    <xdr:sp macro="" textlink="">
      <xdr:nvSpPr>
        <xdr:cNvPr id="113" name="正方形/長方形 112">
          <a:extLst>
            <a:ext uri="{FF2B5EF4-FFF2-40B4-BE49-F238E27FC236}">
              <a16:creationId xmlns:a16="http://schemas.microsoft.com/office/drawing/2014/main" id="{C312A9F2-588A-4050-A33A-E99D2A800EAE}"/>
            </a:ext>
          </a:extLst>
        </xdr:cNvPr>
        <xdr:cNvSpPr/>
      </xdr:nvSpPr>
      <xdr:spPr>
        <a:xfrm>
          <a:off x="13931265" y="4086225"/>
          <a:ext cx="4191000" cy="21075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123190</xdr:rowOff>
    </xdr:from>
    <xdr:to>
      <xdr:col>105</xdr:col>
      <xdr:colOff>85725</xdr:colOff>
      <xdr:row>26</xdr:row>
      <xdr:rowOff>38735</xdr:rowOff>
    </xdr:to>
    <xdr:sp macro="" textlink="">
      <xdr:nvSpPr>
        <xdr:cNvPr id="114" name="正方形/長方形 113">
          <a:extLst>
            <a:ext uri="{FF2B5EF4-FFF2-40B4-BE49-F238E27FC236}">
              <a16:creationId xmlns:a16="http://schemas.microsoft.com/office/drawing/2014/main" id="{150DB211-BD9F-46C5-9072-44C0D83D5650}"/>
            </a:ext>
          </a:extLst>
        </xdr:cNvPr>
        <xdr:cNvSpPr/>
      </xdr:nvSpPr>
      <xdr:spPr>
        <a:xfrm>
          <a:off x="13931265" y="4146550"/>
          <a:ext cx="402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74930</xdr:rowOff>
    </xdr:to>
    <xdr:sp macro="" textlink="" fLocksText="0">
      <xdr:nvSpPr>
        <xdr:cNvPr id="115" name="テキスト ボックス 114">
          <a:extLst>
            <a:ext uri="{FF2B5EF4-FFF2-40B4-BE49-F238E27FC236}">
              <a16:creationId xmlns:a16="http://schemas.microsoft.com/office/drawing/2014/main" id="{B0012B0F-5BBA-4130-9AF2-75D5BE79D24D}"/>
            </a:ext>
          </a:extLst>
        </xdr:cNvPr>
        <xdr:cNvSpPr txBox="1"/>
      </xdr:nvSpPr>
      <xdr:spPr>
        <a:xfrm>
          <a:off x="14007465" y="4373880"/>
          <a:ext cx="4010660" cy="1736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債務償還比率が類似団体と比較して低水準で推移している。光熱費等の経常経費は増大したものの、財政調整基金への積立を行い、充当可能財源が増加したため、債務償還比率は減少した。</a:t>
          </a:r>
        </a:p>
      </xdr:txBody>
    </xdr:sp>
    <xdr:clientData/>
  </xdr:twoCellAnchor>
  <xdr:oneCellAnchor>
    <xdr:from>
      <xdr:col>57</xdr:col>
      <xdr:colOff>111125</xdr:colOff>
      <xdr:row>23</xdr:row>
      <xdr:rowOff>45085</xdr:rowOff>
    </xdr:from>
    <xdr:ext cx="349885" cy="212725"/>
    <xdr:sp macro="" textlink="">
      <xdr:nvSpPr>
        <xdr:cNvPr id="116" name="テキスト ボックス 115">
          <a:extLst>
            <a:ext uri="{FF2B5EF4-FFF2-40B4-BE49-F238E27FC236}">
              <a16:creationId xmlns:a16="http://schemas.microsoft.com/office/drawing/2014/main" id="{64B38129-55B9-41B0-9A5A-4037E72E4A06}"/>
            </a:ext>
          </a:extLst>
        </xdr:cNvPr>
        <xdr:cNvSpPr txBox="1"/>
      </xdr:nvSpPr>
      <xdr:spPr>
        <a:xfrm>
          <a:off x="9933305" y="390080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158750</xdr:rowOff>
    </xdr:from>
    <xdr:to>
      <xdr:col>80</xdr:col>
      <xdr:colOff>9525</xdr:colOff>
      <xdr:row>36</xdr:row>
      <xdr:rowOff>158750</xdr:rowOff>
    </xdr:to>
    <xdr:cxnSp macro="">
      <xdr:nvCxnSpPr>
        <xdr:cNvPr id="117" name="直線コネクタ 116">
          <a:extLst>
            <a:ext uri="{FF2B5EF4-FFF2-40B4-BE49-F238E27FC236}">
              <a16:creationId xmlns:a16="http://schemas.microsoft.com/office/drawing/2014/main" id="{345FBDE7-4112-4266-87AE-102417ACFC62}"/>
            </a:ext>
          </a:extLst>
        </xdr:cNvPr>
        <xdr:cNvCxnSpPr/>
      </xdr:nvCxnSpPr>
      <xdr:spPr>
        <a:xfrm>
          <a:off x="9971405" y="619379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70485</xdr:rowOff>
    </xdr:from>
    <xdr:ext cx="482600" cy="212725"/>
    <xdr:sp macro="" textlink="">
      <xdr:nvSpPr>
        <xdr:cNvPr id="118" name="テキスト ボックス 117">
          <a:extLst>
            <a:ext uri="{FF2B5EF4-FFF2-40B4-BE49-F238E27FC236}">
              <a16:creationId xmlns:a16="http://schemas.microsoft.com/office/drawing/2014/main" id="{351DAA45-F67F-46AD-9408-FF6E75086C75}"/>
            </a:ext>
          </a:extLst>
        </xdr:cNvPr>
        <xdr:cNvSpPr txBox="1"/>
      </xdr:nvSpPr>
      <xdr:spPr>
        <a:xfrm>
          <a:off x="9486265" y="6105525"/>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29210</xdr:rowOff>
    </xdr:from>
    <xdr:to>
      <xdr:col>80</xdr:col>
      <xdr:colOff>9525</xdr:colOff>
      <xdr:row>35</xdr:row>
      <xdr:rowOff>29210</xdr:rowOff>
    </xdr:to>
    <xdr:cxnSp macro="">
      <xdr:nvCxnSpPr>
        <xdr:cNvPr id="119" name="直線コネクタ 118">
          <a:extLst>
            <a:ext uri="{FF2B5EF4-FFF2-40B4-BE49-F238E27FC236}">
              <a16:creationId xmlns:a16="http://schemas.microsoft.com/office/drawing/2014/main" id="{EE598DDE-20FF-48BD-80AF-1FB1DCBE3220}"/>
            </a:ext>
          </a:extLst>
        </xdr:cNvPr>
        <xdr:cNvCxnSpPr/>
      </xdr:nvCxnSpPr>
      <xdr:spPr>
        <a:xfrm>
          <a:off x="9971405" y="589661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102870</xdr:rowOff>
    </xdr:from>
    <xdr:ext cx="482600" cy="212725"/>
    <xdr:sp macro="" textlink="">
      <xdr:nvSpPr>
        <xdr:cNvPr id="120" name="テキスト ボックス 119">
          <a:extLst>
            <a:ext uri="{FF2B5EF4-FFF2-40B4-BE49-F238E27FC236}">
              <a16:creationId xmlns:a16="http://schemas.microsoft.com/office/drawing/2014/main" id="{D72680A8-D207-4A25-A1C1-CDC15F0DC9DE}"/>
            </a:ext>
          </a:extLst>
        </xdr:cNvPr>
        <xdr:cNvSpPr txBox="1"/>
      </xdr:nvSpPr>
      <xdr:spPr>
        <a:xfrm>
          <a:off x="9486265" y="5802630"/>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62230</xdr:rowOff>
    </xdr:from>
    <xdr:to>
      <xdr:col>80</xdr:col>
      <xdr:colOff>9525</xdr:colOff>
      <xdr:row>33</xdr:row>
      <xdr:rowOff>62230</xdr:rowOff>
    </xdr:to>
    <xdr:cxnSp macro="">
      <xdr:nvCxnSpPr>
        <xdr:cNvPr id="121" name="直線コネクタ 120">
          <a:extLst>
            <a:ext uri="{FF2B5EF4-FFF2-40B4-BE49-F238E27FC236}">
              <a16:creationId xmlns:a16="http://schemas.microsoft.com/office/drawing/2014/main" id="{CF398758-CDAD-4C1A-9F1C-DD3C67B51DED}"/>
            </a:ext>
          </a:extLst>
        </xdr:cNvPr>
        <xdr:cNvCxnSpPr/>
      </xdr:nvCxnSpPr>
      <xdr:spPr>
        <a:xfrm>
          <a:off x="9971405" y="55943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135255</xdr:rowOff>
    </xdr:from>
    <xdr:ext cx="407670" cy="212725"/>
    <xdr:sp macro="" textlink="">
      <xdr:nvSpPr>
        <xdr:cNvPr id="122" name="テキスト ボックス 121">
          <a:extLst>
            <a:ext uri="{FF2B5EF4-FFF2-40B4-BE49-F238E27FC236}">
              <a16:creationId xmlns:a16="http://schemas.microsoft.com/office/drawing/2014/main" id="{7EA10262-4592-4AEF-B028-FA1BBFF0A813}"/>
            </a:ext>
          </a:extLst>
        </xdr:cNvPr>
        <xdr:cNvSpPr txBox="1"/>
      </xdr:nvSpPr>
      <xdr:spPr>
        <a:xfrm>
          <a:off x="9542780" y="5499735"/>
          <a:ext cx="4076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94615</xdr:rowOff>
    </xdr:from>
    <xdr:to>
      <xdr:col>80</xdr:col>
      <xdr:colOff>9525</xdr:colOff>
      <xdr:row>31</xdr:row>
      <xdr:rowOff>94615</xdr:rowOff>
    </xdr:to>
    <xdr:cxnSp macro="">
      <xdr:nvCxnSpPr>
        <xdr:cNvPr id="123" name="直線コネクタ 122">
          <a:extLst>
            <a:ext uri="{FF2B5EF4-FFF2-40B4-BE49-F238E27FC236}">
              <a16:creationId xmlns:a16="http://schemas.microsoft.com/office/drawing/2014/main" id="{227DD93F-2354-4251-8869-19B048D29D6E}"/>
            </a:ext>
          </a:extLst>
        </xdr:cNvPr>
        <xdr:cNvCxnSpPr/>
      </xdr:nvCxnSpPr>
      <xdr:spPr>
        <a:xfrm>
          <a:off x="9971405" y="529145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7670" cy="212725"/>
    <xdr:sp macro="" textlink="">
      <xdr:nvSpPr>
        <xdr:cNvPr id="124" name="テキスト ボックス 123">
          <a:extLst>
            <a:ext uri="{FF2B5EF4-FFF2-40B4-BE49-F238E27FC236}">
              <a16:creationId xmlns:a16="http://schemas.microsoft.com/office/drawing/2014/main" id="{E8AACE34-738A-43CE-9DAF-072228EC66AB}"/>
            </a:ext>
          </a:extLst>
        </xdr:cNvPr>
        <xdr:cNvSpPr txBox="1"/>
      </xdr:nvSpPr>
      <xdr:spPr>
        <a:xfrm>
          <a:off x="9542780" y="5202555"/>
          <a:ext cx="4076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127000</xdr:rowOff>
    </xdr:from>
    <xdr:to>
      <xdr:col>80</xdr:col>
      <xdr:colOff>9525</xdr:colOff>
      <xdr:row>29</xdr:row>
      <xdr:rowOff>127000</xdr:rowOff>
    </xdr:to>
    <xdr:cxnSp macro="">
      <xdr:nvCxnSpPr>
        <xdr:cNvPr id="125" name="直線コネクタ 124">
          <a:extLst>
            <a:ext uri="{FF2B5EF4-FFF2-40B4-BE49-F238E27FC236}">
              <a16:creationId xmlns:a16="http://schemas.microsoft.com/office/drawing/2014/main" id="{ED51A999-4AA4-4192-97C9-67871F706021}"/>
            </a:ext>
          </a:extLst>
        </xdr:cNvPr>
        <xdr:cNvCxnSpPr/>
      </xdr:nvCxnSpPr>
      <xdr:spPr>
        <a:xfrm>
          <a:off x="9971405" y="49885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38100</xdr:rowOff>
    </xdr:from>
    <xdr:ext cx="407670" cy="212725"/>
    <xdr:sp macro="" textlink="">
      <xdr:nvSpPr>
        <xdr:cNvPr id="126" name="テキスト ボックス 125">
          <a:extLst>
            <a:ext uri="{FF2B5EF4-FFF2-40B4-BE49-F238E27FC236}">
              <a16:creationId xmlns:a16="http://schemas.microsoft.com/office/drawing/2014/main" id="{1EE9AB2D-2A1F-4B47-919E-5A2A97CEC390}"/>
            </a:ext>
          </a:extLst>
        </xdr:cNvPr>
        <xdr:cNvSpPr txBox="1"/>
      </xdr:nvSpPr>
      <xdr:spPr>
        <a:xfrm>
          <a:off x="9542780" y="4899660"/>
          <a:ext cx="4076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159385</xdr:rowOff>
    </xdr:from>
    <xdr:to>
      <xdr:col>80</xdr:col>
      <xdr:colOff>9525</xdr:colOff>
      <xdr:row>27</xdr:row>
      <xdr:rowOff>159385</xdr:rowOff>
    </xdr:to>
    <xdr:cxnSp macro="">
      <xdr:nvCxnSpPr>
        <xdr:cNvPr id="127" name="直線コネクタ 126">
          <a:extLst>
            <a:ext uri="{FF2B5EF4-FFF2-40B4-BE49-F238E27FC236}">
              <a16:creationId xmlns:a16="http://schemas.microsoft.com/office/drawing/2014/main" id="{6A059748-3110-4DDA-B68E-DD1E9B8AEC8A}"/>
            </a:ext>
          </a:extLst>
        </xdr:cNvPr>
        <xdr:cNvCxnSpPr/>
      </xdr:nvCxnSpPr>
      <xdr:spPr>
        <a:xfrm>
          <a:off x="9971405" y="468566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71120</xdr:rowOff>
    </xdr:from>
    <xdr:ext cx="407670" cy="212725"/>
    <xdr:sp macro="" textlink="">
      <xdr:nvSpPr>
        <xdr:cNvPr id="128" name="テキスト ボックス 127">
          <a:extLst>
            <a:ext uri="{FF2B5EF4-FFF2-40B4-BE49-F238E27FC236}">
              <a16:creationId xmlns:a16="http://schemas.microsoft.com/office/drawing/2014/main" id="{3A0FDB9A-CE47-4B54-BABF-BFC92552550B}"/>
            </a:ext>
          </a:extLst>
        </xdr:cNvPr>
        <xdr:cNvSpPr txBox="1"/>
      </xdr:nvSpPr>
      <xdr:spPr>
        <a:xfrm>
          <a:off x="9542780" y="4597400"/>
          <a:ext cx="4076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30480</xdr:rowOff>
    </xdr:from>
    <xdr:to>
      <xdr:col>80</xdr:col>
      <xdr:colOff>9525</xdr:colOff>
      <xdr:row>26</xdr:row>
      <xdr:rowOff>30480</xdr:rowOff>
    </xdr:to>
    <xdr:cxnSp macro="">
      <xdr:nvCxnSpPr>
        <xdr:cNvPr id="129" name="直線コネクタ 128">
          <a:extLst>
            <a:ext uri="{FF2B5EF4-FFF2-40B4-BE49-F238E27FC236}">
              <a16:creationId xmlns:a16="http://schemas.microsoft.com/office/drawing/2014/main" id="{9807D5F5-40ED-4F52-886C-E2C9AD28A75B}"/>
            </a:ext>
          </a:extLst>
        </xdr:cNvPr>
        <xdr:cNvCxnSpPr/>
      </xdr:nvCxnSpPr>
      <xdr:spPr>
        <a:xfrm>
          <a:off x="9971405" y="438912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103505</xdr:rowOff>
    </xdr:from>
    <xdr:ext cx="307975" cy="212725"/>
    <xdr:sp macro="" textlink="">
      <xdr:nvSpPr>
        <xdr:cNvPr id="130" name="テキスト ボックス 129">
          <a:extLst>
            <a:ext uri="{FF2B5EF4-FFF2-40B4-BE49-F238E27FC236}">
              <a16:creationId xmlns:a16="http://schemas.microsoft.com/office/drawing/2014/main" id="{C6C3ACB4-1B14-461A-B261-60740C63EFA7}"/>
            </a:ext>
          </a:extLst>
        </xdr:cNvPr>
        <xdr:cNvSpPr txBox="1"/>
      </xdr:nvSpPr>
      <xdr:spPr>
        <a:xfrm>
          <a:off x="9645650" y="4294505"/>
          <a:ext cx="3079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62865</xdr:rowOff>
    </xdr:from>
    <xdr:to>
      <xdr:col>80</xdr:col>
      <xdr:colOff>9525</xdr:colOff>
      <xdr:row>24</xdr:row>
      <xdr:rowOff>62865</xdr:rowOff>
    </xdr:to>
    <xdr:cxnSp macro="">
      <xdr:nvCxnSpPr>
        <xdr:cNvPr id="131" name="直線コネクタ 130">
          <a:extLst>
            <a:ext uri="{FF2B5EF4-FFF2-40B4-BE49-F238E27FC236}">
              <a16:creationId xmlns:a16="http://schemas.microsoft.com/office/drawing/2014/main" id="{45840D66-7883-4B3D-B677-1C0B6F05399A}"/>
            </a:ext>
          </a:extLst>
        </xdr:cNvPr>
        <xdr:cNvCxnSpPr/>
      </xdr:nvCxnSpPr>
      <xdr:spPr>
        <a:xfrm>
          <a:off x="9971405" y="408622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62865</xdr:rowOff>
    </xdr:from>
    <xdr:to>
      <xdr:col>80</xdr:col>
      <xdr:colOff>9525</xdr:colOff>
      <xdr:row>36</xdr:row>
      <xdr:rowOff>158750</xdr:rowOff>
    </xdr:to>
    <xdr:sp macro="" textlink="">
      <xdr:nvSpPr>
        <xdr:cNvPr id="132" name="債務償還比率グラフ枠">
          <a:extLst>
            <a:ext uri="{FF2B5EF4-FFF2-40B4-BE49-F238E27FC236}">
              <a16:creationId xmlns:a16="http://schemas.microsoft.com/office/drawing/2014/main" id="{9E50D3E3-50EE-461E-A63D-BEF2C8C71C7B}"/>
            </a:ext>
          </a:extLst>
        </xdr:cNvPr>
        <xdr:cNvSpPr/>
      </xdr:nvSpPr>
      <xdr:spPr>
        <a:xfrm>
          <a:off x="9971405" y="4086225"/>
          <a:ext cx="3716020" cy="2107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30480</xdr:rowOff>
    </xdr:from>
    <xdr:to>
      <xdr:col>76</xdr:col>
      <xdr:colOff>21590</xdr:colOff>
      <xdr:row>34</xdr:row>
      <xdr:rowOff>65405</xdr:rowOff>
    </xdr:to>
    <xdr:cxnSp macro="">
      <xdr:nvCxnSpPr>
        <xdr:cNvPr id="133" name="直線コネクタ 132">
          <a:extLst>
            <a:ext uri="{FF2B5EF4-FFF2-40B4-BE49-F238E27FC236}">
              <a16:creationId xmlns:a16="http://schemas.microsoft.com/office/drawing/2014/main" id="{4A886B0A-FFBD-4E07-A14C-8C846C6585AA}"/>
            </a:ext>
          </a:extLst>
        </xdr:cNvPr>
        <xdr:cNvCxnSpPr/>
      </xdr:nvCxnSpPr>
      <xdr:spPr>
        <a:xfrm flipV="1">
          <a:off x="13027660" y="4389120"/>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69215</xdr:rowOff>
    </xdr:from>
    <xdr:ext cx="466725" cy="244475"/>
    <xdr:sp macro="" textlink="">
      <xdr:nvSpPr>
        <xdr:cNvPr id="134" name="債務償還比率最小値テキスト">
          <a:extLst>
            <a:ext uri="{FF2B5EF4-FFF2-40B4-BE49-F238E27FC236}">
              <a16:creationId xmlns:a16="http://schemas.microsoft.com/office/drawing/2014/main" id="{3D102039-28CB-4446-B251-2F96ED64E182}"/>
            </a:ext>
          </a:extLst>
        </xdr:cNvPr>
        <xdr:cNvSpPr txBox="1"/>
      </xdr:nvSpPr>
      <xdr:spPr>
        <a:xfrm>
          <a:off x="13080365" y="576897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65405</xdr:rowOff>
    </xdr:from>
    <xdr:to>
      <xdr:col>76</xdr:col>
      <xdr:colOff>111125</xdr:colOff>
      <xdr:row>34</xdr:row>
      <xdr:rowOff>65405</xdr:rowOff>
    </xdr:to>
    <xdr:cxnSp macro="">
      <xdr:nvCxnSpPr>
        <xdr:cNvPr id="135" name="直線コネクタ 134">
          <a:extLst>
            <a:ext uri="{FF2B5EF4-FFF2-40B4-BE49-F238E27FC236}">
              <a16:creationId xmlns:a16="http://schemas.microsoft.com/office/drawing/2014/main" id="{5BEA36E3-2D57-4E06-BFEA-B5BE82CEE495}"/>
            </a:ext>
          </a:extLst>
        </xdr:cNvPr>
        <xdr:cNvCxnSpPr/>
      </xdr:nvCxnSpPr>
      <xdr:spPr>
        <a:xfrm>
          <a:off x="12963525" y="57651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142240</xdr:rowOff>
    </xdr:from>
    <xdr:ext cx="337185" cy="244475"/>
    <xdr:sp macro="" textlink="">
      <xdr:nvSpPr>
        <xdr:cNvPr id="136" name="債務償還比率最大値テキスト">
          <a:extLst>
            <a:ext uri="{FF2B5EF4-FFF2-40B4-BE49-F238E27FC236}">
              <a16:creationId xmlns:a16="http://schemas.microsoft.com/office/drawing/2014/main" id="{CF9DC841-92B5-4E53-9C05-3AE46C7BF7E2}"/>
            </a:ext>
          </a:extLst>
        </xdr:cNvPr>
        <xdr:cNvSpPr txBox="1"/>
      </xdr:nvSpPr>
      <xdr:spPr>
        <a:xfrm>
          <a:off x="13080365" y="4165600"/>
          <a:ext cx="337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30480</xdr:rowOff>
    </xdr:from>
    <xdr:to>
      <xdr:col>76</xdr:col>
      <xdr:colOff>111125</xdr:colOff>
      <xdr:row>26</xdr:row>
      <xdr:rowOff>30480</xdr:rowOff>
    </xdr:to>
    <xdr:cxnSp macro="">
      <xdr:nvCxnSpPr>
        <xdr:cNvPr id="137" name="直線コネクタ 136">
          <a:extLst>
            <a:ext uri="{FF2B5EF4-FFF2-40B4-BE49-F238E27FC236}">
              <a16:creationId xmlns:a16="http://schemas.microsoft.com/office/drawing/2014/main" id="{BBDF015D-6985-4E2C-B53E-311FEEE8599F}"/>
            </a:ext>
          </a:extLst>
        </xdr:cNvPr>
        <xdr:cNvCxnSpPr/>
      </xdr:nvCxnSpPr>
      <xdr:spPr>
        <a:xfrm>
          <a:off x="12963525" y="4389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55880</xdr:rowOff>
    </xdr:from>
    <xdr:ext cx="466725" cy="244475"/>
    <xdr:sp macro="" textlink="">
      <xdr:nvSpPr>
        <xdr:cNvPr id="138" name="債務償還比率平均値テキスト">
          <a:extLst>
            <a:ext uri="{FF2B5EF4-FFF2-40B4-BE49-F238E27FC236}">
              <a16:creationId xmlns:a16="http://schemas.microsoft.com/office/drawing/2014/main" id="{E45B4F8B-35FF-452C-AC40-D4FBF3853BEC}"/>
            </a:ext>
          </a:extLst>
        </xdr:cNvPr>
        <xdr:cNvSpPr txBox="1"/>
      </xdr:nvSpPr>
      <xdr:spPr>
        <a:xfrm>
          <a:off x="13080365" y="4917440"/>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76200</xdr:rowOff>
    </xdr:from>
    <xdr:to>
      <xdr:col>76</xdr:col>
      <xdr:colOff>73025</xdr:colOff>
      <xdr:row>30</xdr:row>
      <xdr:rowOff>10160</xdr:rowOff>
    </xdr:to>
    <xdr:sp macro="" textlink="">
      <xdr:nvSpPr>
        <xdr:cNvPr id="139" name="フローチャート: 判断 138">
          <a:extLst>
            <a:ext uri="{FF2B5EF4-FFF2-40B4-BE49-F238E27FC236}">
              <a16:creationId xmlns:a16="http://schemas.microsoft.com/office/drawing/2014/main" id="{86DF3269-1E70-4722-9897-645CFD4FBDF2}"/>
            </a:ext>
          </a:extLst>
        </xdr:cNvPr>
        <xdr:cNvSpPr/>
      </xdr:nvSpPr>
      <xdr:spPr>
        <a:xfrm>
          <a:off x="13001625" y="4937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124460</xdr:rowOff>
    </xdr:from>
    <xdr:to>
      <xdr:col>72</xdr:col>
      <xdr:colOff>123825</xdr:colOff>
      <xdr:row>30</xdr:row>
      <xdr:rowOff>58420</xdr:rowOff>
    </xdr:to>
    <xdr:sp macro="" textlink="">
      <xdr:nvSpPr>
        <xdr:cNvPr id="140" name="フローチャート: 判断 139">
          <a:extLst>
            <a:ext uri="{FF2B5EF4-FFF2-40B4-BE49-F238E27FC236}">
              <a16:creationId xmlns:a16="http://schemas.microsoft.com/office/drawing/2014/main" id="{32ED1B2C-F737-407B-AC4B-B2A5E21F7FCA}"/>
            </a:ext>
          </a:extLst>
        </xdr:cNvPr>
        <xdr:cNvSpPr/>
      </xdr:nvSpPr>
      <xdr:spPr>
        <a:xfrm>
          <a:off x="12359005" y="49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94615</xdr:rowOff>
    </xdr:from>
    <xdr:to>
      <xdr:col>68</xdr:col>
      <xdr:colOff>123825</xdr:colOff>
      <xdr:row>30</xdr:row>
      <xdr:rowOff>28575</xdr:rowOff>
    </xdr:to>
    <xdr:sp macro="" textlink="">
      <xdr:nvSpPr>
        <xdr:cNvPr id="141" name="フローチャート: 判断 140">
          <a:extLst>
            <a:ext uri="{FF2B5EF4-FFF2-40B4-BE49-F238E27FC236}">
              <a16:creationId xmlns:a16="http://schemas.microsoft.com/office/drawing/2014/main" id="{B2EF6506-532B-4DBC-96DF-88496CF7184F}"/>
            </a:ext>
          </a:extLst>
        </xdr:cNvPr>
        <xdr:cNvSpPr/>
      </xdr:nvSpPr>
      <xdr:spPr>
        <a:xfrm>
          <a:off x="11688445" y="49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146685</xdr:rowOff>
    </xdr:from>
    <xdr:to>
      <xdr:col>64</xdr:col>
      <xdr:colOff>123825</xdr:colOff>
      <xdr:row>31</xdr:row>
      <xdr:rowOff>81280</xdr:rowOff>
    </xdr:to>
    <xdr:sp macro="" textlink="">
      <xdr:nvSpPr>
        <xdr:cNvPr id="142" name="フローチャート: 判断 141">
          <a:extLst>
            <a:ext uri="{FF2B5EF4-FFF2-40B4-BE49-F238E27FC236}">
              <a16:creationId xmlns:a16="http://schemas.microsoft.com/office/drawing/2014/main" id="{EAD535D3-E5CE-4E42-AE76-5A16DB9A4A18}"/>
            </a:ext>
          </a:extLst>
        </xdr:cNvPr>
        <xdr:cNvSpPr/>
      </xdr:nvSpPr>
      <xdr:spPr>
        <a:xfrm>
          <a:off x="11017885" y="517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31115</xdr:rowOff>
    </xdr:from>
    <xdr:to>
      <xdr:col>60</xdr:col>
      <xdr:colOff>123825</xdr:colOff>
      <xdr:row>31</xdr:row>
      <xdr:rowOff>127000</xdr:rowOff>
    </xdr:to>
    <xdr:sp macro="" textlink="">
      <xdr:nvSpPr>
        <xdr:cNvPr id="143" name="フローチャート: 判断 142">
          <a:extLst>
            <a:ext uri="{FF2B5EF4-FFF2-40B4-BE49-F238E27FC236}">
              <a16:creationId xmlns:a16="http://schemas.microsoft.com/office/drawing/2014/main" id="{0820DDAA-BA81-43B0-8F2C-CCC0D7AC8CD3}"/>
            </a:ext>
          </a:extLst>
        </xdr:cNvPr>
        <xdr:cNvSpPr/>
      </xdr:nvSpPr>
      <xdr:spPr>
        <a:xfrm>
          <a:off x="10347325" y="52279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40005</xdr:rowOff>
    </xdr:from>
    <xdr:ext cx="762000" cy="212725"/>
    <xdr:sp macro="" textlink="">
      <xdr:nvSpPr>
        <xdr:cNvPr id="144" name="テキスト ボックス 143">
          <a:extLst>
            <a:ext uri="{FF2B5EF4-FFF2-40B4-BE49-F238E27FC236}">
              <a16:creationId xmlns:a16="http://schemas.microsoft.com/office/drawing/2014/main" id="{0B54D7C8-00E4-4F90-98C4-0BE63A877E48}"/>
            </a:ext>
          </a:extLst>
        </xdr:cNvPr>
        <xdr:cNvSpPr txBox="1"/>
      </xdr:nvSpPr>
      <xdr:spPr>
        <a:xfrm>
          <a:off x="1287462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40005</xdr:rowOff>
    </xdr:from>
    <xdr:ext cx="762000" cy="212725"/>
    <xdr:sp macro="" textlink="">
      <xdr:nvSpPr>
        <xdr:cNvPr id="145" name="テキスト ボックス 144">
          <a:extLst>
            <a:ext uri="{FF2B5EF4-FFF2-40B4-BE49-F238E27FC236}">
              <a16:creationId xmlns:a16="http://schemas.microsoft.com/office/drawing/2014/main" id="{85EF0FA2-2A92-48BE-B650-D2AB4EDC2040}"/>
            </a:ext>
          </a:extLst>
        </xdr:cNvPr>
        <xdr:cNvSpPr txBox="1"/>
      </xdr:nvSpPr>
      <xdr:spPr>
        <a:xfrm>
          <a:off x="1225486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40005</xdr:rowOff>
    </xdr:from>
    <xdr:ext cx="762000" cy="212725"/>
    <xdr:sp macro="" textlink="">
      <xdr:nvSpPr>
        <xdr:cNvPr id="146" name="テキスト ボックス 145">
          <a:extLst>
            <a:ext uri="{FF2B5EF4-FFF2-40B4-BE49-F238E27FC236}">
              <a16:creationId xmlns:a16="http://schemas.microsoft.com/office/drawing/2014/main" id="{F4144B03-E01B-40A2-84A5-8C1342955739}"/>
            </a:ext>
          </a:extLst>
        </xdr:cNvPr>
        <xdr:cNvSpPr txBox="1"/>
      </xdr:nvSpPr>
      <xdr:spPr>
        <a:xfrm>
          <a:off x="1158430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40005</xdr:rowOff>
    </xdr:from>
    <xdr:ext cx="762000" cy="212725"/>
    <xdr:sp macro="" textlink="">
      <xdr:nvSpPr>
        <xdr:cNvPr id="147" name="テキスト ボックス 146">
          <a:extLst>
            <a:ext uri="{FF2B5EF4-FFF2-40B4-BE49-F238E27FC236}">
              <a16:creationId xmlns:a16="http://schemas.microsoft.com/office/drawing/2014/main" id="{0326018F-ECB6-4C6D-BFCA-A27B7F4364E0}"/>
            </a:ext>
          </a:extLst>
        </xdr:cNvPr>
        <xdr:cNvSpPr txBox="1"/>
      </xdr:nvSpPr>
      <xdr:spPr>
        <a:xfrm>
          <a:off x="1091374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40005</xdr:rowOff>
    </xdr:from>
    <xdr:ext cx="762000" cy="212725"/>
    <xdr:sp macro="" textlink="">
      <xdr:nvSpPr>
        <xdr:cNvPr id="148" name="テキスト ボックス 147">
          <a:extLst>
            <a:ext uri="{FF2B5EF4-FFF2-40B4-BE49-F238E27FC236}">
              <a16:creationId xmlns:a16="http://schemas.microsoft.com/office/drawing/2014/main" id="{D206A516-89CD-4B4D-A799-50E2CA76E791}"/>
            </a:ext>
          </a:extLst>
        </xdr:cNvPr>
        <xdr:cNvSpPr txBox="1"/>
      </xdr:nvSpPr>
      <xdr:spPr>
        <a:xfrm>
          <a:off x="10243185" y="6242685"/>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138430</xdr:rowOff>
    </xdr:from>
    <xdr:to>
      <xdr:col>76</xdr:col>
      <xdr:colOff>73025</xdr:colOff>
      <xdr:row>29</xdr:row>
      <xdr:rowOff>72390</xdr:rowOff>
    </xdr:to>
    <xdr:sp macro="" textlink="">
      <xdr:nvSpPr>
        <xdr:cNvPr id="149" name="楕円 148">
          <a:extLst>
            <a:ext uri="{FF2B5EF4-FFF2-40B4-BE49-F238E27FC236}">
              <a16:creationId xmlns:a16="http://schemas.microsoft.com/office/drawing/2014/main" id="{EF6AE1EB-8AC6-4A4D-8347-048FEEC562E6}"/>
            </a:ext>
          </a:extLst>
        </xdr:cNvPr>
        <xdr:cNvSpPr/>
      </xdr:nvSpPr>
      <xdr:spPr>
        <a:xfrm>
          <a:off x="13001625" y="4832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160020</xdr:rowOff>
    </xdr:from>
    <xdr:ext cx="466725" cy="244475"/>
    <xdr:sp macro="" textlink="">
      <xdr:nvSpPr>
        <xdr:cNvPr id="150" name="債務償還比率該当値テキスト">
          <a:extLst>
            <a:ext uri="{FF2B5EF4-FFF2-40B4-BE49-F238E27FC236}">
              <a16:creationId xmlns:a16="http://schemas.microsoft.com/office/drawing/2014/main" id="{456378D6-FAFF-4B63-B66D-27D2B6F1C361}"/>
            </a:ext>
          </a:extLst>
        </xdr:cNvPr>
        <xdr:cNvSpPr txBox="1"/>
      </xdr:nvSpPr>
      <xdr:spPr>
        <a:xfrm>
          <a:off x="13080365" y="46863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17145</xdr:rowOff>
    </xdr:from>
    <xdr:to>
      <xdr:col>72</xdr:col>
      <xdr:colOff>123825</xdr:colOff>
      <xdr:row>29</xdr:row>
      <xdr:rowOff>113665</xdr:rowOff>
    </xdr:to>
    <xdr:sp macro="" textlink="">
      <xdr:nvSpPr>
        <xdr:cNvPr id="151" name="楕円 150">
          <a:extLst>
            <a:ext uri="{FF2B5EF4-FFF2-40B4-BE49-F238E27FC236}">
              <a16:creationId xmlns:a16="http://schemas.microsoft.com/office/drawing/2014/main" id="{51533061-A7CC-4A79-9E72-BC0E1E8F6452}"/>
            </a:ext>
          </a:extLst>
        </xdr:cNvPr>
        <xdr:cNvSpPr/>
      </xdr:nvSpPr>
      <xdr:spPr>
        <a:xfrm>
          <a:off x="12359005" y="48787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24765</xdr:rowOff>
    </xdr:from>
    <xdr:to>
      <xdr:col>76</xdr:col>
      <xdr:colOff>22225</xdr:colOff>
      <xdr:row>29</xdr:row>
      <xdr:rowOff>65405</xdr:rowOff>
    </xdr:to>
    <xdr:cxnSp macro="">
      <xdr:nvCxnSpPr>
        <xdr:cNvPr id="152" name="直線コネクタ 151">
          <a:extLst>
            <a:ext uri="{FF2B5EF4-FFF2-40B4-BE49-F238E27FC236}">
              <a16:creationId xmlns:a16="http://schemas.microsoft.com/office/drawing/2014/main" id="{4EA00E3D-5947-4628-A0A1-D7ECA153C89D}"/>
            </a:ext>
          </a:extLst>
        </xdr:cNvPr>
        <xdr:cNvCxnSpPr/>
      </xdr:nvCxnSpPr>
      <xdr:spPr>
        <a:xfrm flipV="1">
          <a:off x="12409805" y="4886325"/>
          <a:ext cx="619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160655</xdr:rowOff>
    </xdr:from>
    <xdr:to>
      <xdr:col>68</xdr:col>
      <xdr:colOff>123825</xdr:colOff>
      <xdr:row>29</xdr:row>
      <xdr:rowOff>94615</xdr:rowOff>
    </xdr:to>
    <xdr:sp macro="" textlink="">
      <xdr:nvSpPr>
        <xdr:cNvPr id="153" name="楕円 152">
          <a:extLst>
            <a:ext uri="{FF2B5EF4-FFF2-40B4-BE49-F238E27FC236}">
              <a16:creationId xmlns:a16="http://schemas.microsoft.com/office/drawing/2014/main" id="{E4BCE3E9-7318-4D7A-B5AE-D50930870CFE}"/>
            </a:ext>
          </a:extLst>
        </xdr:cNvPr>
        <xdr:cNvSpPr/>
      </xdr:nvSpPr>
      <xdr:spPr>
        <a:xfrm>
          <a:off x="11688445" y="485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46990</xdr:rowOff>
    </xdr:from>
    <xdr:to>
      <xdr:col>72</xdr:col>
      <xdr:colOff>73025</xdr:colOff>
      <xdr:row>29</xdr:row>
      <xdr:rowOff>65405</xdr:rowOff>
    </xdr:to>
    <xdr:cxnSp macro="">
      <xdr:nvCxnSpPr>
        <xdr:cNvPr id="154" name="直線コネクタ 153">
          <a:extLst>
            <a:ext uri="{FF2B5EF4-FFF2-40B4-BE49-F238E27FC236}">
              <a16:creationId xmlns:a16="http://schemas.microsoft.com/office/drawing/2014/main" id="{B87677E6-3C02-4031-81EB-9B4FFC678E8B}"/>
            </a:ext>
          </a:extLst>
        </xdr:cNvPr>
        <xdr:cNvCxnSpPr/>
      </xdr:nvCxnSpPr>
      <xdr:spPr>
        <a:xfrm>
          <a:off x="11739245" y="4908550"/>
          <a:ext cx="6705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142875</xdr:rowOff>
    </xdr:from>
    <xdr:to>
      <xdr:col>64</xdr:col>
      <xdr:colOff>123825</xdr:colOff>
      <xdr:row>30</xdr:row>
      <xdr:rowOff>76835</xdr:rowOff>
    </xdr:to>
    <xdr:sp macro="" textlink="">
      <xdr:nvSpPr>
        <xdr:cNvPr id="155" name="楕円 154">
          <a:extLst>
            <a:ext uri="{FF2B5EF4-FFF2-40B4-BE49-F238E27FC236}">
              <a16:creationId xmlns:a16="http://schemas.microsoft.com/office/drawing/2014/main" id="{E47457E4-28A2-4D5B-B85E-FDC10F8CFDC0}"/>
            </a:ext>
          </a:extLst>
        </xdr:cNvPr>
        <xdr:cNvSpPr/>
      </xdr:nvSpPr>
      <xdr:spPr>
        <a:xfrm>
          <a:off x="11017885" y="50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46990</xdr:rowOff>
    </xdr:from>
    <xdr:to>
      <xdr:col>68</xdr:col>
      <xdr:colOff>73025</xdr:colOff>
      <xdr:row>30</xdr:row>
      <xdr:rowOff>28575</xdr:rowOff>
    </xdr:to>
    <xdr:cxnSp macro="">
      <xdr:nvCxnSpPr>
        <xdr:cNvPr id="156" name="直線コネクタ 155">
          <a:extLst>
            <a:ext uri="{FF2B5EF4-FFF2-40B4-BE49-F238E27FC236}">
              <a16:creationId xmlns:a16="http://schemas.microsoft.com/office/drawing/2014/main" id="{04B5BF38-68C4-4309-8855-0F512FABC193}"/>
            </a:ext>
          </a:extLst>
        </xdr:cNvPr>
        <xdr:cNvCxnSpPr/>
      </xdr:nvCxnSpPr>
      <xdr:spPr>
        <a:xfrm flipV="1">
          <a:off x="11068685" y="4908550"/>
          <a:ext cx="67056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114935</xdr:rowOff>
    </xdr:from>
    <xdr:to>
      <xdr:col>60</xdr:col>
      <xdr:colOff>123825</xdr:colOff>
      <xdr:row>31</xdr:row>
      <xdr:rowOff>48895</xdr:rowOff>
    </xdr:to>
    <xdr:sp macro="" textlink="">
      <xdr:nvSpPr>
        <xdr:cNvPr id="157" name="楕円 156">
          <a:extLst>
            <a:ext uri="{FF2B5EF4-FFF2-40B4-BE49-F238E27FC236}">
              <a16:creationId xmlns:a16="http://schemas.microsoft.com/office/drawing/2014/main" id="{C51CDA4E-89E5-4C7A-BA07-E427C239AD47}"/>
            </a:ext>
          </a:extLst>
        </xdr:cNvPr>
        <xdr:cNvSpPr/>
      </xdr:nvSpPr>
      <xdr:spPr>
        <a:xfrm>
          <a:off x="10347325" y="51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28575</xdr:rowOff>
    </xdr:from>
    <xdr:to>
      <xdr:col>64</xdr:col>
      <xdr:colOff>73025</xdr:colOff>
      <xdr:row>31</xdr:row>
      <xdr:rowOff>1270</xdr:rowOff>
    </xdr:to>
    <xdr:cxnSp macro="">
      <xdr:nvCxnSpPr>
        <xdr:cNvPr id="158" name="直線コネクタ 157">
          <a:extLst>
            <a:ext uri="{FF2B5EF4-FFF2-40B4-BE49-F238E27FC236}">
              <a16:creationId xmlns:a16="http://schemas.microsoft.com/office/drawing/2014/main" id="{04152D2A-EB6A-48FA-B3F4-88D0C02329B4}"/>
            </a:ext>
          </a:extLst>
        </xdr:cNvPr>
        <xdr:cNvCxnSpPr/>
      </xdr:nvCxnSpPr>
      <xdr:spPr>
        <a:xfrm flipV="1">
          <a:off x="10398125" y="5057775"/>
          <a:ext cx="67056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49530</xdr:rowOff>
    </xdr:from>
    <xdr:ext cx="469900" cy="244475"/>
    <xdr:sp macro="" textlink="">
      <xdr:nvSpPr>
        <xdr:cNvPr id="159" name="n_1aveValue債務償還比率">
          <a:extLst>
            <a:ext uri="{FF2B5EF4-FFF2-40B4-BE49-F238E27FC236}">
              <a16:creationId xmlns:a16="http://schemas.microsoft.com/office/drawing/2014/main" id="{46CF5882-B18A-4429-8BFD-5217DF81756E}"/>
            </a:ext>
          </a:extLst>
        </xdr:cNvPr>
        <xdr:cNvSpPr txBox="1"/>
      </xdr:nvSpPr>
      <xdr:spPr>
        <a:xfrm>
          <a:off x="12185015" y="50787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20320</xdr:rowOff>
    </xdr:from>
    <xdr:ext cx="466725" cy="244475"/>
    <xdr:sp macro="" textlink="">
      <xdr:nvSpPr>
        <xdr:cNvPr id="160" name="n_2aveValue債務償還比率">
          <a:extLst>
            <a:ext uri="{FF2B5EF4-FFF2-40B4-BE49-F238E27FC236}">
              <a16:creationId xmlns:a16="http://schemas.microsoft.com/office/drawing/2014/main" id="{3C4BDBF9-9E1E-4E93-8BC6-A262FA02476D}"/>
            </a:ext>
          </a:extLst>
        </xdr:cNvPr>
        <xdr:cNvSpPr txBox="1"/>
      </xdr:nvSpPr>
      <xdr:spPr>
        <a:xfrm>
          <a:off x="11527155" y="50495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72390</xdr:rowOff>
    </xdr:from>
    <xdr:ext cx="466725" cy="244475"/>
    <xdr:sp macro="" textlink="">
      <xdr:nvSpPr>
        <xdr:cNvPr id="161" name="n_3aveValue債務償還比率">
          <a:extLst>
            <a:ext uri="{FF2B5EF4-FFF2-40B4-BE49-F238E27FC236}">
              <a16:creationId xmlns:a16="http://schemas.microsoft.com/office/drawing/2014/main" id="{E45FC90C-053D-4280-9405-4315629EE05A}"/>
            </a:ext>
          </a:extLst>
        </xdr:cNvPr>
        <xdr:cNvSpPr txBox="1"/>
      </xdr:nvSpPr>
      <xdr:spPr>
        <a:xfrm>
          <a:off x="10856595" y="526923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118745</xdr:rowOff>
    </xdr:from>
    <xdr:ext cx="466725" cy="244475"/>
    <xdr:sp macro="" textlink="">
      <xdr:nvSpPr>
        <xdr:cNvPr id="162" name="n_4aveValue債務償還比率">
          <a:extLst>
            <a:ext uri="{FF2B5EF4-FFF2-40B4-BE49-F238E27FC236}">
              <a16:creationId xmlns:a16="http://schemas.microsoft.com/office/drawing/2014/main" id="{C51CCCFA-68ED-4398-A833-70B314B89B4C}"/>
            </a:ext>
          </a:extLst>
        </xdr:cNvPr>
        <xdr:cNvSpPr txBox="1"/>
      </xdr:nvSpPr>
      <xdr:spPr>
        <a:xfrm>
          <a:off x="10186035" y="53155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128905</xdr:rowOff>
    </xdr:from>
    <xdr:ext cx="469900" cy="243840"/>
    <xdr:sp macro="" textlink="">
      <xdr:nvSpPr>
        <xdr:cNvPr id="163" name="n_1mainValue債務償還比率">
          <a:extLst>
            <a:ext uri="{FF2B5EF4-FFF2-40B4-BE49-F238E27FC236}">
              <a16:creationId xmlns:a16="http://schemas.microsoft.com/office/drawing/2014/main" id="{9053C433-883C-4155-9A3B-1D5196F2CBE1}"/>
            </a:ext>
          </a:extLst>
        </xdr:cNvPr>
        <xdr:cNvSpPr txBox="1"/>
      </xdr:nvSpPr>
      <xdr:spPr>
        <a:xfrm>
          <a:off x="12185015" y="465518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110490</xdr:rowOff>
    </xdr:from>
    <xdr:ext cx="466725" cy="244475"/>
    <xdr:sp macro="" textlink="">
      <xdr:nvSpPr>
        <xdr:cNvPr id="164" name="n_2mainValue債務償還比率">
          <a:extLst>
            <a:ext uri="{FF2B5EF4-FFF2-40B4-BE49-F238E27FC236}">
              <a16:creationId xmlns:a16="http://schemas.microsoft.com/office/drawing/2014/main" id="{9FF5843C-8F2A-4F7B-91DF-FDEEF986E6C9}"/>
            </a:ext>
          </a:extLst>
        </xdr:cNvPr>
        <xdr:cNvSpPr txBox="1"/>
      </xdr:nvSpPr>
      <xdr:spPr>
        <a:xfrm>
          <a:off x="11527155" y="46367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92075</xdr:rowOff>
    </xdr:from>
    <xdr:ext cx="466725" cy="244475"/>
    <xdr:sp macro="" textlink="">
      <xdr:nvSpPr>
        <xdr:cNvPr id="165" name="n_3mainValue債務償還比率">
          <a:extLst>
            <a:ext uri="{FF2B5EF4-FFF2-40B4-BE49-F238E27FC236}">
              <a16:creationId xmlns:a16="http://schemas.microsoft.com/office/drawing/2014/main" id="{F6331B4F-0C6B-4D08-8BED-A6AC7F589668}"/>
            </a:ext>
          </a:extLst>
        </xdr:cNvPr>
        <xdr:cNvSpPr txBox="1"/>
      </xdr:nvSpPr>
      <xdr:spPr>
        <a:xfrm>
          <a:off x="10856595" y="47859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64770</xdr:rowOff>
    </xdr:from>
    <xdr:ext cx="466725" cy="244475"/>
    <xdr:sp macro="" textlink="">
      <xdr:nvSpPr>
        <xdr:cNvPr id="166" name="n_4mainValue債務償還比率">
          <a:extLst>
            <a:ext uri="{FF2B5EF4-FFF2-40B4-BE49-F238E27FC236}">
              <a16:creationId xmlns:a16="http://schemas.microsoft.com/office/drawing/2014/main" id="{5A2423DC-A81E-4CE5-8256-2773825D4AC4}"/>
            </a:ext>
          </a:extLst>
        </xdr:cNvPr>
        <xdr:cNvSpPr txBox="1"/>
      </xdr:nvSpPr>
      <xdr:spPr>
        <a:xfrm>
          <a:off x="10186035" y="492633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144145</xdr:rowOff>
    </xdr:from>
    <xdr:to>
      <xdr:col>36</xdr:col>
      <xdr:colOff>22225</xdr:colOff>
      <xdr:row>43</xdr:row>
      <xdr:rowOff>144145</xdr:rowOff>
    </xdr:to>
    <xdr:sp macro="" textlink="">
      <xdr:nvSpPr>
        <xdr:cNvPr id="167" name="正方形/長方形 166">
          <a:extLst>
            <a:ext uri="{FF2B5EF4-FFF2-40B4-BE49-F238E27FC236}">
              <a16:creationId xmlns:a16="http://schemas.microsoft.com/office/drawing/2014/main" id="{21C64276-C517-491D-9EEC-00702784C1AA}"/>
            </a:ext>
          </a:extLst>
        </xdr:cNvPr>
        <xdr:cNvSpPr/>
      </xdr:nvSpPr>
      <xdr:spPr>
        <a:xfrm>
          <a:off x="1127125" y="701738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135255</xdr:rowOff>
    </xdr:from>
    <xdr:to>
      <xdr:col>36</xdr:col>
      <xdr:colOff>22225</xdr:colOff>
      <xdr:row>65</xdr:row>
      <xdr:rowOff>135255</xdr:rowOff>
    </xdr:to>
    <xdr:sp macro="" textlink="">
      <xdr:nvSpPr>
        <xdr:cNvPr id="168" name="正方形/長方形 167">
          <a:extLst>
            <a:ext uri="{FF2B5EF4-FFF2-40B4-BE49-F238E27FC236}">
              <a16:creationId xmlns:a16="http://schemas.microsoft.com/office/drawing/2014/main" id="{50545489-F963-4A36-A686-A7405CB86340}"/>
            </a:ext>
          </a:extLst>
        </xdr:cNvPr>
        <xdr:cNvSpPr/>
      </xdr:nvSpPr>
      <xdr:spPr>
        <a:xfrm>
          <a:off x="1127125" y="106965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59690</xdr:rowOff>
    </xdr:from>
    <xdr:ext cx="367030" cy="228600"/>
    <xdr:sp macro="" textlink="">
      <xdr:nvSpPr>
        <xdr:cNvPr id="169" name="テキスト ボックス 168">
          <a:extLst>
            <a:ext uri="{FF2B5EF4-FFF2-40B4-BE49-F238E27FC236}">
              <a16:creationId xmlns:a16="http://schemas.microsoft.com/office/drawing/2014/main" id="{7C63F971-2214-4F05-8E3D-E251B1965025}"/>
            </a:ext>
          </a:extLst>
        </xdr:cNvPr>
        <xdr:cNvSpPr txBox="1"/>
      </xdr:nvSpPr>
      <xdr:spPr>
        <a:xfrm>
          <a:off x="817245" y="7268210"/>
          <a:ext cx="36703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149860</xdr:rowOff>
    </xdr:from>
    <xdr:ext cx="370205" cy="228600"/>
    <xdr:sp macro="" textlink="">
      <xdr:nvSpPr>
        <xdr:cNvPr id="170" name="テキスト ボックス 169">
          <a:extLst>
            <a:ext uri="{FF2B5EF4-FFF2-40B4-BE49-F238E27FC236}">
              <a16:creationId xmlns:a16="http://schemas.microsoft.com/office/drawing/2014/main" id="{C4FAAF70-9400-4F59-A7AB-8166D2BF152F}"/>
            </a:ext>
          </a:extLst>
        </xdr:cNvPr>
        <xdr:cNvSpPr txBox="1"/>
      </xdr:nvSpPr>
      <xdr:spPr>
        <a:xfrm>
          <a:off x="6156325" y="987298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27305</xdr:rowOff>
    </xdr:from>
    <xdr:ext cx="367030" cy="228600"/>
    <xdr:sp macro="" textlink="">
      <xdr:nvSpPr>
        <xdr:cNvPr id="171" name="テキスト ボックス 170">
          <a:extLst>
            <a:ext uri="{FF2B5EF4-FFF2-40B4-BE49-F238E27FC236}">
              <a16:creationId xmlns:a16="http://schemas.microsoft.com/office/drawing/2014/main" id="{60770A28-E3A1-4E48-9377-930E4870D075}"/>
            </a:ext>
          </a:extLst>
        </xdr:cNvPr>
        <xdr:cNvSpPr txBox="1"/>
      </xdr:nvSpPr>
      <xdr:spPr>
        <a:xfrm>
          <a:off x="817245" y="10923905"/>
          <a:ext cx="36703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4155"/>
    <xdr:sp macro="" textlink="">
      <xdr:nvSpPr>
        <xdr:cNvPr id="172" name="テキスト ボックス 171">
          <a:extLst>
            <a:ext uri="{FF2B5EF4-FFF2-40B4-BE49-F238E27FC236}">
              <a16:creationId xmlns:a16="http://schemas.microsoft.com/office/drawing/2014/main" id="{7C5CA8BA-75E2-41C5-92FF-C5C77C7DF30B}"/>
            </a:ext>
          </a:extLst>
        </xdr:cNvPr>
        <xdr:cNvSpPr txBox="1"/>
      </xdr:nvSpPr>
      <xdr:spPr>
        <a:xfrm>
          <a:off x="6156325" y="13617575"/>
          <a:ext cx="3702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a:extLst>
            <a:ext uri="{FF2B5EF4-FFF2-40B4-BE49-F238E27FC236}">
              <a16:creationId xmlns:a16="http://schemas.microsoft.com/office/drawing/2014/main" id="{724A8E00-2781-4008-8425-18A70DC0AE4E}"/>
            </a:ext>
          </a:extLst>
        </xdr:cNvPr>
        <xdr:cNvSpPr/>
      </xdr:nvSpPr>
      <xdr:spPr>
        <a:xfrm>
          <a:off x="566420" y="127000"/>
          <a:ext cx="1116838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17780</xdr:rowOff>
    </xdr:from>
    <xdr:to>
      <xdr:col>120</xdr:col>
      <xdr:colOff>152400</xdr:colOff>
      <xdr:row>4</xdr:row>
      <xdr:rowOff>59690</xdr:rowOff>
    </xdr:to>
    <xdr:sp macro="" textlink="">
      <xdr:nvSpPr>
        <xdr:cNvPr id="3" name="正方形/長方形 2">
          <a:extLst>
            <a:ext uri="{FF2B5EF4-FFF2-40B4-BE49-F238E27FC236}">
              <a16:creationId xmlns:a16="http://schemas.microsoft.com/office/drawing/2014/main" id="{9CE49940-FBDE-429A-8CEC-071AC1BF6729}"/>
            </a:ext>
          </a:extLst>
        </xdr:cNvPr>
        <xdr:cNvSpPr/>
      </xdr:nvSpPr>
      <xdr:spPr>
        <a:xfrm>
          <a:off x="16764000" y="185420"/>
          <a:ext cx="3505200" cy="544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127000</xdr:colOff>
      <xdr:row>4</xdr:row>
      <xdr:rowOff>36195</xdr:rowOff>
    </xdr:to>
    <xdr:sp macro="" textlink="">
      <xdr:nvSpPr>
        <xdr:cNvPr id="4" name="正方形/長方形 3">
          <a:extLst>
            <a:ext uri="{FF2B5EF4-FFF2-40B4-BE49-F238E27FC236}">
              <a16:creationId xmlns:a16="http://schemas.microsoft.com/office/drawing/2014/main" id="{AE01826D-D4BC-4E3E-A356-2E554F9CAE25}"/>
            </a:ext>
          </a:extLst>
        </xdr:cNvPr>
        <xdr:cNvSpPr/>
      </xdr:nvSpPr>
      <xdr:spPr>
        <a:xfrm>
          <a:off x="16783050" y="209550"/>
          <a:ext cx="34607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B80CC7-A21C-4AE4-89AA-392B7FFD4434}"/>
            </a:ext>
          </a:extLst>
        </xdr:cNvPr>
        <xdr:cNvSpPr/>
      </xdr:nvSpPr>
      <xdr:spPr>
        <a:xfrm>
          <a:off x="16808450" y="233680"/>
          <a:ext cx="3403600" cy="4368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a:extLst>
            <a:ext uri="{FF2B5EF4-FFF2-40B4-BE49-F238E27FC236}">
              <a16:creationId xmlns:a16="http://schemas.microsoft.com/office/drawing/2014/main" id="{66985580-6DAA-45BD-BD48-CAA1013CA8D5}"/>
            </a:ext>
          </a:extLst>
        </xdr:cNvPr>
        <xdr:cNvSpPr/>
      </xdr:nvSpPr>
      <xdr:spPr>
        <a:xfrm>
          <a:off x="14312900" y="185420"/>
          <a:ext cx="2340610" cy="544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a:extLst>
            <a:ext uri="{FF2B5EF4-FFF2-40B4-BE49-F238E27FC236}">
              <a16:creationId xmlns:a16="http://schemas.microsoft.com/office/drawing/2014/main" id="{ED318040-BAFB-4741-A788-9EA03AED73BE}"/>
            </a:ext>
          </a:extLst>
        </xdr:cNvPr>
        <xdr:cNvSpPr/>
      </xdr:nvSpPr>
      <xdr:spPr>
        <a:xfrm>
          <a:off x="14338300" y="20955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B4F9BC01-D81D-495A-AB1D-3EF593B67BC8}"/>
            </a:ext>
          </a:extLst>
        </xdr:cNvPr>
        <xdr:cNvSpPr/>
      </xdr:nvSpPr>
      <xdr:spPr>
        <a:xfrm>
          <a:off x="14363700" y="233680"/>
          <a:ext cx="2239010" cy="44894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a:extLst>
            <a:ext uri="{FF2B5EF4-FFF2-40B4-BE49-F238E27FC236}">
              <a16:creationId xmlns:a16="http://schemas.microsoft.com/office/drawing/2014/main" id="{02F7F298-7538-40E2-9691-13C6E1DFFBD2}"/>
            </a:ext>
          </a:extLst>
        </xdr:cNvPr>
        <xdr:cNvSpPr/>
      </xdr:nvSpPr>
      <xdr:spPr>
        <a:xfrm>
          <a:off x="670560" y="868045"/>
          <a:ext cx="8884920" cy="17367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a:extLst>
            <a:ext uri="{FF2B5EF4-FFF2-40B4-BE49-F238E27FC236}">
              <a16:creationId xmlns:a16="http://schemas.microsoft.com/office/drawing/2014/main" id="{D036041F-6A3B-4366-A4A2-30D038997D09}"/>
            </a:ext>
          </a:extLst>
        </xdr:cNvPr>
        <xdr:cNvSpPr/>
      </xdr:nvSpPr>
      <xdr:spPr>
        <a:xfrm>
          <a:off x="797560" y="89789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18</xdr:col>
      <xdr:colOff>127000</xdr:colOff>
      <xdr:row>15</xdr:row>
      <xdr:rowOff>59690</xdr:rowOff>
    </xdr:to>
    <xdr:sp macro="" textlink="">
      <xdr:nvSpPr>
        <xdr:cNvPr id="11" name="正方形/長方形 10">
          <a:extLst>
            <a:ext uri="{FF2B5EF4-FFF2-40B4-BE49-F238E27FC236}">
              <a16:creationId xmlns:a16="http://schemas.microsoft.com/office/drawing/2014/main" id="{9ACD603D-A2B4-40DE-A295-11ACF93AF700}"/>
            </a:ext>
          </a:extLst>
        </xdr:cNvPr>
        <xdr:cNvSpPr/>
      </xdr:nvSpPr>
      <xdr:spPr>
        <a:xfrm>
          <a:off x="1971040" y="89789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a:extLst>
            <a:ext uri="{FF2B5EF4-FFF2-40B4-BE49-F238E27FC236}">
              <a16:creationId xmlns:a16="http://schemas.microsoft.com/office/drawing/2014/main" id="{DCF96127-DE4A-454F-A36D-010B7136B9EA}"/>
            </a:ext>
          </a:extLst>
        </xdr:cNvPr>
        <xdr:cNvSpPr/>
      </xdr:nvSpPr>
      <xdr:spPr>
        <a:xfrm>
          <a:off x="3144520" y="89789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a:extLst>
            <a:ext uri="{FF2B5EF4-FFF2-40B4-BE49-F238E27FC236}">
              <a16:creationId xmlns:a16="http://schemas.microsoft.com/office/drawing/2014/main" id="{D82F73A7-2C52-4555-BCA5-392849C0EE53}"/>
            </a:ext>
          </a:extLst>
        </xdr:cNvPr>
        <xdr:cNvSpPr/>
      </xdr:nvSpPr>
      <xdr:spPr>
        <a:xfrm>
          <a:off x="4485640" y="916305"/>
          <a:ext cx="178054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a:extLst>
            <a:ext uri="{FF2B5EF4-FFF2-40B4-BE49-F238E27FC236}">
              <a16:creationId xmlns:a16="http://schemas.microsoft.com/office/drawing/2014/main" id="{3962723C-1D99-4E76-BABE-87B8484C9146}"/>
            </a:ext>
          </a:extLst>
        </xdr:cNvPr>
        <xdr:cNvSpPr/>
      </xdr:nvSpPr>
      <xdr:spPr>
        <a:xfrm>
          <a:off x="6266180" y="916305"/>
          <a:ext cx="110998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87C1A767-6E7A-4F2B-942F-97E54DFF47BB}"/>
            </a:ext>
          </a:extLst>
        </xdr:cNvPr>
        <xdr:cNvSpPr/>
      </xdr:nvSpPr>
      <xdr:spPr>
        <a:xfrm>
          <a:off x="7439660" y="928370"/>
          <a:ext cx="56642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a:extLst>
            <a:ext uri="{FF2B5EF4-FFF2-40B4-BE49-F238E27FC236}">
              <a16:creationId xmlns:a16="http://schemas.microsoft.com/office/drawing/2014/main" id="{CE5BC8DC-B8BB-4799-8E2A-2245BBB3DDC3}"/>
            </a:ext>
          </a:extLst>
        </xdr:cNvPr>
        <xdr:cNvSpPr/>
      </xdr:nvSpPr>
      <xdr:spPr>
        <a:xfrm>
          <a:off x="4485640" y="1676400"/>
          <a:ext cx="178054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113665</xdr:rowOff>
    </xdr:to>
    <xdr:sp macro="" textlink="">
      <xdr:nvSpPr>
        <xdr:cNvPr id="17" name="正方形/長方形 16">
          <a:extLst>
            <a:ext uri="{FF2B5EF4-FFF2-40B4-BE49-F238E27FC236}">
              <a16:creationId xmlns:a16="http://schemas.microsoft.com/office/drawing/2014/main" id="{97DC56FE-3494-4A94-859E-58274EB7D44D}"/>
            </a:ext>
          </a:extLst>
        </xdr:cNvPr>
        <xdr:cNvSpPr/>
      </xdr:nvSpPr>
      <xdr:spPr>
        <a:xfrm>
          <a:off x="6329680" y="1676400"/>
          <a:ext cx="32258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12</xdr:row>
      <xdr:rowOff>95885</xdr:rowOff>
    </xdr:to>
    <xdr:sp macro="" textlink="">
      <xdr:nvSpPr>
        <xdr:cNvPr id="18" name="角丸四角形 17">
          <a:extLst>
            <a:ext uri="{FF2B5EF4-FFF2-40B4-BE49-F238E27FC236}">
              <a16:creationId xmlns:a16="http://schemas.microsoft.com/office/drawing/2014/main" id="{5A4DF5E7-ACA0-4F45-8080-DD4F8844DA5A}"/>
            </a:ext>
          </a:extLst>
        </xdr:cNvPr>
        <xdr:cNvSpPr/>
      </xdr:nvSpPr>
      <xdr:spPr>
        <a:xfrm>
          <a:off x="9748520" y="868045"/>
          <a:ext cx="1341120" cy="123952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7419717E-CE19-4F3B-A429-6654B4D77811}"/>
            </a:ext>
          </a:extLst>
        </xdr:cNvPr>
        <xdr:cNvSpPr/>
      </xdr:nvSpPr>
      <xdr:spPr>
        <a:xfrm>
          <a:off x="9986010" y="928370"/>
          <a:ext cx="117348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95885</xdr:rowOff>
    </xdr:to>
    <xdr:sp macro="" textlink="">
      <xdr:nvSpPr>
        <xdr:cNvPr id="20" name="正方形/長方形 19">
          <a:extLst>
            <a:ext uri="{FF2B5EF4-FFF2-40B4-BE49-F238E27FC236}">
              <a16:creationId xmlns:a16="http://schemas.microsoft.com/office/drawing/2014/main" id="{BA91DBB2-CA4A-42AE-AD53-16B1978F3AB4}"/>
            </a:ext>
          </a:extLst>
        </xdr:cNvPr>
        <xdr:cNvSpPr/>
      </xdr:nvSpPr>
      <xdr:spPr>
        <a:xfrm>
          <a:off x="9986010" y="1191260"/>
          <a:ext cx="117348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a:extLst>
            <a:ext uri="{FF2B5EF4-FFF2-40B4-BE49-F238E27FC236}">
              <a16:creationId xmlns:a16="http://schemas.microsoft.com/office/drawing/2014/main" id="{38915E65-8F80-48D5-9573-F5D9AFB75784}"/>
            </a:ext>
          </a:extLst>
        </xdr:cNvPr>
        <xdr:cNvSpPr/>
      </xdr:nvSpPr>
      <xdr:spPr>
        <a:xfrm>
          <a:off x="9986010" y="1514475"/>
          <a:ext cx="127762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195C55CB-897D-4D4E-97AF-1D87CC345969}"/>
            </a:ext>
          </a:extLst>
        </xdr:cNvPr>
        <xdr:cNvCxnSpPr/>
      </xdr:nvCxnSpPr>
      <xdr:spPr>
        <a:xfrm flipH="1">
          <a:off x="9831070" y="101790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125730</xdr:rowOff>
    </xdr:from>
    <xdr:to>
      <xdr:col>59</xdr:col>
      <xdr:colOff>73025</xdr:colOff>
      <xdr:row>6</xdr:row>
      <xdr:rowOff>59690</xdr:rowOff>
    </xdr:to>
    <xdr:sp macro="" textlink="">
      <xdr:nvSpPr>
        <xdr:cNvPr id="23" name="楕円 22">
          <a:extLst>
            <a:ext uri="{FF2B5EF4-FFF2-40B4-BE49-F238E27FC236}">
              <a16:creationId xmlns:a16="http://schemas.microsoft.com/office/drawing/2014/main" id="{24123EF5-7235-4540-AB1C-2BFE980DD797}"/>
            </a:ext>
          </a:extLst>
        </xdr:cNvPr>
        <xdr:cNvSpPr/>
      </xdr:nvSpPr>
      <xdr:spPr>
        <a:xfrm>
          <a:off x="9885045" y="963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53975</xdr:rowOff>
    </xdr:from>
    <xdr:to>
      <xdr:col>59</xdr:col>
      <xdr:colOff>73025</xdr:colOff>
      <xdr:row>7</xdr:row>
      <xdr:rowOff>149860</xdr:rowOff>
    </xdr:to>
    <xdr:sp macro="" textlink="">
      <xdr:nvSpPr>
        <xdr:cNvPr id="24" name="フローチャート: 判断 23">
          <a:extLst>
            <a:ext uri="{FF2B5EF4-FFF2-40B4-BE49-F238E27FC236}">
              <a16:creationId xmlns:a16="http://schemas.microsoft.com/office/drawing/2014/main" id="{FADC9617-FDB7-4C9C-9CE2-D300C1F3AA96}"/>
            </a:ext>
          </a:extLst>
        </xdr:cNvPr>
        <xdr:cNvSpPr/>
      </xdr:nvSpPr>
      <xdr:spPr>
        <a:xfrm>
          <a:off x="9885045" y="122745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144145</xdr:rowOff>
    </xdr:from>
    <xdr:to>
      <xdr:col>59</xdr:col>
      <xdr:colOff>15875</xdr:colOff>
      <xdr:row>9</xdr:row>
      <xdr:rowOff>113665</xdr:rowOff>
    </xdr:to>
    <xdr:cxnSp macro="">
      <xdr:nvCxnSpPr>
        <xdr:cNvPr id="25" name="直線コネクタ 24">
          <a:extLst>
            <a:ext uri="{FF2B5EF4-FFF2-40B4-BE49-F238E27FC236}">
              <a16:creationId xmlns:a16="http://schemas.microsoft.com/office/drawing/2014/main" id="{A8662E96-5C11-454C-8961-7C33D23C74E0}"/>
            </a:ext>
          </a:extLst>
        </xdr:cNvPr>
        <xdr:cNvCxnSpPr/>
      </xdr:nvCxnSpPr>
      <xdr:spPr>
        <a:xfrm>
          <a:off x="9906635" y="1485265"/>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a:extLst>
            <a:ext uri="{FF2B5EF4-FFF2-40B4-BE49-F238E27FC236}">
              <a16:creationId xmlns:a16="http://schemas.microsoft.com/office/drawing/2014/main" id="{A0BB17E5-48BB-44B6-B1AC-DD9580356F47}"/>
            </a:ext>
          </a:extLst>
        </xdr:cNvPr>
        <xdr:cNvCxnSpPr/>
      </xdr:nvCxnSpPr>
      <xdr:spPr>
        <a:xfrm>
          <a:off x="9850120" y="14852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45085</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A9E24F8B-486F-4A77-9B47-57E9E569D27F}"/>
            </a:ext>
          </a:extLst>
        </xdr:cNvPr>
        <xdr:cNvCxnSpPr/>
      </xdr:nvCxnSpPr>
      <xdr:spPr>
        <a:xfrm flipV="1">
          <a:off x="9906635" y="172148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DAB3EB32-EB05-4509-BC86-5A0258EF59D6}"/>
            </a:ext>
          </a:extLst>
        </xdr:cNvPr>
        <xdr:cNvCxnSpPr/>
      </xdr:nvCxnSpPr>
      <xdr:spPr>
        <a:xfrm>
          <a:off x="9850120" y="18618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48260</xdr:rowOff>
    </xdr:from>
    <xdr:ext cx="8896350" cy="244475"/>
    <xdr:sp macro="" textlink="">
      <xdr:nvSpPr>
        <xdr:cNvPr id="29" name="テキスト ボックス 28">
          <a:extLst>
            <a:ext uri="{FF2B5EF4-FFF2-40B4-BE49-F238E27FC236}">
              <a16:creationId xmlns:a16="http://schemas.microsoft.com/office/drawing/2014/main" id="{3646B447-FC08-40B1-A873-B80120B6A4F0}"/>
            </a:ext>
          </a:extLst>
        </xdr:cNvPr>
        <xdr:cNvSpPr txBox="1"/>
      </xdr:nvSpPr>
      <xdr:spPr>
        <a:xfrm>
          <a:off x="629920" y="273050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44475"/>
    <xdr:sp macro="" textlink="">
      <xdr:nvSpPr>
        <xdr:cNvPr id="30" name="テキスト ボックス 29">
          <a:extLst>
            <a:ext uri="{FF2B5EF4-FFF2-40B4-BE49-F238E27FC236}">
              <a16:creationId xmlns:a16="http://schemas.microsoft.com/office/drawing/2014/main" id="{D28AA7D5-4C9E-4979-AE98-2CB203171408}"/>
            </a:ext>
          </a:extLst>
        </xdr:cNvPr>
        <xdr:cNvSpPr txBox="1"/>
      </xdr:nvSpPr>
      <xdr:spPr>
        <a:xfrm>
          <a:off x="629920" y="304165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4475"/>
    <xdr:sp macro="" textlink="">
      <xdr:nvSpPr>
        <xdr:cNvPr id="31" name="テキスト ボックス 30">
          <a:extLst>
            <a:ext uri="{FF2B5EF4-FFF2-40B4-BE49-F238E27FC236}">
              <a16:creationId xmlns:a16="http://schemas.microsoft.com/office/drawing/2014/main" id="{A4E74B2D-52E5-41BE-BB53-443A0FFF9F06}"/>
            </a:ext>
          </a:extLst>
        </xdr:cNvPr>
        <xdr:cNvSpPr txBox="1"/>
      </xdr:nvSpPr>
      <xdr:spPr>
        <a:xfrm>
          <a:off x="629920" y="335280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137795</xdr:rowOff>
    </xdr:from>
    <xdr:ext cx="4433570" cy="244475"/>
    <xdr:sp macro="" textlink="">
      <xdr:nvSpPr>
        <xdr:cNvPr id="32" name="テキスト ボックス 31">
          <a:extLst>
            <a:ext uri="{FF2B5EF4-FFF2-40B4-BE49-F238E27FC236}">
              <a16:creationId xmlns:a16="http://schemas.microsoft.com/office/drawing/2014/main" id="{CC87ABC4-D5BA-45FD-BF4C-879A75953955}"/>
            </a:ext>
          </a:extLst>
        </xdr:cNvPr>
        <xdr:cNvSpPr txBox="1"/>
      </xdr:nvSpPr>
      <xdr:spPr>
        <a:xfrm>
          <a:off x="629920" y="365823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71755</xdr:rowOff>
    </xdr:from>
    <xdr:to>
      <xdr:col>28</xdr:col>
      <xdr:colOff>152400</xdr:colOff>
      <xdr:row>28</xdr:row>
      <xdr:rowOff>24130</xdr:rowOff>
    </xdr:to>
    <xdr:sp macro="" textlink="">
      <xdr:nvSpPr>
        <xdr:cNvPr id="33" name="正方形/長方形 32">
          <a:extLst>
            <a:ext uri="{FF2B5EF4-FFF2-40B4-BE49-F238E27FC236}">
              <a16:creationId xmlns:a16="http://schemas.microsoft.com/office/drawing/2014/main" id="{E0110335-D674-44CB-B33E-D2F5CEF8EACE}"/>
            </a:ext>
          </a:extLst>
        </xdr:cNvPr>
        <xdr:cNvSpPr/>
      </xdr:nvSpPr>
      <xdr:spPr>
        <a:xfrm>
          <a:off x="670560" y="4095115"/>
          <a:ext cx="417576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48260</xdr:rowOff>
    </xdr:from>
    <xdr:to>
      <xdr:col>12</xdr:col>
      <xdr:colOff>127000</xdr:colOff>
      <xdr:row>29</xdr:row>
      <xdr:rowOff>125730</xdr:rowOff>
    </xdr:to>
    <xdr:sp macro="" textlink="">
      <xdr:nvSpPr>
        <xdr:cNvPr id="34" name="正方形/長方形 33">
          <a:extLst>
            <a:ext uri="{FF2B5EF4-FFF2-40B4-BE49-F238E27FC236}">
              <a16:creationId xmlns:a16="http://schemas.microsoft.com/office/drawing/2014/main" id="{FA032019-6DE1-452F-BA12-3D5D20CBABBE}"/>
            </a:ext>
          </a:extLst>
        </xdr:cNvPr>
        <xdr:cNvSpPr/>
      </xdr:nvSpPr>
      <xdr:spPr>
        <a:xfrm>
          <a:off x="79756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78105</xdr:rowOff>
    </xdr:from>
    <xdr:to>
      <xdr:col>12</xdr:col>
      <xdr:colOff>127000</xdr:colOff>
      <xdr:row>30</xdr:row>
      <xdr:rowOff>156210</xdr:rowOff>
    </xdr:to>
    <xdr:sp macro="" textlink="">
      <xdr:nvSpPr>
        <xdr:cNvPr id="35" name="正方形/長方形 34">
          <a:extLst>
            <a:ext uri="{FF2B5EF4-FFF2-40B4-BE49-F238E27FC236}">
              <a16:creationId xmlns:a16="http://schemas.microsoft.com/office/drawing/2014/main" id="{94173590-501C-4FA5-BA35-C1F78536D5BB}"/>
            </a:ext>
          </a:extLst>
        </xdr:cNvPr>
        <xdr:cNvSpPr/>
      </xdr:nvSpPr>
      <xdr:spPr>
        <a:xfrm>
          <a:off x="79756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48260</xdr:rowOff>
    </xdr:from>
    <xdr:to>
      <xdr:col>18</xdr:col>
      <xdr:colOff>0</xdr:colOff>
      <xdr:row>29</xdr:row>
      <xdr:rowOff>125730</xdr:rowOff>
    </xdr:to>
    <xdr:sp macro="" textlink="">
      <xdr:nvSpPr>
        <xdr:cNvPr id="36" name="正方形/長方形 35">
          <a:extLst>
            <a:ext uri="{FF2B5EF4-FFF2-40B4-BE49-F238E27FC236}">
              <a16:creationId xmlns:a16="http://schemas.microsoft.com/office/drawing/2014/main" id="{4CE3ACB5-4141-46C9-BA0E-0D1CC6422B90}"/>
            </a:ext>
          </a:extLst>
        </xdr:cNvPr>
        <xdr:cNvSpPr/>
      </xdr:nvSpPr>
      <xdr:spPr>
        <a:xfrm>
          <a:off x="16764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78105</xdr:rowOff>
    </xdr:from>
    <xdr:to>
      <xdr:col>18</xdr:col>
      <xdr:colOff>0</xdr:colOff>
      <xdr:row>30</xdr:row>
      <xdr:rowOff>156210</xdr:rowOff>
    </xdr:to>
    <xdr:sp macro="" textlink="">
      <xdr:nvSpPr>
        <xdr:cNvPr id="37" name="正方形/長方形 36">
          <a:extLst>
            <a:ext uri="{FF2B5EF4-FFF2-40B4-BE49-F238E27FC236}">
              <a16:creationId xmlns:a16="http://schemas.microsoft.com/office/drawing/2014/main" id="{BBF75C55-3E82-477B-9FB3-755C0920ECE5}"/>
            </a:ext>
          </a:extLst>
        </xdr:cNvPr>
        <xdr:cNvSpPr/>
      </xdr:nvSpPr>
      <xdr:spPr>
        <a:xfrm>
          <a:off x="16764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48260</xdr:rowOff>
    </xdr:from>
    <xdr:to>
      <xdr:col>24</xdr:col>
      <xdr:colOff>0</xdr:colOff>
      <xdr:row>29</xdr:row>
      <xdr:rowOff>125730</xdr:rowOff>
    </xdr:to>
    <xdr:sp macro="" textlink="">
      <xdr:nvSpPr>
        <xdr:cNvPr id="38" name="正方形/長方形 37">
          <a:extLst>
            <a:ext uri="{FF2B5EF4-FFF2-40B4-BE49-F238E27FC236}">
              <a16:creationId xmlns:a16="http://schemas.microsoft.com/office/drawing/2014/main" id="{14A988C7-C4DA-4026-B375-8897F1F4CBF3}"/>
            </a:ext>
          </a:extLst>
        </xdr:cNvPr>
        <xdr:cNvSpPr/>
      </xdr:nvSpPr>
      <xdr:spPr>
        <a:xfrm>
          <a:off x="26822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78105</xdr:rowOff>
    </xdr:from>
    <xdr:to>
      <xdr:col>24</xdr:col>
      <xdr:colOff>0</xdr:colOff>
      <xdr:row>30</xdr:row>
      <xdr:rowOff>156210</xdr:rowOff>
    </xdr:to>
    <xdr:sp macro="" textlink="">
      <xdr:nvSpPr>
        <xdr:cNvPr id="39" name="正方形/長方形 38">
          <a:extLst>
            <a:ext uri="{FF2B5EF4-FFF2-40B4-BE49-F238E27FC236}">
              <a16:creationId xmlns:a16="http://schemas.microsoft.com/office/drawing/2014/main" id="{126E6F7D-1101-4AFA-9E61-2CF419E644B2}"/>
            </a:ext>
          </a:extLst>
        </xdr:cNvPr>
        <xdr:cNvSpPr/>
      </xdr:nvSpPr>
      <xdr:spPr>
        <a:xfrm>
          <a:off x="26822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71755</xdr:rowOff>
    </xdr:to>
    <xdr:sp macro="" textlink="">
      <xdr:nvSpPr>
        <xdr:cNvPr id="40" name="正方形/長方形 39">
          <a:extLst>
            <a:ext uri="{FF2B5EF4-FFF2-40B4-BE49-F238E27FC236}">
              <a16:creationId xmlns:a16="http://schemas.microsoft.com/office/drawing/2014/main" id="{8A29E4A3-02C7-404D-A018-F22B1B47F7AE}"/>
            </a:ext>
          </a:extLst>
        </xdr:cNvPr>
        <xdr:cNvSpPr/>
      </xdr:nvSpPr>
      <xdr:spPr>
        <a:xfrm>
          <a:off x="670560" y="521462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2725"/>
    <xdr:sp macro="" textlink="">
      <xdr:nvSpPr>
        <xdr:cNvPr id="41" name="テキスト ボックス 40">
          <a:extLst>
            <a:ext uri="{FF2B5EF4-FFF2-40B4-BE49-F238E27FC236}">
              <a16:creationId xmlns:a16="http://schemas.microsoft.com/office/drawing/2014/main" id="{64E97B00-82D0-45FA-9885-89DD42079D81}"/>
            </a:ext>
          </a:extLst>
        </xdr:cNvPr>
        <xdr:cNvSpPr txBox="1"/>
      </xdr:nvSpPr>
      <xdr:spPr>
        <a:xfrm>
          <a:off x="655320" y="502920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71755</xdr:rowOff>
    </xdr:from>
    <xdr:to>
      <xdr:col>28</xdr:col>
      <xdr:colOff>114300</xdr:colOff>
      <xdr:row>44</xdr:row>
      <xdr:rowOff>71755</xdr:rowOff>
    </xdr:to>
    <xdr:cxnSp macro="">
      <xdr:nvCxnSpPr>
        <xdr:cNvPr id="42" name="直線コネクタ 41">
          <a:extLst>
            <a:ext uri="{FF2B5EF4-FFF2-40B4-BE49-F238E27FC236}">
              <a16:creationId xmlns:a16="http://schemas.microsoft.com/office/drawing/2014/main" id="{27FAF1A6-28B5-4B87-B27A-415B02163D02}"/>
            </a:ext>
          </a:extLst>
        </xdr:cNvPr>
        <xdr:cNvCxnSpPr/>
      </xdr:nvCxnSpPr>
      <xdr:spPr>
        <a:xfrm>
          <a:off x="670560" y="744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99695</xdr:rowOff>
    </xdr:from>
    <xdr:ext cx="467360" cy="244475"/>
    <xdr:sp macro="" textlink="">
      <xdr:nvSpPr>
        <xdr:cNvPr id="43" name="テキスト ボックス 42">
          <a:extLst>
            <a:ext uri="{FF2B5EF4-FFF2-40B4-BE49-F238E27FC236}">
              <a16:creationId xmlns:a16="http://schemas.microsoft.com/office/drawing/2014/main" id="{4F9EA678-4280-4F5B-9D29-9930F46AC24A}"/>
            </a:ext>
          </a:extLst>
        </xdr:cNvPr>
        <xdr:cNvSpPr txBox="1"/>
      </xdr:nvSpPr>
      <xdr:spPr>
        <a:xfrm>
          <a:off x="271780" y="73082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36195</xdr:rowOff>
    </xdr:from>
    <xdr:to>
      <xdr:col>28</xdr:col>
      <xdr:colOff>114300</xdr:colOff>
      <xdr:row>42</xdr:row>
      <xdr:rowOff>36195</xdr:rowOff>
    </xdr:to>
    <xdr:cxnSp macro="">
      <xdr:nvCxnSpPr>
        <xdr:cNvPr id="44" name="直線コネクタ 43">
          <a:extLst>
            <a:ext uri="{FF2B5EF4-FFF2-40B4-BE49-F238E27FC236}">
              <a16:creationId xmlns:a16="http://schemas.microsoft.com/office/drawing/2014/main" id="{4CAE7F67-C36D-4779-AC7F-2985900D3B45}"/>
            </a:ext>
          </a:extLst>
        </xdr:cNvPr>
        <xdr:cNvCxnSpPr/>
      </xdr:nvCxnSpPr>
      <xdr:spPr>
        <a:xfrm>
          <a:off x="670560" y="70770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63500</xdr:rowOff>
    </xdr:from>
    <xdr:ext cx="467360" cy="244475"/>
    <xdr:sp macro="" textlink="">
      <xdr:nvSpPr>
        <xdr:cNvPr id="45" name="テキスト ボックス 44">
          <a:extLst>
            <a:ext uri="{FF2B5EF4-FFF2-40B4-BE49-F238E27FC236}">
              <a16:creationId xmlns:a16="http://schemas.microsoft.com/office/drawing/2014/main" id="{00B3527F-4B08-4B6F-B893-18DEB086E09F}"/>
            </a:ext>
          </a:extLst>
        </xdr:cNvPr>
        <xdr:cNvSpPr txBox="1"/>
      </xdr:nvSpPr>
      <xdr:spPr>
        <a:xfrm>
          <a:off x="271780" y="69367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71AC75-7A0C-411B-A67A-E19E162A4F70}"/>
            </a:ext>
          </a:extLst>
        </xdr:cNvPr>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27305</xdr:rowOff>
    </xdr:from>
    <xdr:ext cx="400050" cy="244475"/>
    <xdr:sp macro="" textlink="">
      <xdr:nvSpPr>
        <xdr:cNvPr id="47" name="テキスト ボックス 46">
          <a:extLst>
            <a:ext uri="{FF2B5EF4-FFF2-40B4-BE49-F238E27FC236}">
              <a16:creationId xmlns:a16="http://schemas.microsoft.com/office/drawing/2014/main" id="{C1A93506-9567-4287-9886-488801C4338E}"/>
            </a:ext>
          </a:extLst>
        </xdr:cNvPr>
        <xdr:cNvSpPr txBox="1"/>
      </xdr:nvSpPr>
      <xdr:spPr>
        <a:xfrm>
          <a:off x="335915" y="65652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125730</xdr:rowOff>
    </xdr:from>
    <xdr:to>
      <xdr:col>28</xdr:col>
      <xdr:colOff>114300</xdr:colOff>
      <xdr:row>37</xdr:row>
      <xdr:rowOff>125730</xdr:rowOff>
    </xdr:to>
    <xdr:cxnSp macro="">
      <xdr:nvCxnSpPr>
        <xdr:cNvPr id="48" name="直線コネクタ 47">
          <a:extLst>
            <a:ext uri="{FF2B5EF4-FFF2-40B4-BE49-F238E27FC236}">
              <a16:creationId xmlns:a16="http://schemas.microsoft.com/office/drawing/2014/main" id="{CE5CD112-21AB-44BE-9CFA-DF95A3A4C49F}"/>
            </a:ext>
          </a:extLst>
        </xdr:cNvPr>
        <xdr:cNvCxnSpPr/>
      </xdr:nvCxnSpPr>
      <xdr:spPr>
        <a:xfrm>
          <a:off x="670560" y="6328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153670</xdr:rowOff>
    </xdr:from>
    <xdr:ext cx="400050" cy="244475"/>
    <xdr:sp macro="" textlink="">
      <xdr:nvSpPr>
        <xdr:cNvPr id="49" name="テキスト ボックス 48">
          <a:extLst>
            <a:ext uri="{FF2B5EF4-FFF2-40B4-BE49-F238E27FC236}">
              <a16:creationId xmlns:a16="http://schemas.microsoft.com/office/drawing/2014/main" id="{2780B5CD-A57A-4191-8971-2191682499E7}"/>
            </a:ext>
          </a:extLst>
        </xdr:cNvPr>
        <xdr:cNvSpPr txBox="1"/>
      </xdr:nvSpPr>
      <xdr:spPr>
        <a:xfrm>
          <a:off x="335915" y="61887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90170</xdr:rowOff>
    </xdr:from>
    <xdr:to>
      <xdr:col>28</xdr:col>
      <xdr:colOff>114300</xdr:colOff>
      <xdr:row>35</xdr:row>
      <xdr:rowOff>90170</xdr:rowOff>
    </xdr:to>
    <xdr:cxnSp macro="">
      <xdr:nvCxnSpPr>
        <xdr:cNvPr id="50" name="直線コネクタ 49">
          <a:extLst>
            <a:ext uri="{FF2B5EF4-FFF2-40B4-BE49-F238E27FC236}">
              <a16:creationId xmlns:a16="http://schemas.microsoft.com/office/drawing/2014/main" id="{1E6B021D-38E8-46E8-AB8F-C47115253E45}"/>
            </a:ext>
          </a:extLst>
        </xdr:cNvPr>
        <xdr:cNvCxnSpPr/>
      </xdr:nvCxnSpPr>
      <xdr:spPr>
        <a:xfrm>
          <a:off x="670560" y="59575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117475</xdr:rowOff>
    </xdr:from>
    <xdr:ext cx="400050" cy="244475"/>
    <xdr:sp macro="" textlink="">
      <xdr:nvSpPr>
        <xdr:cNvPr id="51" name="テキスト ボックス 50">
          <a:extLst>
            <a:ext uri="{FF2B5EF4-FFF2-40B4-BE49-F238E27FC236}">
              <a16:creationId xmlns:a16="http://schemas.microsoft.com/office/drawing/2014/main" id="{61A05B02-E972-436C-9B16-F4B57145DD55}"/>
            </a:ext>
          </a:extLst>
        </xdr:cNvPr>
        <xdr:cNvSpPr txBox="1"/>
      </xdr:nvSpPr>
      <xdr:spPr>
        <a:xfrm>
          <a:off x="335915" y="58172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53975</xdr:rowOff>
    </xdr:from>
    <xdr:to>
      <xdr:col>28</xdr:col>
      <xdr:colOff>114300</xdr:colOff>
      <xdr:row>33</xdr:row>
      <xdr:rowOff>53975</xdr:rowOff>
    </xdr:to>
    <xdr:cxnSp macro="">
      <xdr:nvCxnSpPr>
        <xdr:cNvPr id="52" name="直線コネクタ 51">
          <a:extLst>
            <a:ext uri="{FF2B5EF4-FFF2-40B4-BE49-F238E27FC236}">
              <a16:creationId xmlns:a16="http://schemas.microsoft.com/office/drawing/2014/main" id="{F02B7C0B-BEE2-4D59-8991-A583C4558E92}"/>
            </a:ext>
          </a:extLst>
        </xdr:cNvPr>
        <xdr:cNvCxnSpPr/>
      </xdr:nvCxnSpPr>
      <xdr:spPr>
        <a:xfrm>
          <a:off x="670560" y="558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81280</xdr:rowOff>
    </xdr:from>
    <xdr:ext cx="400050" cy="244475"/>
    <xdr:sp macro="" textlink="">
      <xdr:nvSpPr>
        <xdr:cNvPr id="53" name="テキスト ボックス 52">
          <a:extLst>
            <a:ext uri="{FF2B5EF4-FFF2-40B4-BE49-F238E27FC236}">
              <a16:creationId xmlns:a16="http://schemas.microsoft.com/office/drawing/2014/main" id="{0505B5CE-A952-4896-8499-F80EA38DF009}"/>
            </a:ext>
          </a:extLst>
        </xdr:cNvPr>
        <xdr:cNvSpPr txBox="1"/>
      </xdr:nvSpPr>
      <xdr:spPr>
        <a:xfrm>
          <a:off x="335915" y="544576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4" name="直線コネクタ 53">
          <a:extLst>
            <a:ext uri="{FF2B5EF4-FFF2-40B4-BE49-F238E27FC236}">
              <a16:creationId xmlns:a16="http://schemas.microsoft.com/office/drawing/2014/main" id="{4C14F808-4997-42B9-A409-74296D5891C8}"/>
            </a:ext>
          </a:extLst>
        </xdr:cNvPr>
        <xdr:cNvCxnSpPr/>
      </xdr:nvCxnSpPr>
      <xdr:spPr>
        <a:xfrm>
          <a:off x="670560" y="5214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45720</xdr:rowOff>
    </xdr:from>
    <xdr:ext cx="335915" cy="244475"/>
    <xdr:sp macro="" textlink="">
      <xdr:nvSpPr>
        <xdr:cNvPr id="55" name="テキスト ボックス 54">
          <a:extLst>
            <a:ext uri="{FF2B5EF4-FFF2-40B4-BE49-F238E27FC236}">
              <a16:creationId xmlns:a16="http://schemas.microsoft.com/office/drawing/2014/main" id="{1BAECB4D-CD70-41D3-B1DB-78961BDCDD7D}"/>
            </a:ext>
          </a:extLst>
        </xdr:cNvPr>
        <xdr:cNvSpPr txBox="1"/>
      </xdr:nvSpPr>
      <xdr:spPr>
        <a:xfrm>
          <a:off x="377190" y="507492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152400</xdr:colOff>
      <xdr:row>44</xdr:row>
      <xdr:rowOff>71755</xdr:rowOff>
    </xdr:to>
    <xdr:sp macro="" textlink="">
      <xdr:nvSpPr>
        <xdr:cNvPr id="56" name="【道路】&#10;有形固定資産減価償却率グラフ枠">
          <a:extLst>
            <a:ext uri="{FF2B5EF4-FFF2-40B4-BE49-F238E27FC236}">
              <a16:creationId xmlns:a16="http://schemas.microsoft.com/office/drawing/2014/main" id="{93C6D78A-80CE-4630-B006-E149455DB299}"/>
            </a:ext>
          </a:extLst>
        </xdr:cNvPr>
        <xdr:cNvSpPr/>
      </xdr:nvSpPr>
      <xdr:spPr>
        <a:xfrm>
          <a:off x="670560" y="521462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106045</xdr:rowOff>
    </xdr:from>
    <xdr:to>
      <xdr:col>24</xdr:col>
      <xdr:colOff>62865</xdr:colOff>
      <xdr:row>41</xdr:row>
      <xdr:rowOff>97155</xdr:rowOff>
    </xdr:to>
    <xdr:cxnSp macro="">
      <xdr:nvCxnSpPr>
        <xdr:cNvPr id="57" name="直線コネクタ 56">
          <a:extLst>
            <a:ext uri="{FF2B5EF4-FFF2-40B4-BE49-F238E27FC236}">
              <a16:creationId xmlns:a16="http://schemas.microsoft.com/office/drawing/2014/main" id="{A18DCC1E-8AD1-4E65-AA44-43FE82D95CA7}"/>
            </a:ext>
          </a:extLst>
        </xdr:cNvPr>
        <xdr:cNvCxnSpPr/>
      </xdr:nvCxnSpPr>
      <xdr:spPr>
        <a:xfrm flipV="1">
          <a:off x="4086225" y="5638165"/>
          <a:ext cx="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100965</xdr:rowOff>
    </xdr:from>
    <xdr:ext cx="401955" cy="244475"/>
    <xdr:sp macro="" textlink="">
      <xdr:nvSpPr>
        <xdr:cNvPr id="58" name="【道路】&#10;有形固定資産減価償却率最小値テキスト">
          <a:extLst>
            <a:ext uri="{FF2B5EF4-FFF2-40B4-BE49-F238E27FC236}">
              <a16:creationId xmlns:a16="http://schemas.microsoft.com/office/drawing/2014/main" id="{BF002196-C528-409F-9CA4-108EC483D693}"/>
            </a:ext>
          </a:extLst>
        </xdr:cNvPr>
        <xdr:cNvSpPr txBox="1"/>
      </xdr:nvSpPr>
      <xdr:spPr>
        <a:xfrm>
          <a:off x="4124960" y="697420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a:extLst>
            <a:ext uri="{FF2B5EF4-FFF2-40B4-BE49-F238E27FC236}">
              <a16:creationId xmlns:a16="http://schemas.microsoft.com/office/drawing/2014/main" id="{01AFC81E-05B5-408A-BD50-AC8D27650283}"/>
            </a:ext>
          </a:extLst>
        </xdr:cNvPr>
        <xdr:cNvCxnSpPr/>
      </xdr:nvCxnSpPr>
      <xdr:spPr>
        <a:xfrm>
          <a:off x="4020820" y="69703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55880</xdr:rowOff>
    </xdr:from>
    <xdr:ext cx="401955" cy="244475"/>
    <xdr:sp macro="" textlink="">
      <xdr:nvSpPr>
        <xdr:cNvPr id="60" name="【道路】&#10;有形固定資産減価償却率最大値テキスト">
          <a:extLst>
            <a:ext uri="{FF2B5EF4-FFF2-40B4-BE49-F238E27FC236}">
              <a16:creationId xmlns:a16="http://schemas.microsoft.com/office/drawing/2014/main" id="{B763CDF6-FBE9-46B1-9918-FB5D8688B927}"/>
            </a:ext>
          </a:extLst>
        </xdr:cNvPr>
        <xdr:cNvSpPr txBox="1"/>
      </xdr:nvSpPr>
      <xdr:spPr>
        <a:xfrm>
          <a:off x="4124960" y="54203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106045</xdr:rowOff>
    </xdr:from>
    <xdr:to>
      <xdr:col>24</xdr:col>
      <xdr:colOff>152400</xdr:colOff>
      <xdr:row>33</xdr:row>
      <xdr:rowOff>106045</xdr:rowOff>
    </xdr:to>
    <xdr:cxnSp macro="">
      <xdr:nvCxnSpPr>
        <xdr:cNvPr id="61" name="直線コネクタ 60">
          <a:extLst>
            <a:ext uri="{FF2B5EF4-FFF2-40B4-BE49-F238E27FC236}">
              <a16:creationId xmlns:a16="http://schemas.microsoft.com/office/drawing/2014/main" id="{2E9C220E-3037-4A16-BFFE-4F0189E9E4B5}"/>
            </a:ext>
          </a:extLst>
        </xdr:cNvPr>
        <xdr:cNvCxnSpPr/>
      </xdr:nvCxnSpPr>
      <xdr:spPr>
        <a:xfrm>
          <a:off x="4020820" y="56381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30480</xdr:rowOff>
    </xdr:from>
    <xdr:ext cx="401955" cy="244475"/>
    <xdr:sp macro="" textlink="">
      <xdr:nvSpPr>
        <xdr:cNvPr id="62" name="【道路】&#10;有形固定資産減価償却率平均値テキスト">
          <a:extLst>
            <a:ext uri="{FF2B5EF4-FFF2-40B4-BE49-F238E27FC236}">
              <a16:creationId xmlns:a16="http://schemas.microsoft.com/office/drawing/2014/main" id="{856232EB-769C-4AC1-8DB0-03A231464636}"/>
            </a:ext>
          </a:extLst>
        </xdr:cNvPr>
        <xdr:cNvSpPr txBox="1"/>
      </xdr:nvSpPr>
      <xdr:spPr>
        <a:xfrm>
          <a:off x="4124960" y="640080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50800</xdr:rowOff>
    </xdr:from>
    <xdr:to>
      <xdr:col>24</xdr:col>
      <xdr:colOff>114300</xdr:colOff>
      <xdr:row>38</xdr:row>
      <xdr:rowOff>146685</xdr:rowOff>
    </xdr:to>
    <xdr:sp macro="" textlink="">
      <xdr:nvSpPr>
        <xdr:cNvPr id="63" name="フローチャート: 判断 62">
          <a:extLst>
            <a:ext uri="{FF2B5EF4-FFF2-40B4-BE49-F238E27FC236}">
              <a16:creationId xmlns:a16="http://schemas.microsoft.com/office/drawing/2014/main" id="{B14E0FDF-3DB2-4DEE-BBEA-24542AB9EF8C}"/>
            </a:ext>
          </a:extLst>
        </xdr:cNvPr>
        <xdr:cNvSpPr/>
      </xdr:nvSpPr>
      <xdr:spPr>
        <a:xfrm>
          <a:off x="4036060" y="64211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54610</xdr:rowOff>
    </xdr:from>
    <xdr:to>
      <xdr:col>20</xdr:col>
      <xdr:colOff>38100</xdr:colOff>
      <xdr:row>38</xdr:row>
      <xdr:rowOff>150495</xdr:rowOff>
    </xdr:to>
    <xdr:sp macro="" textlink="">
      <xdr:nvSpPr>
        <xdr:cNvPr id="64" name="フローチャート: 判断 63">
          <a:extLst>
            <a:ext uri="{FF2B5EF4-FFF2-40B4-BE49-F238E27FC236}">
              <a16:creationId xmlns:a16="http://schemas.microsoft.com/office/drawing/2014/main" id="{245524ED-C9CE-4C37-B14C-840C9A2E4BFA}"/>
            </a:ext>
          </a:extLst>
        </xdr:cNvPr>
        <xdr:cNvSpPr/>
      </xdr:nvSpPr>
      <xdr:spPr>
        <a:xfrm>
          <a:off x="3312160" y="642493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125095</xdr:rowOff>
    </xdr:to>
    <xdr:sp macro="" textlink="">
      <xdr:nvSpPr>
        <xdr:cNvPr id="65" name="フローチャート: 判断 64">
          <a:extLst>
            <a:ext uri="{FF2B5EF4-FFF2-40B4-BE49-F238E27FC236}">
              <a16:creationId xmlns:a16="http://schemas.microsoft.com/office/drawing/2014/main" id="{60AE61E9-8645-4934-8701-ECFC9AEB60C1}"/>
            </a:ext>
          </a:extLst>
        </xdr:cNvPr>
        <xdr:cNvSpPr/>
      </xdr:nvSpPr>
      <xdr:spPr>
        <a:xfrm>
          <a:off x="2514600" y="63995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135255</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D8EC7DCD-0ECD-4062-8F04-92BDB4AB5E42}"/>
            </a:ext>
          </a:extLst>
        </xdr:cNvPr>
        <xdr:cNvSpPr/>
      </xdr:nvSpPr>
      <xdr:spPr>
        <a:xfrm>
          <a:off x="1739900" y="6337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117475</xdr:rowOff>
    </xdr:from>
    <xdr:to>
      <xdr:col>6</xdr:col>
      <xdr:colOff>38100</xdr:colOff>
      <xdr:row>38</xdr:row>
      <xdr:rowOff>51435</xdr:rowOff>
    </xdr:to>
    <xdr:sp macro="" textlink="">
      <xdr:nvSpPr>
        <xdr:cNvPr id="67" name="フローチャート: 判断 66">
          <a:extLst>
            <a:ext uri="{FF2B5EF4-FFF2-40B4-BE49-F238E27FC236}">
              <a16:creationId xmlns:a16="http://schemas.microsoft.com/office/drawing/2014/main" id="{C05EDF86-7CED-4822-97F5-15C69CBEC000}"/>
            </a:ext>
          </a:extLst>
        </xdr:cNvPr>
        <xdr:cNvSpPr/>
      </xdr:nvSpPr>
      <xdr:spPr>
        <a:xfrm>
          <a:off x="965200" y="6320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69850</xdr:rowOff>
    </xdr:from>
    <xdr:ext cx="762000" cy="244475"/>
    <xdr:sp macro="" textlink="">
      <xdr:nvSpPr>
        <xdr:cNvPr id="68" name="テキスト ボックス 67">
          <a:extLst>
            <a:ext uri="{FF2B5EF4-FFF2-40B4-BE49-F238E27FC236}">
              <a16:creationId xmlns:a16="http://schemas.microsoft.com/office/drawing/2014/main" id="{3294FBC5-2AEF-4541-9DBD-6860BA083E96}"/>
            </a:ext>
          </a:extLst>
        </xdr:cNvPr>
        <xdr:cNvSpPr txBox="1"/>
      </xdr:nvSpPr>
      <xdr:spPr>
        <a:xfrm>
          <a:off x="391922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69850</xdr:rowOff>
    </xdr:from>
    <xdr:ext cx="762000" cy="244475"/>
    <xdr:sp macro="" textlink="">
      <xdr:nvSpPr>
        <xdr:cNvPr id="69" name="テキスト ボックス 68">
          <a:extLst>
            <a:ext uri="{FF2B5EF4-FFF2-40B4-BE49-F238E27FC236}">
              <a16:creationId xmlns:a16="http://schemas.microsoft.com/office/drawing/2014/main" id="{F877E75D-8B67-4040-A1E5-6A0812011EAD}"/>
            </a:ext>
          </a:extLst>
        </xdr:cNvPr>
        <xdr:cNvSpPr txBox="1"/>
      </xdr:nvSpPr>
      <xdr:spPr>
        <a:xfrm>
          <a:off x="31877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69850</xdr:rowOff>
    </xdr:from>
    <xdr:ext cx="758825" cy="244475"/>
    <xdr:sp macro="" textlink="">
      <xdr:nvSpPr>
        <xdr:cNvPr id="70" name="テキスト ボックス 69">
          <a:extLst>
            <a:ext uri="{FF2B5EF4-FFF2-40B4-BE49-F238E27FC236}">
              <a16:creationId xmlns:a16="http://schemas.microsoft.com/office/drawing/2014/main" id="{C67508FB-6C1A-4C16-8112-312CE91ED33E}"/>
            </a:ext>
          </a:extLst>
        </xdr:cNvPr>
        <xdr:cNvSpPr txBox="1"/>
      </xdr:nvSpPr>
      <xdr:spPr>
        <a:xfrm>
          <a:off x="239776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69850</xdr:rowOff>
    </xdr:from>
    <xdr:ext cx="762000" cy="244475"/>
    <xdr:sp macro="" textlink="">
      <xdr:nvSpPr>
        <xdr:cNvPr id="71" name="テキスト ボックス 70">
          <a:extLst>
            <a:ext uri="{FF2B5EF4-FFF2-40B4-BE49-F238E27FC236}">
              <a16:creationId xmlns:a16="http://schemas.microsoft.com/office/drawing/2014/main" id="{5FACB24F-D68E-4375-9BEA-F691CB4E4D4F}"/>
            </a:ext>
          </a:extLst>
        </xdr:cNvPr>
        <xdr:cNvSpPr txBox="1"/>
      </xdr:nvSpPr>
      <xdr:spPr>
        <a:xfrm>
          <a:off x="16230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69850</xdr:rowOff>
    </xdr:from>
    <xdr:ext cx="762000" cy="244475"/>
    <xdr:sp macro="" textlink="">
      <xdr:nvSpPr>
        <xdr:cNvPr id="72" name="テキスト ボックス 71">
          <a:extLst>
            <a:ext uri="{FF2B5EF4-FFF2-40B4-BE49-F238E27FC236}">
              <a16:creationId xmlns:a16="http://schemas.microsoft.com/office/drawing/2014/main" id="{A009C698-D8B4-404E-BEFA-DB13B9D682A5}"/>
            </a:ext>
          </a:extLst>
        </xdr:cNvPr>
        <xdr:cNvSpPr txBox="1"/>
      </xdr:nvSpPr>
      <xdr:spPr>
        <a:xfrm>
          <a:off x="8407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142875</xdr:rowOff>
    </xdr:from>
    <xdr:to>
      <xdr:col>24</xdr:col>
      <xdr:colOff>114300</xdr:colOff>
      <xdr:row>38</xdr:row>
      <xdr:rowOff>76835</xdr:rowOff>
    </xdr:to>
    <xdr:sp macro="" textlink="">
      <xdr:nvSpPr>
        <xdr:cNvPr id="73" name="楕円 72">
          <a:extLst>
            <a:ext uri="{FF2B5EF4-FFF2-40B4-BE49-F238E27FC236}">
              <a16:creationId xmlns:a16="http://schemas.microsoft.com/office/drawing/2014/main" id="{3CDCEFA5-33C3-48FF-95EA-4D383D1A9F14}"/>
            </a:ext>
          </a:extLst>
        </xdr:cNvPr>
        <xdr:cNvSpPr/>
      </xdr:nvSpPr>
      <xdr:spPr>
        <a:xfrm>
          <a:off x="403606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2540</xdr:rowOff>
    </xdr:from>
    <xdr:ext cx="401955" cy="244475"/>
    <xdr:sp macro="" textlink="">
      <xdr:nvSpPr>
        <xdr:cNvPr id="74" name="【道路】&#10;有形固定資産減価償却率該当値テキスト">
          <a:extLst>
            <a:ext uri="{FF2B5EF4-FFF2-40B4-BE49-F238E27FC236}">
              <a16:creationId xmlns:a16="http://schemas.microsoft.com/office/drawing/2014/main" id="{F9DC1596-6737-4AC5-A790-22112E19AA14}"/>
            </a:ext>
          </a:extLst>
        </xdr:cNvPr>
        <xdr:cNvSpPr txBox="1"/>
      </xdr:nvSpPr>
      <xdr:spPr>
        <a:xfrm>
          <a:off x="4124960" y="62052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102870</xdr:rowOff>
    </xdr:from>
    <xdr:to>
      <xdr:col>20</xdr:col>
      <xdr:colOff>38100</xdr:colOff>
      <xdr:row>38</xdr:row>
      <xdr:rowOff>37465</xdr:rowOff>
    </xdr:to>
    <xdr:sp macro="" textlink="">
      <xdr:nvSpPr>
        <xdr:cNvPr id="75" name="楕円 74">
          <a:extLst>
            <a:ext uri="{FF2B5EF4-FFF2-40B4-BE49-F238E27FC236}">
              <a16:creationId xmlns:a16="http://schemas.microsoft.com/office/drawing/2014/main" id="{3A63D4CE-6CAE-4806-9A14-11B0B28A60B9}"/>
            </a:ext>
          </a:extLst>
        </xdr:cNvPr>
        <xdr:cNvSpPr/>
      </xdr:nvSpPr>
      <xdr:spPr>
        <a:xfrm>
          <a:off x="3312160" y="6305550"/>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151130</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FF1BB1DA-CF9E-4E6F-9DFC-0F58E17B418F}"/>
            </a:ext>
          </a:extLst>
        </xdr:cNvPr>
        <xdr:cNvCxnSpPr/>
      </xdr:nvCxnSpPr>
      <xdr:spPr>
        <a:xfrm>
          <a:off x="3355340" y="6353810"/>
          <a:ext cx="73152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1D9F5E18-1C8D-4928-A393-9824831C41FA}"/>
            </a:ext>
          </a:extLst>
        </xdr:cNvPr>
        <xdr:cNvSpPr/>
      </xdr:nvSpPr>
      <xdr:spPr>
        <a:xfrm>
          <a:off x="25146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114935</xdr:rowOff>
    </xdr:from>
    <xdr:to>
      <xdr:col>19</xdr:col>
      <xdr:colOff>177800</xdr:colOff>
      <xdr:row>37</xdr:row>
      <xdr:rowOff>151130</xdr:rowOff>
    </xdr:to>
    <xdr:cxnSp macro="">
      <xdr:nvCxnSpPr>
        <xdr:cNvPr id="78" name="直線コネクタ 77">
          <a:extLst>
            <a:ext uri="{FF2B5EF4-FFF2-40B4-BE49-F238E27FC236}">
              <a16:creationId xmlns:a16="http://schemas.microsoft.com/office/drawing/2014/main" id="{E541DDCD-162F-46FB-8BD7-4BA67855D95E}"/>
            </a:ext>
          </a:extLst>
        </xdr:cNvPr>
        <xdr:cNvCxnSpPr/>
      </xdr:nvCxnSpPr>
      <xdr:spPr>
        <a:xfrm>
          <a:off x="2565400" y="6317615"/>
          <a:ext cx="78994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80010</xdr:rowOff>
    </xdr:from>
    <xdr:to>
      <xdr:col>10</xdr:col>
      <xdr:colOff>165100</xdr:colOff>
      <xdr:row>38</xdr:row>
      <xdr:rowOff>13970</xdr:rowOff>
    </xdr:to>
    <xdr:sp macro="" textlink="">
      <xdr:nvSpPr>
        <xdr:cNvPr id="79" name="楕円 78">
          <a:extLst>
            <a:ext uri="{FF2B5EF4-FFF2-40B4-BE49-F238E27FC236}">
              <a16:creationId xmlns:a16="http://schemas.microsoft.com/office/drawing/2014/main" id="{E9D60A21-C193-40A1-9728-F7B07EA0C1A2}"/>
            </a:ext>
          </a:extLst>
        </xdr:cNvPr>
        <xdr:cNvSpPr/>
      </xdr:nvSpPr>
      <xdr:spPr>
        <a:xfrm>
          <a:off x="17399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114935</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BF74425F-1A63-4C98-9B8E-2DF94EE50696}"/>
            </a:ext>
          </a:extLst>
        </xdr:cNvPr>
        <xdr:cNvCxnSpPr/>
      </xdr:nvCxnSpPr>
      <xdr:spPr>
        <a:xfrm flipV="1">
          <a:off x="1790700" y="631761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47625</xdr:rowOff>
    </xdr:from>
    <xdr:to>
      <xdr:col>6</xdr:col>
      <xdr:colOff>38100</xdr:colOff>
      <xdr:row>37</xdr:row>
      <xdr:rowOff>143510</xdr:rowOff>
    </xdr:to>
    <xdr:sp macro="" textlink="">
      <xdr:nvSpPr>
        <xdr:cNvPr id="81" name="楕円 80">
          <a:extLst>
            <a:ext uri="{FF2B5EF4-FFF2-40B4-BE49-F238E27FC236}">
              <a16:creationId xmlns:a16="http://schemas.microsoft.com/office/drawing/2014/main" id="{6E87AE91-1200-4F37-9798-646B68E9322F}"/>
            </a:ext>
          </a:extLst>
        </xdr:cNvPr>
        <xdr:cNvSpPr/>
      </xdr:nvSpPr>
      <xdr:spPr>
        <a:xfrm>
          <a:off x="965200" y="6250305"/>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A7B3460E-6C3B-46D4-94BE-67A3F126581A}"/>
            </a:ext>
          </a:extLst>
        </xdr:cNvPr>
        <xdr:cNvCxnSpPr/>
      </xdr:nvCxnSpPr>
      <xdr:spPr>
        <a:xfrm>
          <a:off x="1008380" y="6297930"/>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142240</xdr:rowOff>
    </xdr:from>
    <xdr:ext cx="401955" cy="244475"/>
    <xdr:sp macro="" textlink="">
      <xdr:nvSpPr>
        <xdr:cNvPr id="83" name="n_1aveValue【道路】&#10;有形固定資産減価償却率">
          <a:extLst>
            <a:ext uri="{FF2B5EF4-FFF2-40B4-BE49-F238E27FC236}">
              <a16:creationId xmlns:a16="http://schemas.microsoft.com/office/drawing/2014/main" id="{6E271D79-0A3E-4E80-8058-F9FAD79D00D9}"/>
            </a:ext>
          </a:extLst>
        </xdr:cNvPr>
        <xdr:cNvSpPr txBox="1"/>
      </xdr:nvSpPr>
      <xdr:spPr>
        <a:xfrm>
          <a:off x="3170555" y="65125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116840</xdr:rowOff>
    </xdr:from>
    <xdr:ext cx="401955" cy="244475"/>
    <xdr:sp macro="" textlink="">
      <xdr:nvSpPr>
        <xdr:cNvPr id="84" name="n_2aveValue【道路】&#10;有形固定資産減価償却率">
          <a:extLst>
            <a:ext uri="{FF2B5EF4-FFF2-40B4-BE49-F238E27FC236}">
              <a16:creationId xmlns:a16="http://schemas.microsoft.com/office/drawing/2014/main" id="{11F6689F-55B1-4380-BE99-04FABDD67FD7}"/>
            </a:ext>
          </a:extLst>
        </xdr:cNvPr>
        <xdr:cNvSpPr txBox="1"/>
      </xdr:nvSpPr>
      <xdr:spPr>
        <a:xfrm>
          <a:off x="2385695" y="64871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60960</xdr:rowOff>
    </xdr:from>
    <xdr:ext cx="401955" cy="244475"/>
    <xdr:sp macro="" textlink="">
      <xdr:nvSpPr>
        <xdr:cNvPr id="85" name="n_3aveValue【道路】&#10;有形固定資産減価償却率">
          <a:extLst>
            <a:ext uri="{FF2B5EF4-FFF2-40B4-BE49-F238E27FC236}">
              <a16:creationId xmlns:a16="http://schemas.microsoft.com/office/drawing/2014/main" id="{42AE2DDB-3CBD-4ACE-AF14-37A4B39A024D}"/>
            </a:ext>
          </a:extLst>
        </xdr:cNvPr>
        <xdr:cNvSpPr txBox="1"/>
      </xdr:nvSpPr>
      <xdr:spPr>
        <a:xfrm>
          <a:off x="1610995" y="643128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43180</xdr:rowOff>
    </xdr:from>
    <xdr:ext cx="405130" cy="244475"/>
    <xdr:sp macro="" textlink="">
      <xdr:nvSpPr>
        <xdr:cNvPr id="86" name="n_4aveValue【道路】&#10;有形固定資産減価償却率">
          <a:extLst>
            <a:ext uri="{FF2B5EF4-FFF2-40B4-BE49-F238E27FC236}">
              <a16:creationId xmlns:a16="http://schemas.microsoft.com/office/drawing/2014/main" id="{CB0452BC-BBCA-4853-A01D-34044A68C112}"/>
            </a:ext>
          </a:extLst>
        </xdr:cNvPr>
        <xdr:cNvSpPr txBox="1"/>
      </xdr:nvSpPr>
      <xdr:spPr>
        <a:xfrm>
          <a:off x="836295" y="641350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52705</xdr:rowOff>
    </xdr:from>
    <xdr:ext cx="401955" cy="244475"/>
    <xdr:sp macro="" textlink="">
      <xdr:nvSpPr>
        <xdr:cNvPr id="87" name="n_1mainValue【道路】&#10;有形固定資産減価償却率">
          <a:extLst>
            <a:ext uri="{FF2B5EF4-FFF2-40B4-BE49-F238E27FC236}">
              <a16:creationId xmlns:a16="http://schemas.microsoft.com/office/drawing/2014/main" id="{C65B6CA2-2EEB-469A-A7C0-3985B2FB1EDB}"/>
            </a:ext>
          </a:extLst>
        </xdr:cNvPr>
        <xdr:cNvSpPr txBox="1"/>
      </xdr:nvSpPr>
      <xdr:spPr>
        <a:xfrm>
          <a:off x="3170555" y="608774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16510</xdr:rowOff>
    </xdr:from>
    <xdr:ext cx="401955" cy="244475"/>
    <xdr:sp macro="" textlink="">
      <xdr:nvSpPr>
        <xdr:cNvPr id="88" name="n_2mainValue【道路】&#10;有形固定資産減価償却率">
          <a:extLst>
            <a:ext uri="{FF2B5EF4-FFF2-40B4-BE49-F238E27FC236}">
              <a16:creationId xmlns:a16="http://schemas.microsoft.com/office/drawing/2014/main" id="{4F0726E1-4718-44CB-8906-DDCD8F822A56}"/>
            </a:ext>
          </a:extLst>
        </xdr:cNvPr>
        <xdr:cNvSpPr txBox="1"/>
      </xdr:nvSpPr>
      <xdr:spPr>
        <a:xfrm>
          <a:off x="2385695" y="60515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29210</xdr:rowOff>
    </xdr:from>
    <xdr:ext cx="401955" cy="244475"/>
    <xdr:sp macro="" textlink="">
      <xdr:nvSpPr>
        <xdr:cNvPr id="89" name="n_3mainValue【道路】&#10;有形固定資産減価償却率">
          <a:extLst>
            <a:ext uri="{FF2B5EF4-FFF2-40B4-BE49-F238E27FC236}">
              <a16:creationId xmlns:a16="http://schemas.microsoft.com/office/drawing/2014/main" id="{5D7FB807-49FA-442C-8644-505C6D0C989D}"/>
            </a:ext>
          </a:extLst>
        </xdr:cNvPr>
        <xdr:cNvSpPr txBox="1"/>
      </xdr:nvSpPr>
      <xdr:spPr>
        <a:xfrm>
          <a:off x="1610995" y="60642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158750</xdr:rowOff>
    </xdr:from>
    <xdr:ext cx="405130" cy="244475"/>
    <xdr:sp macro="" textlink="">
      <xdr:nvSpPr>
        <xdr:cNvPr id="90" name="n_4mainValue【道路】&#10;有形固定資産減価償却率">
          <a:extLst>
            <a:ext uri="{FF2B5EF4-FFF2-40B4-BE49-F238E27FC236}">
              <a16:creationId xmlns:a16="http://schemas.microsoft.com/office/drawing/2014/main" id="{9D4EA2D7-AA49-4C34-8BFB-ACBC65EEBC2B}"/>
            </a:ext>
          </a:extLst>
        </xdr:cNvPr>
        <xdr:cNvSpPr txBox="1"/>
      </xdr:nvSpPr>
      <xdr:spPr>
        <a:xfrm>
          <a:off x="836295" y="60261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71755</xdr:rowOff>
    </xdr:from>
    <xdr:to>
      <xdr:col>59</xdr:col>
      <xdr:colOff>88900</xdr:colOff>
      <xdr:row>28</xdr:row>
      <xdr:rowOff>24130</xdr:rowOff>
    </xdr:to>
    <xdr:sp macro="" textlink="">
      <xdr:nvSpPr>
        <xdr:cNvPr id="91" name="正方形/長方形 90">
          <a:extLst>
            <a:ext uri="{FF2B5EF4-FFF2-40B4-BE49-F238E27FC236}">
              <a16:creationId xmlns:a16="http://schemas.microsoft.com/office/drawing/2014/main" id="{EA5BEEEE-58CE-4ED5-AFE7-DA657EAF26FF}"/>
            </a:ext>
          </a:extLst>
        </xdr:cNvPr>
        <xdr:cNvSpPr/>
      </xdr:nvSpPr>
      <xdr:spPr>
        <a:xfrm>
          <a:off x="5826760" y="4095115"/>
          <a:ext cx="415290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48260</xdr:rowOff>
    </xdr:from>
    <xdr:to>
      <xdr:col>43</xdr:col>
      <xdr:colOff>63500</xdr:colOff>
      <xdr:row>29</xdr:row>
      <xdr:rowOff>125730</xdr:rowOff>
    </xdr:to>
    <xdr:sp macro="" textlink="">
      <xdr:nvSpPr>
        <xdr:cNvPr id="92" name="正方形/長方形 91">
          <a:extLst>
            <a:ext uri="{FF2B5EF4-FFF2-40B4-BE49-F238E27FC236}">
              <a16:creationId xmlns:a16="http://schemas.microsoft.com/office/drawing/2014/main" id="{A93D3EB7-FB3C-4589-B43C-7F753E1D5E7A}"/>
            </a:ext>
          </a:extLst>
        </xdr:cNvPr>
        <xdr:cNvSpPr/>
      </xdr:nvSpPr>
      <xdr:spPr>
        <a:xfrm>
          <a:off x="59309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78105</xdr:rowOff>
    </xdr:from>
    <xdr:to>
      <xdr:col>43</xdr:col>
      <xdr:colOff>63500</xdr:colOff>
      <xdr:row>30</xdr:row>
      <xdr:rowOff>156210</xdr:rowOff>
    </xdr:to>
    <xdr:sp macro="" textlink="">
      <xdr:nvSpPr>
        <xdr:cNvPr id="93" name="正方形/長方形 92">
          <a:extLst>
            <a:ext uri="{FF2B5EF4-FFF2-40B4-BE49-F238E27FC236}">
              <a16:creationId xmlns:a16="http://schemas.microsoft.com/office/drawing/2014/main" id="{46EC03D9-1CC8-40E7-847E-E7A6DE58B4FB}"/>
            </a:ext>
          </a:extLst>
        </xdr:cNvPr>
        <xdr:cNvSpPr/>
      </xdr:nvSpPr>
      <xdr:spPr>
        <a:xfrm>
          <a:off x="59309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48260</xdr:rowOff>
    </xdr:from>
    <xdr:to>
      <xdr:col>48</xdr:col>
      <xdr:colOff>127000</xdr:colOff>
      <xdr:row>29</xdr:row>
      <xdr:rowOff>125730</xdr:rowOff>
    </xdr:to>
    <xdr:sp macro="" textlink="">
      <xdr:nvSpPr>
        <xdr:cNvPr id="94" name="正方形/長方形 93">
          <a:extLst>
            <a:ext uri="{FF2B5EF4-FFF2-40B4-BE49-F238E27FC236}">
              <a16:creationId xmlns:a16="http://schemas.microsoft.com/office/drawing/2014/main" id="{9D6CED7A-80B6-4256-80B8-B7BFDC4F6BE7}"/>
            </a:ext>
          </a:extLst>
        </xdr:cNvPr>
        <xdr:cNvSpPr/>
      </xdr:nvSpPr>
      <xdr:spPr>
        <a:xfrm>
          <a:off x="68326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78105</xdr:rowOff>
    </xdr:from>
    <xdr:to>
      <xdr:col>48</xdr:col>
      <xdr:colOff>127000</xdr:colOff>
      <xdr:row>30</xdr:row>
      <xdr:rowOff>156210</xdr:rowOff>
    </xdr:to>
    <xdr:sp macro="" textlink="">
      <xdr:nvSpPr>
        <xdr:cNvPr id="95" name="正方形/長方形 94">
          <a:extLst>
            <a:ext uri="{FF2B5EF4-FFF2-40B4-BE49-F238E27FC236}">
              <a16:creationId xmlns:a16="http://schemas.microsoft.com/office/drawing/2014/main" id="{06265186-1970-4774-B5A8-F27337DBB1D6}"/>
            </a:ext>
          </a:extLst>
        </xdr:cNvPr>
        <xdr:cNvSpPr/>
      </xdr:nvSpPr>
      <xdr:spPr>
        <a:xfrm>
          <a:off x="68326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48260</xdr:rowOff>
    </xdr:from>
    <xdr:to>
      <xdr:col>54</xdr:col>
      <xdr:colOff>127000</xdr:colOff>
      <xdr:row>29</xdr:row>
      <xdr:rowOff>125730</xdr:rowOff>
    </xdr:to>
    <xdr:sp macro="" textlink="">
      <xdr:nvSpPr>
        <xdr:cNvPr id="96" name="正方形/長方形 95">
          <a:extLst>
            <a:ext uri="{FF2B5EF4-FFF2-40B4-BE49-F238E27FC236}">
              <a16:creationId xmlns:a16="http://schemas.microsoft.com/office/drawing/2014/main" id="{5ACC3E37-0676-4BEE-BD0D-E063144294AC}"/>
            </a:ext>
          </a:extLst>
        </xdr:cNvPr>
        <xdr:cNvSpPr/>
      </xdr:nvSpPr>
      <xdr:spPr>
        <a:xfrm>
          <a:off x="78384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78105</xdr:rowOff>
    </xdr:from>
    <xdr:to>
      <xdr:col>54</xdr:col>
      <xdr:colOff>127000</xdr:colOff>
      <xdr:row>30</xdr:row>
      <xdr:rowOff>156210</xdr:rowOff>
    </xdr:to>
    <xdr:sp macro="" textlink="">
      <xdr:nvSpPr>
        <xdr:cNvPr id="97" name="正方形/長方形 96">
          <a:extLst>
            <a:ext uri="{FF2B5EF4-FFF2-40B4-BE49-F238E27FC236}">
              <a16:creationId xmlns:a16="http://schemas.microsoft.com/office/drawing/2014/main" id="{8BAD9ACB-5C1C-4A69-BAA2-D1DDA9DEE5D6}"/>
            </a:ext>
          </a:extLst>
        </xdr:cNvPr>
        <xdr:cNvSpPr/>
      </xdr:nvSpPr>
      <xdr:spPr>
        <a:xfrm>
          <a:off x="78384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71755</xdr:rowOff>
    </xdr:to>
    <xdr:sp macro="" textlink="">
      <xdr:nvSpPr>
        <xdr:cNvPr id="98" name="正方形/長方形 97">
          <a:extLst>
            <a:ext uri="{FF2B5EF4-FFF2-40B4-BE49-F238E27FC236}">
              <a16:creationId xmlns:a16="http://schemas.microsoft.com/office/drawing/2014/main" id="{6243D6F4-D753-46CB-8948-DA8266CCE42F}"/>
            </a:ext>
          </a:extLst>
        </xdr:cNvPr>
        <xdr:cNvSpPr/>
      </xdr:nvSpPr>
      <xdr:spPr>
        <a:xfrm>
          <a:off x="5826760" y="521462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2725"/>
    <xdr:sp macro="" textlink="">
      <xdr:nvSpPr>
        <xdr:cNvPr id="99" name="テキスト ボックス 98">
          <a:extLst>
            <a:ext uri="{FF2B5EF4-FFF2-40B4-BE49-F238E27FC236}">
              <a16:creationId xmlns:a16="http://schemas.microsoft.com/office/drawing/2014/main" id="{662FA983-E686-4EB0-9E45-605A84BD695F}"/>
            </a:ext>
          </a:extLst>
        </xdr:cNvPr>
        <xdr:cNvSpPr txBox="1"/>
      </xdr:nvSpPr>
      <xdr:spPr>
        <a:xfrm>
          <a:off x="5788660" y="5029200"/>
          <a:ext cx="34353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71755</xdr:rowOff>
    </xdr:from>
    <xdr:to>
      <xdr:col>59</xdr:col>
      <xdr:colOff>50800</xdr:colOff>
      <xdr:row>44</xdr:row>
      <xdr:rowOff>71755</xdr:rowOff>
    </xdr:to>
    <xdr:cxnSp macro="">
      <xdr:nvCxnSpPr>
        <xdr:cNvPr id="100" name="直線コネクタ 99">
          <a:extLst>
            <a:ext uri="{FF2B5EF4-FFF2-40B4-BE49-F238E27FC236}">
              <a16:creationId xmlns:a16="http://schemas.microsoft.com/office/drawing/2014/main" id="{14D7C1C7-2D08-4A00-9282-46A66F4B5068}"/>
            </a:ext>
          </a:extLst>
        </xdr:cNvPr>
        <xdr:cNvCxnSpPr/>
      </xdr:nvCxnSpPr>
      <xdr:spPr>
        <a:xfrm>
          <a:off x="5826760" y="7447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87630</xdr:rowOff>
    </xdr:from>
    <xdr:to>
      <xdr:col>59</xdr:col>
      <xdr:colOff>50800</xdr:colOff>
      <xdr:row>42</xdr:row>
      <xdr:rowOff>87630</xdr:rowOff>
    </xdr:to>
    <xdr:cxnSp macro="">
      <xdr:nvCxnSpPr>
        <xdr:cNvPr id="101" name="直線コネクタ 100">
          <a:extLst>
            <a:ext uri="{FF2B5EF4-FFF2-40B4-BE49-F238E27FC236}">
              <a16:creationId xmlns:a16="http://schemas.microsoft.com/office/drawing/2014/main" id="{7EAE7F8C-8103-4B09-8995-C9A815E49815}"/>
            </a:ext>
          </a:extLst>
        </xdr:cNvPr>
        <xdr:cNvCxnSpPr/>
      </xdr:nvCxnSpPr>
      <xdr:spPr>
        <a:xfrm>
          <a:off x="5826760" y="71285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114935</xdr:rowOff>
    </xdr:from>
    <xdr:ext cx="464185" cy="244475"/>
    <xdr:sp macro="" textlink="">
      <xdr:nvSpPr>
        <xdr:cNvPr id="102" name="テキスト ボックス 101">
          <a:extLst>
            <a:ext uri="{FF2B5EF4-FFF2-40B4-BE49-F238E27FC236}">
              <a16:creationId xmlns:a16="http://schemas.microsoft.com/office/drawing/2014/main" id="{A38D173F-5284-4D8D-8B73-C78F2CAD9F53}"/>
            </a:ext>
          </a:extLst>
        </xdr:cNvPr>
        <xdr:cNvSpPr txBox="1"/>
      </xdr:nvSpPr>
      <xdr:spPr>
        <a:xfrm>
          <a:off x="5405120" y="698817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102870</xdr:rowOff>
    </xdr:from>
    <xdr:to>
      <xdr:col>59</xdr:col>
      <xdr:colOff>50800</xdr:colOff>
      <xdr:row>40</xdr:row>
      <xdr:rowOff>102870</xdr:rowOff>
    </xdr:to>
    <xdr:cxnSp macro="">
      <xdr:nvCxnSpPr>
        <xdr:cNvPr id="103" name="直線コネクタ 102">
          <a:extLst>
            <a:ext uri="{FF2B5EF4-FFF2-40B4-BE49-F238E27FC236}">
              <a16:creationId xmlns:a16="http://schemas.microsoft.com/office/drawing/2014/main" id="{214C57B8-A646-4FFC-B046-5867BE5ABA54}"/>
            </a:ext>
          </a:extLst>
        </xdr:cNvPr>
        <xdr:cNvCxnSpPr/>
      </xdr:nvCxnSpPr>
      <xdr:spPr>
        <a:xfrm>
          <a:off x="5826760" y="6808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130175</xdr:rowOff>
    </xdr:from>
    <xdr:ext cx="595630" cy="244475"/>
    <xdr:sp macro="" textlink="">
      <xdr:nvSpPr>
        <xdr:cNvPr id="104" name="テキスト ボックス 103">
          <a:extLst>
            <a:ext uri="{FF2B5EF4-FFF2-40B4-BE49-F238E27FC236}">
              <a16:creationId xmlns:a16="http://schemas.microsoft.com/office/drawing/2014/main" id="{FE831B1E-1866-4BCC-81A5-3F6CB9C8DCE2}"/>
            </a:ext>
          </a:extLst>
        </xdr:cNvPr>
        <xdr:cNvSpPr txBox="1"/>
      </xdr:nvSpPr>
      <xdr:spPr>
        <a:xfrm>
          <a:off x="5299710" y="666813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118110</xdr:rowOff>
    </xdr:from>
    <xdr:to>
      <xdr:col>59</xdr:col>
      <xdr:colOff>50800</xdr:colOff>
      <xdr:row>38</xdr:row>
      <xdr:rowOff>118110</xdr:rowOff>
    </xdr:to>
    <xdr:cxnSp macro="">
      <xdr:nvCxnSpPr>
        <xdr:cNvPr id="105" name="直線コネクタ 104">
          <a:extLst>
            <a:ext uri="{FF2B5EF4-FFF2-40B4-BE49-F238E27FC236}">
              <a16:creationId xmlns:a16="http://schemas.microsoft.com/office/drawing/2014/main" id="{28609531-E36E-41D4-87C1-2F46600785BF}"/>
            </a:ext>
          </a:extLst>
        </xdr:cNvPr>
        <xdr:cNvCxnSpPr/>
      </xdr:nvCxnSpPr>
      <xdr:spPr>
        <a:xfrm>
          <a:off x="5826760" y="6488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146050</xdr:rowOff>
    </xdr:from>
    <xdr:ext cx="595630" cy="244475"/>
    <xdr:sp macro="" textlink="">
      <xdr:nvSpPr>
        <xdr:cNvPr id="106" name="テキスト ボックス 105">
          <a:extLst>
            <a:ext uri="{FF2B5EF4-FFF2-40B4-BE49-F238E27FC236}">
              <a16:creationId xmlns:a16="http://schemas.microsoft.com/office/drawing/2014/main" id="{E88D22DB-6676-4E08-9D14-C3F1325CA723}"/>
            </a:ext>
          </a:extLst>
        </xdr:cNvPr>
        <xdr:cNvSpPr txBox="1"/>
      </xdr:nvSpPr>
      <xdr:spPr>
        <a:xfrm>
          <a:off x="5299710" y="634873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133985</xdr:rowOff>
    </xdr:from>
    <xdr:to>
      <xdr:col>59</xdr:col>
      <xdr:colOff>50800</xdr:colOff>
      <xdr:row>36</xdr:row>
      <xdr:rowOff>133985</xdr:rowOff>
    </xdr:to>
    <xdr:cxnSp macro="">
      <xdr:nvCxnSpPr>
        <xdr:cNvPr id="107" name="直線コネクタ 106">
          <a:extLst>
            <a:ext uri="{FF2B5EF4-FFF2-40B4-BE49-F238E27FC236}">
              <a16:creationId xmlns:a16="http://schemas.microsoft.com/office/drawing/2014/main" id="{4E071034-6E4D-4EBD-BCB4-53DBCEF7A291}"/>
            </a:ext>
          </a:extLst>
        </xdr:cNvPr>
        <xdr:cNvCxnSpPr/>
      </xdr:nvCxnSpPr>
      <xdr:spPr>
        <a:xfrm>
          <a:off x="5826760" y="61690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161290</xdr:rowOff>
    </xdr:from>
    <xdr:ext cx="595630" cy="243840"/>
    <xdr:sp macro="" textlink="">
      <xdr:nvSpPr>
        <xdr:cNvPr id="108" name="テキスト ボックス 107">
          <a:extLst>
            <a:ext uri="{FF2B5EF4-FFF2-40B4-BE49-F238E27FC236}">
              <a16:creationId xmlns:a16="http://schemas.microsoft.com/office/drawing/2014/main" id="{FCBEDF77-ECDE-4403-8399-0D341E7C0959}"/>
            </a:ext>
          </a:extLst>
        </xdr:cNvPr>
        <xdr:cNvSpPr txBox="1"/>
      </xdr:nvSpPr>
      <xdr:spPr>
        <a:xfrm>
          <a:off x="5299710" y="60286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149225</xdr:rowOff>
    </xdr:from>
    <xdr:to>
      <xdr:col>59</xdr:col>
      <xdr:colOff>50800</xdr:colOff>
      <xdr:row>34</xdr:row>
      <xdr:rowOff>149225</xdr:rowOff>
    </xdr:to>
    <xdr:cxnSp macro="">
      <xdr:nvCxnSpPr>
        <xdr:cNvPr id="109" name="直線コネクタ 108">
          <a:extLst>
            <a:ext uri="{FF2B5EF4-FFF2-40B4-BE49-F238E27FC236}">
              <a16:creationId xmlns:a16="http://schemas.microsoft.com/office/drawing/2014/main" id="{EDBB19E7-119C-46CE-BC55-4DF882D790C3}"/>
            </a:ext>
          </a:extLst>
        </xdr:cNvPr>
        <xdr:cNvCxnSpPr/>
      </xdr:nvCxnSpPr>
      <xdr:spPr>
        <a:xfrm>
          <a:off x="5826760" y="58489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15240</xdr:rowOff>
    </xdr:from>
    <xdr:ext cx="595630" cy="244475"/>
    <xdr:sp macro="" textlink="">
      <xdr:nvSpPr>
        <xdr:cNvPr id="110" name="テキスト ボックス 109">
          <a:extLst>
            <a:ext uri="{FF2B5EF4-FFF2-40B4-BE49-F238E27FC236}">
              <a16:creationId xmlns:a16="http://schemas.microsoft.com/office/drawing/2014/main" id="{E6E72B62-942B-4E44-8AA5-8A1C99C59238}"/>
            </a:ext>
          </a:extLst>
        </xdr:cNvPr>
        <xdr:cNvSpPr txBox="1"/>
      </xdr:nvSpPr>
      <xdr:spPr>
        <a:xfrm>
          <a:off x="5299710" y="571500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D6083B3F-071F-4F43-809D-0AC21CF6B6E3}"/>
            </a:ext>
          </a:extLst>
        </xdr:cNvPr>
        <xdr:cNvCxnSpPr/>
      </xdr:nvCxnSpPr>
      <xdr:spPr>
        <a:xfrm>
          <a:off x="5826760" y="55346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29845</xdr:rowOff>
    </xdr:from>
    <xdr:ext cx="685800" cy="244475"/>
    <xdr:sp macro="" textlink="">
      <xdr:nvSpPr>
        <xdr:cNvPr id="112" name="テキスト ボックス 111">
          <a:extLst>
            <a:ext uri="{FF2B5EF4-FFF2-40B4-BE49-F238E27FC236}">
              <a16:creationId xmlns:a16="http://schemas.microsoft.com/office/drawing/2014/main" id="{ECB4DF63-02D3-4CDA-875E-07957ABF0229}"/>
            </a:ext>
          </a:extLst>
        </xdr:cNvPr>
        <xdr:cNvSpPr txBox="1"/>
      </xdr:nvSpPr>
      <xdr:spPr>
        <a:xfrm>
          <a:off x="5209540" y="539432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3" name="直線コネクタ 112">
          <a:extLst>
            <a:ext uri="{FF2B5EF4-FFF2-40B4-BE49-F238E27FC236}">
              <a16:creationId xmlns:a16="http://schemas.microsoft.com/office/drawing/2014/main" id="{894FA986-3523-4A0B-B131-AFA20A191896}"/>
            </a:ext>
          </a:extLst>
        </xdr:cNvPr>
        <xdr:cNvCxnSpPr/>
      </xdr:nvCxnSpPr>
      <xdr:spPr>
        <a:xfrm>
          <a:off x="5826760" y="52146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45720</xdr:rowOff>
    </xdr:from>
    <xdr:ext cx="685800" cy="244475"/>
    <xdr:sp macro="" textlink="">
      <xdr:nvSpPr>
        <xdr:cNvPr id="114" name="テキスト ボックス 113">
          <a:extLst>
            <a:ext uri="{FF2B5EF4-FFF2-40B4-BE49-F238E27FC236}">
              <a16:creationId xmlns:a16="http://schemas.microsoft.com/office/drawing/2014/main" id="{20DFDCF5-C593-44EE-ABA9-3093A9646F37}"/>
            </a:ext>
          </a:extLst>
        </xdr:cNvPr>
        <xdr:cNvSpPr txBox="1"/>
      </xdr:nvSpPr>
      <xdr:spPr>
        <a:xfrm>
          <a:off x="5209540" y="507492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71755</xdr:rowOff>
    </xdr:to>
    <xdr:sp macro="" textlink="">
      <xdr:nvSpPr>
        <xdr:cNvPr id="115" name="【道路】&#10;一人当たり延長グラフ枠">
          <a:extLst>
            <a:ext uri="{FF2B5EF4-FFF2-40B4-BE49-F238E27FC236}">
              <a16:creationId xmlns:a16="http://schemas.microsoft.com/office/drawing/2014/main" id="{A4D77873-6902-454D-96AF-6630032B7626}"/>
            </a:ext>
          </a:extLst>
        </xdr:cNvPr>
        <xdr:cNvSpPr/>
      </xdr:nvSpPr>
      <xdr:spPr>
        <a:xfrm>
          <a:off x="5826760" y="521462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33</xdr:row>
      <xdr:rowOff>33655</xdr:rowOff>
    </xdr:from>
    <xdr:to>
      <xdr:col>54</xdr:col>
      <xdr:colOff>179070</xdr:colOff>
      <xdr:row>42</xdr:row>
      <xdr:rowOff>82550</xdr:rowOff>
    </xdr:to>
    <xdr:cxnSp macro="">
      <xdr:nvCxnSpPr>
        <xdr:cNvPr id="116" name="直線コネクタ 115">
          <a:extLst>
            <a:ext uri="{FF2B5EF4-FFF2-40B4-BE49-F238E27FC236}">
              <a16:creationId xmlns:a16="http://schemas.microsoft.com/office/drawing/2014/main" id="{EF74C9A8-809C-4B60-9E54-5B6CE8A26B87}"/>
            </a:ext>
          </a:extLst>
        </xdr:cNvPr>
        <xdr:cNvCxnSpPr/>
      </xdr:nvCxnSpPr>
      <xdr:spPr>
        <a:xfrm flipV="1">
          <a:off x="9216390" y="556577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86360</xdr:rowOff>
    </xdr:from>
    <xdr:ext cx="469900" cy="244475"/>
    <xdr:sp macro="" textlink="">
      <xdr:nvSpPr>
        <xdr:cNvPr id="117" name="【道路】&#10;一人当たり延長最小値テキスト">
          <a:extLst>
            <a:ext uri="{FF2B5EF4-FFF2-40B4-BE49-F238E27FC236}">
              <a16:creationId xmlns:a16="http://schemas.microsoft.com/office/drawing/2014/main" id="{FF4DB6EB-DC96-4732-8692-769224FFBB2C}"/>
            </a:ext>
          </a:extLst>
        </xdr:cNvPr>
        <xdr:cNvSpPr txBox="1"/>
      </xdr:nvSpPr>
      <xdr:spPr>
        <a:xfrm>
          <a:off x="9258300" y="71272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82550</xdr:rowOff>
    </xdr:from>
    <xdr:to>
      <xdr:col>55</xdr:col>
      <xdr:colOff>88900</xdr:colOff>
      <xdr:row>42</xdr:row>
      <xdr:rowOff>82550</xdr:rowOff>
    </xdr:to>
    <xdr:cxnSp macro="">
      <xdr:nvCxnSpPr>
        <xdr:cNvPr id="118" name="直線コネクタ 117">
          <a:extLst>
            <a:ext uri="{FF2B5EF4-FFF2-40B4-BE49-F238E27FC236}">
              <a16:creationId xmlns:a16="http://schemas.microsoft.com/office/drawing/2014/main" id="{E33D8463-CC2C-43C4-8176-BBC7B3F36BC5}"/>
            </a:ext>
          </a:extLst>
        </xdr:cNvPr>
        <xdr:cNvCxnSpPr/>
      </xdr:nvCxnSpPr>
      <xdr:spPr>
        <a:xfrm>
          <a:off x="9154160" y="7123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145415</xdr:rowOff>
    </xdr:from>
    <xdr:ext cx="598805" cy="244475"/>
    <xdr:sp macro="" textlink="">
      <xdr:nvSpPr>
        <xdr:cNvPr id="119" name="【道路】&#10;一人当たり延長最大値テキスト">
          <a:extLst>
            <a:ext uri="{FF2B5EF4-FFF2-40B4-BE49-F238E27FC236}">
              <a16:creationId xmlns:a16="http://schemas.microsoft.com/office/drawing/2014/main" id="{9AB7269E-8E48-45E0-A494-6A29355F5795}"/>
            </a:ext>
          </a:extLst>
        </xdr:cNvPr>
        <xdr:cNvSpPr txBox="1"/>
      </xdr:nvSpPr>
      <xdr:spPr>
        <a:xfrm>
          <a:off x="9258300" y="53422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979.821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33655</xdr:rowOff>
    </xdr:from>
    <xdr:to>
      <xdr:col>55</xdr:col>
      <xdr:colOff>88900</xdr:colOff>
      <xdr:row>33</xdr:row>
      <xdr:rowOff>33655</xdr:rowOff>
    </xdr:to>
    <xdr:cxnSp macro="">
      <xdr:nvCxnSpPr>
        <xdr:cNvPr id="120" name="直線コネクタ 119">
          <a:extLst>
            <a:ext uri="{FF2B5EF4-FFF2-40B4-BE49-F238E27FC236}">
              <a16:creationId xmlns:a16="http://schemas.microsoft.com/office/drawing/2014/main" id="{E345FF3B-A9BC-4707-8C3E-95B1BA48AF47}"/>
            </a:ext>
          </a:extLst>
        </xdr:cNvPr>
        <xdr:cNvCxnSpPr/>
      </xdr:nvCxnSpPr>
      <xdr:spPr>
        <a:xfrm>
          <a:off x="9154160" y="5565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4445</xdr:rowOff>
    </xdr:from>
    <xdr:ext cx="534670" cy="244475"/>
    <xdr:sp macro="" textlink="">
      <xdr:nvSpPr>
        <xdr:cNvPr id="121" name="【道路】&#10;一人当たり延長平均値テキスト">
          <a:extLst>
            <a:ext uri="{FF2B5EF4-FFF2-40B4-BE49-F238E27FC236}">
              <a16:creationId xmlns:a16="http://schemas.microsoft.com/office/drawing/2014/main" id="{F3EE66A6-C196-47A7-948E-DE140AF82DCC}"/>
            </a:ext>
          </a:extLst>
        </xdr:cNvPr>
        <xdr:cNvSpPr txBox="1"/>
      </xdr:nvSpPr>
      <xdr:spPr>
        <a:xfrm>
          <a:off x="9258300" y="68776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144780</xdr:rowOff>
    </xdr:from>
    <xdr:to>
      <xdr:col>55</xdr:col>
      <xdr:colOff>50800</xdr:colOff>
      <xdr:row>42</xdr:row>
      <xdr:rowOff>78740</xdr:rowOff>
    </xdr:to>
    <xdr:sp macro="" textlink="">
      <xdr:nvSpPr>
        <xdr:cNvPr id="122" name="フローチャート: 判断 121">
          <a:extLst>
            <a:ext uri="{FF2B5EF4-FFF2-40B4-BE49-F238E27FC236}">
              <a16:creationId xmlns:a16="http://schemas.microsoft.com/office/drawing/2014/main" id="{6CFA4C59-1121-46C9-BA95-A8340FB26709}"/>
            </a:ext>
          </a:extLst>
        </xdr:cNvPr>
        <xdr:cNvSpPr/>
      </xdr:nvSpPr>
      <xdr:spPr>
        <a:xfrm>
          <a:off x="9192260" y="7018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129540</xdr:rowOff>
    </xdr:from>
    <xdr:to>
      <xdr:col>50</xdr:col>
      <xdr:colOff>165100</xdr:colOff>
      <xdr:row>42</xdr:row>
      <xdr:rowOff>63500</xdr:rowOff>
    </xdr:to>
    <xdr:sp macro="" textlink="">
      <xdr:nvSpPr>
        <xdr:cNvPr id="123" name="フローチャート: 判断 122">
          <a:extLst>
            <a:ext uri="{FF2B5EF4-FFF2-40B4-BE49-F238E27FC236}">
              <a16:creationId xmlns:a16="http://schemas.microsoft.com/office/drawing/2014/main" id="{69042D4E-140B-44FB-A536-028BDE36FDB2}"/>
            </a:ext>
          </a:extLst>
        </xdr:cNvPr>
        <xdr:cNvSpPr/>
      </xdr:nvSpPr>
      <xdr:spPr>
        <a:xfrm>
          <a:off x="8445500" y="700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130175</xdr:rowOff>
    </xdr:from>
    <xdr:to>
      <xdr:col>46</xdr:col>
      <xdr:colOff>38100</xdr:colOff>
      <xdr:row>42</xdr:row>
      <xdr:rowOff>64135</xdr:rowOff>
    </xdr:to>
    <xdr:sp macro="" textlink="">
      <xdr:nvSpPr>
        <xdr:cNvPr id="124" name="フローチャート: 判断 123">
          <a:extLst>
            <a:ext uri="{FF2B5EF4-FFF2-40B4-BE49-F238E27FC236}">
              <a16:creationId xmlns:a16="http://schemas.microsoft.com/office/drawing/2014/main" id="{3A1CF273-6625-4082-A5F0-18D389078A4C}"/>
            </a:ext>
          </a:extLst>
        </xdr:cNvPr>
        <xdr:cNvSpPr/>
      </xdr:nvSpPr>
      <xdr:spPr>
        <a:xfrm>
          <a:off x="7670800" y="7003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125095</xdr:rowOff>
    </xdr:from>
    <xdr:to>
      <xdr:col>41</xdr:col>
      <xdr:colOff>101600</xdr:colOff>
      <xdr:row>42</xdr:row>
      <xdr:rowOff>59690</xdr:rowOff>
    </xdr:to>
    <xdr:sp macro="" textlink="">
      <xdr:nvSpPr>
        <xdr:cNvPr id="125" name="フローチャート: 判断 124">
          <a:extLst>
            <a:ext uri="{FF2B5EF4-FFF2-40B4-BE49-F238E27FC236}">
              <a16:creationId xmlns:a16="http://schemas.microsoft.com/office/drawing/2014/main" id="{F4AA7B0C-C86D-4690-AA2A-CFABA1F83780}"/>
            </a:ext>
          </a:extLst>
        </xdr:cNvPr>
        <xdr:cNvSpPr/>
      </xdr:nvSpPr>
      <xdr:spPr>
        <a:xfrm>
          <a:off x="6873240" y="699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132080</xdr:rowOff>
    </xdr:from>
    <xdr:to>
      <xdr:col>36</xdr:col>
      <xdr:colOff>165100</xdr:colOff>
      <xdr:row>42</xdr:row>
      <xdr:rowOff>66040</xdr:rowOff>
    </xdr:to>
    <xdr:sp macro="" textlink="">
      <xdr:nvSpPr>
        <xdr:cNvPr id="126" name="フローチャート: 判断 125">
          <a:extLst>
            <a:ext uri="{FF2B5EF4-FFF2-40B4-BE49-F238E27FC236}">
              <a16:creationId xmlns:a16="http://schemas.microsoft.com/office/drawing/2014/main" id="{90FAE518-4E73-4C98-9ED6-EF4011FB6ED2}"/>
            </a:ext>
          </a:extLst>
        </xdr:cNvPr>
        <xdr:cNvSpPr/>
      </xdr:nvSpPr>
      <xdr:spPr>
        <a:xfrm>
          <a:off x="6098540" y="70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69850</xdr:rowOff>
    </xdr:from>
    <xdr:ext cx="762000" cy="244475"/>
    <xdr:sp macro="" textlink="">
      <xdr:nvSpPr>
        <xdr:cNvPr id="127" name="テキスト ボックス 126">
          <a:extLst>
            <a:ext uri="{FF2B5EF4-FFF2-40B4-BE49-F238E27FC236}">
              <a16:creationId xmlns:a16="http://schemas.microsoft.com/office/drawing/2014/main" id="{561EE120-A81C-4E40-A399-376E70360474}"/>
            </a:ext>
          </a:extLst>
        </xdr:cNvPr>
        <xdr:cNvSpPr txBox="1"/>
      </xdr:nvSpPr>
      <xdr:spPr>
        <a:xfrm>
          <a:off x="90525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69850</xdr:rowOff>
    </xdr:from>
    <xdr:ext cx="762000" cy="244475"/>
    <xdr:sp macro="" textlink="">
      <xdr:nvSpPr>
        <xdr:cNvPr id="128" name="テキスト ボックス 127">
          <a:extLst>
            <a:ext uri="{FF2B5EF4-FFF2-40B4-BE49-F238E27FC236}">
              <a16:creationId xmlns:a16="http://schemas.microsoft.com/office/drawing/2014/main" id="{96CF6424-E215-428F-8B69-3EAC0461DA3A}"/>
            </a:ext>
          </a:extLst>
        </xdr:cNvPr>
        <xdr:cNvSpPr txBox="1"/>
      </xdr:nvSpPr>
      <xdr:spPr>
        <a:xfrm>
          <a:off x="83286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69850</xdr:rowOff>
    </xdr:from>
    <xdr:ext cx="762000" cy="244475"/>
    <xdr:sp macro="" textlink="">
      <xdr:nvSpPr>
        <xdr:cNvPr id="129" name="テキスト ボックス 128">
          <a:extLst>
            <a:ext uri="{FF2B5EF4-FFF2-40B4-BE49-F238E27FC236}">
              <a16:creationId xmlns:a16="http://schemas.microsoft.com/office/drawing/2014/main" id="{54D97433-AD02-4B6D-B678-50948072A326}"/>
            </a:ext>
          </a:extLst>
        </xdr:cNvPr>
        <xdr:cNvSpPr txBox="1"/>
      </xdr:nvSpPr>
      <xdr:spPr>
        <a:xfrm>
          <a:off x="75463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69850</xdr:rowOff>
    </xdr:from>
    <xdr:ext cx="758825" cy="244475"/>
    <xdr:sp macro="" textlink="">
      <xdr:nvSpPr>
        <xdr:cNvPr id="130" name="テキスト ボックス 129">
          <a:extLst>
            <a:ext uri="{FF2B5EF4-FFF2-40B4-BE49-F238E27FC236}">
              <a16:creationId xmlns:a16="http://schemas.microsoft.com/office/drawing/2014/main" id="{607B665A-1BDC-4F78-A176-3DE14B1D231F}"/>
            </a:ext>
          </a:extLst>
        </xdr:cNvPr>
        <xdr:cNvSpPr txBox="1"/>
      </xdr:nvSpPr>
      <xdr:spPr>
        <a:xfrm>
          <a:off x="675640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69850</xdr:rowOff>
    </xdr:from>
    <xdr:ext cx="762000" cy="244475"/>
    <xdr:sp macro="" textlink="">
      <xdr:nvSpPr>
        <xdr:cNvPr id="131" name="テキスト ボックス 130">
          <a:extLst>
            <a:ext uri="{FF2B5EF4-FFF2-40B4-BE49-F238E27FC236}">
              <a16:creationId xmlns:a16="http://schemas.microsoft.com/office/drawing/2014/main" id="{9011546E-5935-415B-AF2F-CDCF26952B33}"/>
            </a:ext>
          </a:extLst>
        </xdr:cNvPr>
        <xdr:cNvSpPr txBox="1"/>
      </xdr:nvSpPr>
      <xdr:spPr>
        <a:xfrm>
          <a:off x="59817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42</xdr:row>
      <xdr:rowOff>29210</xdr:rowOff>
    </xdr:from>
    <xdr:to>
      <xdr:col>55</xdr:col>
      <xdr:colOff>50800</xdr:colOff>
      <xdr:row>42</xdr:row>
      <xdr:rowOff>125095</xdr:rowOff>
    </xdr:to>
    <xdr:sp macro="" textlink="">
      <xdr:nvSpPr>
        <xdr:cNvPr id="132" name="楕円 131">
          <a:extLst>
            <a:ext uri="{FF2B5EF4-FFF2-40B4-BE49-F238E27FC236}">
              <a16:creationId xmlns:a16="http://schemas.microsoft.com/office/drawing/2014/main" id="{7B01B99E-E14A-43C1-9F83-2A1732632A01}"/>
            </a:ext>
          </a:extLst>
        </xdr:cNvPr>
        <xdr:cNvSpPr/>
      </xdr:nvSpPr>
      <xdr:spPr>
        <a:xfrm>
          <a:off x="9192260" y="707009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124460</xdr:rowOff>
    </xdr:from>
    <xdr:ext cx="469900" cy="244475"/>
    <xdr:sp macro="" textlink="">
      <xdr:nvSpPr>
        <xdr:cNvPr id="133" name="【道路】&#10;一人当たり延長該当値テキスト">
          <a:extLst>
            <a:ext uri="{FF2B5EF4-FFF2-40B4-BE49-F238E27FC236}">
              <a16:creationId xmlns:a16="http://schemas.microsoft.com/office/drawing/2014/main" id="{0361605C-B438-4362-AE26-4E436FD6934B}"/>
            </a:ext>
          </a:extLst>
        </xdr:cNvPr>
        <xdr:cNvSpPr txBox="1"/>
      </xdr:nvSpPr>
      <xdr:spPr>
        <a:xfrm>
          <a:off x="9258300" y="699770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42</xdr:row>
      <xdr:rowOff>29210</xdr:rowOff>
    </xdr:from>
    <xdr:to>
      <xdr:col>50</xdr:col>
      <xdr:colOff>165100</xdr:colOff>
      <xdr:row>42</xdr:row>
      <xdr:rowOff>125095</xdr:rowOff>
    </xdr:to>
    <xdr:sp macro="" textlink="">
      <xdr:nvSpPr>
        <xdr:cNvPr id="134" name="楕円 133">
          <a:extLst>
            <a:ext uri="{FF2B5EF4-FFF2-40B4-BE49-F238E27FC236}">
              <a16:creationId xmlns:a16="http://schemas.microsoft.com/office/drawing/2014/main" id="{8D268159-20A0-4963-A4B3-A5873CB27731}"/>
            </a:ext>
          </a:extLst>
        </xdr:cNvPr>
        <xdr:cNvSpPr/>
      </xdr:nvSpPr>
      <xdr:spPr>
        <a:xfrm>
          <a:off x="8445500" y="7070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77470</xdr:rowOff>
    </xdr:from>
    <xdr:to>
      <xdr:col>55</xdr:col>
      <xdr:colOff>0</xdr:colOff>
      <xdr:row>42</xdr:row>
      <xdr:rowOff>77470</xdr:rowOff>
    </xdr:to>
    <xdr:cxnSp macro="">
      <xdr:nvCxnSpPr>
        <xdr:cNvPr id="135" name="直線コネクタ 134">
          <a:extLst>
            <a:ext uri="{FF2B5EF4-FFF2-40B4-BE49-F238E27FC236}">
              <a16:creationId xmlns:a16="http://schemas.microsoft.com/office/drawing/2014/main" id="{7E3A8292-2CA0-4D22-A9ED-1722742E095E}"/>
            </a:ext>
          </a:extLst>
        </xdr:cNvPr>
        <xdr:cNvCxnSpPr/>
      </xdr:nvCxnSpPr>
      <xdr:spPr>
        <a:xfrm>
          <a:off x="8496300" y="711835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29210</xdr:rowOff>
    </xdr:from>
    <xdr:to>
      <xdr:col>46</xdr:col>
      <xdr:colOff>38100</xdr:colOff>
      <xdr:row>42</xdr:row>
      <xdr:rowOff>125095</xdr:rowOff>
    </xdr:to>
    <xdr:sp macro="" textlink="">
      <xdr:nvSpPr>
        <xdr:cNvPr id="136" name="楕円 135">
          <a:extLst>
            <a:ext uri="{FF2B5EF4-FFF2-40B4-BE49-F238E27FC236}">
              <a16:creationId xmlns:a16="http://schemas.microsoft.com/office/drawing/2014/main" id="{6222E89A-65BF-4F55-A3A7-3F735E19F26F}"/>
            </a:ext>
          </a:extLst>
        </xdr:cNvPr>
        <xdr:cNvSpPr/>
      </xdr:nvSpPr>
      <xdr:spPr>
        <a:xfrm>
          <a:off x="7670800" y="707009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77470</xdr:rowOff>
    </xdr:from>
    <xdr:to>
      <xdr:col>50</xdr:col>
      <xdr:colOff>114300</xdr:colOff>
      <xdr:row>42</xdr:row>
      <xdr:rowOff>77470</xdr:rowOff>
    </xdr:to>
    <xdr:cxnSp macro="">
      <xdr:nvCxnSpPr>
        <xdr:cNvPr id="137" name="直線コネクタ 136">
          <a:extLst>
            <a:ext uri="{FF2B5EF4-FFF2-40B4-BE49-F238E27FC236}">
              <a16:creationId xmlns:a16="http://schemas.microsoft.com/office/drawing/2014/main" id="{5B525A22-F688-426B-AF5E-DB4EB74EC22D}"/>
            </a:ext>
          </a:extLst>
        </xdr:cNvPr>
        <xdr:cNvCxnSpPr/>
      </xdr:nvCxnSpPr>
      <xdr:spPr>
        <a:xfrm>
          <a:off x="7713980" y="711835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29210</xdr:rowOff>
    </xdr:from>
    <xdr:to>
      <xdr:col>41</xdr:col>
      <xdr:colOff>101600</xdr:colOff>
      <xdr:row>42</xdr:row>
      <xdr:rowOff>125095</xdr:rowOff>
    </xdr:to>
    <xdr:sp macro="" textlink="">
      <xdr:nvSpPr>
        <xdr:cNvPr id="138" name="楕円 137">
          <a:extLst>
            <a:ext uri="{FF2B5EF4-FFF2-40B4-BE49-F238E27FC236}">
              <a16:creationId xmlns:a16="http://schemas.microsoft.com/office/drawing/2014/main" id="{8D3AB952-3766-470C-86C9-0F6E435DE871}"/>
            </a:ext>
          </a:extLst>
        </xdr:cNvPr>
        <xdr:cNvSpPr/>
      </xdr:nvSpPr>
      <xdr:spPr>
        <a:xfrm>
          <a:off x="6873240" y="7070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77470</xdr:rowOff>
    </xdr:from>
    <xdr:to>
      <xdr:col>45</xdr:col>
      <xdr:colOff>177800</xdr:colOff>
      <xdr:row>42</xdr:row>
      <xdr:rowOff>77470</xdr:rowOff>
    </xdr:to>
    <xdr:cxnSp macro="">
      <xdr:nvCxnSpPr>
        <xdr:cNvPr id="139" name="直線コネクタ 138">
          <a:extLst>
            <a:ext uri="{FF2B5EF4-FFF2-40B4-BE49-F238E27FC236}">
              <a16:creationId xmlns:a16="http://schemas.microsoft.com/office/drawing/2014/main" id="{2587DF35-133B-4780-81F7-4AC4E3FA1A23}"/>
            </a:ext>
          </a:extLst>
        </xdr:cNvPr>
        <xdr:cNvCxnSpPr/>
      </xdr:nvCxnSpPr>
      <xdr:spPr>
        <a:xfrm>
          <a:off x="6924040" y="711835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29210</xdr:rowOff>
    </xdr:from>
    <xdr:to>
      <xdr:col>36</xdr:col>
      <xdr:colOff>165100</xdr:colOff>
      <xdr:row>42</xdr:row>
      <xdr:rowOff>125095</xdr:rowOff>
    </xdr:to>
    <xdr:sp macro="" textlink="">
      <xdr:nvSpPr>
        <xdr:cNvPr id="140" name="楕円 139">
          <a:extLst>
            <a:ext uri="{FF2B5EF4-FFF2-40B4-BE49-F238E27FC236}">
              <a16:creationId xmlns:a16="http://schemas.microsoft.com/office/drawing/2014/main" id="{8B520BD3-8CFF-4763-B052-26865A4C5B11}"/>
            </a:ext>
          </a:extLst>
        </xdr:cNvPr>
        <xdr:cNvSpPr/>
      </xdr:nvSpPr>
      <xdr:spPr>
        <a:xfrm>
          <a:off x="6098540" y="70700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77470</xdr:rowOff>
    </xdr:from>
    <xdr:to>
      <xdr:col>41</xdr:col>
      <xdr:colOff>50800</xdr:colOff>
      <xdr:row>42</xdr:row>
      <xdr:rowOff>77470</xdr:rowOff>
    </xdr:to>
    <xdr:cxnSp macro="">
      <xdr:nvCxnSpPr>
        <xdr:cNvPr id="141" name="直線コネクタ 140">
          <a:extLst>
            <a:ext uri="{FF2B5EF4-FFF2-40B4-BE49-F238E27FC236}">
              <a16:creationId xmlns:a16="http://schemas.microsoft.com/office/drawing/2014/main" id="{D818040E-9B16-4CBD-B8D0-684A3B101E71}"/>
            </a:ext>
          </a:extLst>
        </xdr:cNvPr>
        <xdr:cNvCxnSpPr/>
      </xdr:nvCxnSpPr>
      <xdr:spPr>
        <a:xfrm>
          <a:off x="6149340" y="711835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79375</xdr:rowOff>
    </xdr:from>
    <xdr:ext cx="531495" cy="244475"/>
    <xdr:sp macro="" textlink="">
      <xdr:nvSpPr>
        <xdr:cNvPr id="142" name="n_1aveValue【道路】&#10;一人当たり延長">
          <a:extLst>
            <a:ext uri="{FF2B5EF4-FFF2-40B4-BE49-F238E27FC236}">
              <a16:creationId xmlns:a16="http://schemas.microsoft.com/office/drawing/2014/main" id="{2361D524-DD9D-4ADB-8892-B88D85DD2546}"/>
            </a:ext>
          </a:extLst>
        </xdr:cNvPr>
        <xdr:cNvSpPr txBox="1"/>
      </xdr:nvSpPr>
      <xdr:spPr>
        <a:xfrm>
          <a:off x="8239125" y="678497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80010</xdr:rowOff>
    </xdr:from>
    <xdr:ext cx="534670" cy="244475"/>
    <xdr:sp macro="" textlink="">
      <xdr:nvSpPr>
        <xdr:cNvPr id="143" name="n_2aveValue【道路】&#10;一人当たり延長">
          <a:extLst>
            <a:ext uri="{FF2B5EF4-FFF2-40B4-BE49-F238E27FC236}">
              <a16:creationId xmlns:a16="http://schemas.microsoft.com/office/drawing/2014/main" id="{4C74B54E-ADB2-4D56-8A9B-7AAF1F393011}"/>
            </a:ext>
          </a:extLst>
        </xdr:cNvPr>
        <xdr:cNvSpPr txBox="1"/>
      </xdr:nvSpPr>
      <xdr:spPr>
        <a:xfrm>
          <a:off x="7477125" y="67856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46.284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74930</xdr:rowOff>
    </xdr:from>
    <xdr:ext cx="534670" cy="243840"/>
    <xdr:sp macro="" textlink="">
      <xdr:nvSpPr>
        <xdr:cNvPr id="144" name="n_3aveValue【道路】&#10;一人当たり延長">
          <a:extLst>
            <a:ext uri="{FF2B5EF4-FFF2-40B4-BE49-F238E27FC236}">
              <a16:creationId xmlns:a16="http://schemas.microsoft.com/office/drawing/2014/main" id="{376C9618-643A-4B6A-A3FF-B3914FD8CD2C}"/>
            </a:ext>
          </a:extLst>
        </xdr:cNvPr>
        <xdr:cNvSpPr txBox="1"/>
      </xdr:nvSpPr>
      <xdr:spPr>
        <a:xfrm>
          <a:off x="6702425" y="67805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81280</xdr:rowOff>
    </xdr:from>
    <xdr:ext cx="531495" cy="244475"/>
    <xdr:sp macro="" textlink="">
      <xdr:nvSpPr>
        <xdr:cNvPr id="145" name="n_4aveValue【道路】&#10;一人当たり延長">
          <a:extLst>
            <a:ext uri="{FF2B5EF4-FFF2-40B4-BE49-F238E27FC236}">
              <a16:creationId xmlns:a16="http://schemas.microsoft.com/office/drawing/2014/main" id="{88F87D42-BD2E-4234-88F9-9D046A0F545D}"/>
            </a:ext>
          </a:extLst>
        </xdr:cNvPr>
        <xdr:cNvSpPr txBox="1"/>
      </xdr:nvSpPr>
      <xdr:spPr>
        <a:xfrm>
          <a:off x="5904865" y="678688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116840</xdr:rowOff>
    </xdr:from>
    <xdr:ext cx="466725" cy="244475"/>
    <xdr:sp macro="" textlink="">
      <xdr:nvSpPr>
        <xdr:cNvPr id="146" name="n_1mainValue【道路】&#10;一人当たり延長">
          <a:extLst>
            <a:ext uri="{FF2B5EF4-FFF2-40B4-BE49-F238E27FC236}">
              <a16:creationId xmlns:a16="http://schemas.microsoft.com/office/drawing/2014/main" id="{046F55A9-9CFA-435A-A82B-CF5E27D81AC1}"/>
            </a:ext>
          </a:extLst>
        </xdr:cNvPr>
        <xdr:cNvSpPr txBox="1"/>
      </xdr:nvSpPr>
      <xdr:spPr>
        <a:xfrm>
          <a:off x="8271510" y="71577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116840</xdr:rowOff>
    </xdr:from>
    <xdr:ext cx="469900" cy="244475"/>
    <xdr:sp macro="" textlink="">
      <xdr:nvSpPr>
        <xdr:cNvPr id="147" name="n_2mainValue【道路】&#10;一人当たり延長">
          <a:extLst>
            <a:ext uri="{FF2B5EF4-FFF2-40B4-BE49-F238E27FC236}">
              <a16:creationId xmlns:a16="http://schemas.microsoft.com/office/drawing/2014/main" id="{97AE56E3-B1F8-4BAA-9EBA-D43202C3FBE5}"/>
            </a:ext>
          </a:extLst>
        </xdr:cNvPr>
        <xdr:cNvSpPr txBox="1"/>
      </xdr:nvSpPr>
      <xdr:spPr>
        <a:xfrm>
          <a:off x="7509510" y="71577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116840</xdr:rowOff>
    </xdr:from>
    <xdr:ext cx="466725" cy="244475"/>
    <xdr:sp macro="" textlink="">
      <xdr:nvSpPr>
        <xdr:cNvPr id="148" name="n_3mainValue【道路】&#10;一人当たり延長">
          <a:extLst>
            <a:ext uri="{FF2B5EF4-FFF2-40B4-BE49-F238E27FC236}">
              <a16:creationId xmlns:a16="http://schemas.microsoft.com/office/drawing/2014/main" id="{19E6F433-EBA0-498F-B380-40BAE4DE5CEC}"/>
            </a:ext>
          </a:extLst>
        </xdr:cNvPr>
        <xdr:cNvSpPr txBox="1"/>
      </xdr:nvSpPr>
      <xdr:spPr>
        <a:xfrm>
          <a:off x="6711950" y="71577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116840</xdr:rowOff>
    </xdr:from>
    <xdr:ext cx="466725" cy="244475"/>
    <xdr:sp macro="" textlink="">
      <xdr:nvSpPr>
        <xdr:cNvPr id="149" name="n_4mainValue【道路】&#10;一人当たり延長">
          <a:extLst>
            <a:ext uri="{FF2B5EF4-FFF2-40B4-BE49-F238E27FC236}">
              <a16:creationId xmlns:a16="http://schemas.microsoft.com/office/drawing/2014/main" id="{251DF275-0531-4351-BE93-D30454BB412E}"/>
            </a:ext>
          </a:extLst>
        </xdr:cNvPr>
        <xdr:cNvSpPr txBox="1"/>
      </xdr:nvSpPr>
      <xdr:spPr>
        <a:xfrm>
          <a:off x="5937250" y="71577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107950</xdr:rowOff>
    </xdr:from>
    <xdr:to>
      <xdr:col>28</xdr:col>
      <xdr:colOff>152400</xdr:colOff>
      <xdr:row>50</xdr:row>
      <xdr:rowOff>59690</xdr:rowOff>
    </xdr:to>
    <xdr:sp macro="" textlink="">
      <xdr:nvSpPr>
        <xdr:cNvPr id="150" name="正方形/長方形 149">
          <a:extLst>
            <a:ext uri="{FF2B5EF4-FFF2-40B4-BE49-F238E27FC236}">
              <a16:creationId xmlns:a16="http://schemas.microsoft.com/office/drawing/2014/main" id="{9331CDF6-5DF0-41C4-BDA7-51BF049B5FFF}"/>
            </a:ext>
          </a:extLst>
        </xdr:cNvPr>
        <xdr:cNvSpPr/>
      </xdr:nvSpPr>
      <xdr:spPr>
        <a:xfrm>
          <a:off x="670560" y="7819390"/>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83820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D671C5F-FBA3-4852-A7B2-BFCC367BFCC5}"/>
            </a:ext>
          </a:extLst>
        </xdr:cNvPr>
        <xdr:cNvSpPr/>
      </xdr:nvSpPr>
      <xdr:spPr>
        <a:xfrm>
          <a:off x="79756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113665</xdr:rowOff>
    </xdr:from>
    <xdr:to>
      <xdr:col>12</xdr:col>
      <xdr:colOff>127000</xdr:colOff>
      <xdr:row>53</xdr:row>
      <xdr:rowOff>29845</xdr:rowOff>
    </xdr:to>
    <xdr:sp macro="" textlink="">
      <xdr:nvSpPr>
        <xdr:cNvPr id="152" name="正方形/長方形 151">
          <a:extLst>
            <a:ext uri="{FF2B5EF4-FFF2-40B4-BE49-F238E27FC236}">
              <a16:creationId xmlns:a16="http://schemas.microsoft.com/office/drawing/2014/main" id="{D16217B5-9BA8-409D-8002-D163048C09A9}"/>
            </a:ext>
          </a:extLst>
        </xdr:cNvPr>
        <xdr:cNvSpPr/>
      </xdr:nvSpPr>
      <xdr:spPr>
        <a:xfrm>
          <a:off x="79756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83820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F29F171-2D37-4DDB-879E-0947BAF89036}"/>
            </a:ext>
          </a:extLst>
        </xdr:cNvPr>
        <xdr:cNvSpPr/>
      </xdr:nvSpPr>
      <xdr:spPr>
        <a:xfrm>
          <a:off x="16764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113665</xdr:rowOff>
    </xdr:from>
    <xdr:to>
      <xdr:col>18</xdr:col>
      <xdr:colOff>0</xdr:colOff>
      <xdr:row>53</xdr:row>
      <xdr:rowOff>29845</xdr:rowOff>
    </xdr:to>
    <xdr:sp macro="" textlink="">
      <xdr:nvSpPr>
        <xdr:cNvPr id="154" name="正方形/長方形 153">
          <a:extLst>
            <a:ext uri="{FF2B5EF4-FFF2-40B4-BE49-F238E27FC236}">
              <a16:creationId xmlns:a16="http://schemas.microsoft.com/office/drawing/2014/main" id="{C69C13B5-ECCE-46EF-9048-73B9C0270F64}"/>
            </a:ext>
          </a:extLst>
        </xdr:cNvPr>
        <xdr:cNvSpPr/>
      </xdr:nvSpPr>
      <xdr:spPr>
        <a:xfrm>
          <a:off x="16764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83820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7693E29-249F-442A-8C50-F802DCBF6DEE}"/>
            </a:ext>
          </a:extLst>
        </xdr:cNvPr>
        <xdr:cNvSpPr/>
      </xdr:nvSpPr>
      <xdr:spPr>
        <a:xfrm>
          <a:off x="26822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113665</xdr:rowOff>
    </xdr:from>
    <xdr:to>
      <xdr:col>24</xdr:col>
      <xdr:colOff>0</xdr:colOff>
      <xdr:row>53</xdr:row>
      <xdr:rowOff>29845</xdr:rowOff>
    </xdr:to>
    <xdr:sp macro="" textlink="">
      <xdr:nvSpPr>
        <xdr:cNvPr id="156" name="正方形/長方形 155">
          <a:extLst>
            <a:ext uri="{FF2B5EF4-FFF2-40B4-BE49-F238E27FC236}">
              <a16:creationId xmlns:a16="http://schemas.microsoft.com/office/drawing/2014/main" id="{86ECEC13-9775-40CA-A67C-08EFAC378AB4}"/>
            </a:ext>
          </a:extLst>
        </xdr:cNvPr>
        <xdr:cNvSpPr/>
      </xdr:nvSpPr>
      <xdr:spPr>
        <a:xfrm>
          <a:off x="26822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53975</xdr:rowOff>
    </xdr:from>
    <xdr:to>
      <xdr:col>28</xdr:col>
      <xdr:colOff>152400</xdr:colOff>
      <xdr:row>66</xdr:row>
      <xdr:rowOff>107950</xdr:rowOff>
    </xdr:to>
    <xdr:sp macro="" textlink="">
      <xdr:nvSpPr>
        <xdr:cNvPr id="157" name="正方形/長方形 156">
          <a:extLst>
            <a:ext uri="{FF2B5EF4-FFF2-40B4-BE49-F238E27FC236}">
              <a16:creationId xmlns:a16="http://schemas.microsoft.com/office/drawing/2014/main" id="{5C56C6D9-2F08-49AA-8F7C-C42B1BF0113E}"/>
            </a:ext>
          </a:extLst>
        </xdr:cNvPr>
        <xdr:cNvSpPr/>
      </xdr:nvSpPr>
      <xdr:spPr>
        <a:xfrm>
          <a:off x="670560" y="8938895"/>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36195</xdr:rowOff>
    </xdr:from>
    <xdr:ext cx="298450" cy="212725"/>
    <xdr:sp macro="" textlink="">
      <xdr:nvSpPr>
        <xdr:cNvPr id="158" name="テキスト ボックス 157">
          <a:extLst>
            <a:ext uri="{FF2B5EF4-FFF2-40B4-BE49-F238E27FC236}">
              <a16:creationId xmlns:a16="http://schemas.microsoft.com/office/drawing/2014/main" id="{C184CE7B-FFC7-4231-A4F1-BE70915A0EBA}"/>
            </a:ext>
          </a:extLst>
        </xdr:cNvPr>
        <xdr:cNvSpPr txBox="1"/>
      </xdr:nvSpPr>
      <xdr:spPr>
        <a:xfrm>
          <a:off x="655320" y="87534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107950</xdr:rowOff>
    </xdr:from>
    <xdr:to>
      <xdr:col>28</xdr:col>
      <xdr:colOff>114300</xdr:colOff>
      <xdr:row>66</xdr:row>
      <xdr:rowOff>107950</xdr:rowOff>
    </xdr:to>
    <xdr:cxnSp macro="">
      <xdr:nvCxnSpPr>
        <xdr:cNvPr id="159" name="直線コネクタ 158">
          <a:extLst>
            <a:ext uri="{FF2B5EF4-FFF2-40B4-BE49-F238E27FC236}">
              <a16:creationId xmlns:a16="http://schemas.microsoft.com/office/drawing/2014/main" id="{3CBC9783-490B-4775-B01C-F0CA3CEA072B}"/>
            </a:ext>
          </a:extLst>
        </xdr:cNvPr>
        <xdr:cNvCxnSpPr/>
      </xdr:nvCxnSpPr>
      <xdr:spPr>
        <a:xfrm>
          <a:off x="670560" y="11172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135255</xdr:rowOff>
    </xdr:from>
    <xdr:ext cx="467360" cy="244475"/>
    <xdr:sp macro="" textlink="">
      <xdr:nvSpPr>
        <xdr:cNvPr id="160" name="テキスト ボックス 159">
          <a:extLst>
            <a:ext uri="{FF2B5EF4-FFF2-40B4-BE49-F238E27FC236}">
              <a16:creationId xmlns:a16="http://schemas.microsoft.com/office/drawing/2014/main" id="{3F69E03B-D010-48C0-9AD3-E67CA9C4DEA7}"/>
            </a:ext>
          </a:extLst>
        </xdr:cNvPr>
        <xdr:cNvSpPr txBox="1"/>
      </xdr:nvSpPr>
      <xdr:spPr>
        <a:xfrm>
          <a:off x="271780" y="110318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71755</xdr:rowOff>
    </xdr:from>
    <xdr:to>
      <xdr:col>28</xdr:col>
      <xdr:colOff>114300</xdr:colOff>
      <xdr:row>64</xdr:row>
      <xdr:rowOff>71755</xdr:rowOff>
    </xdr:to>
    <xdr:cxnSp macro="">
      <xdr:nvCxnSpPr>
        <xdr:cNvPr id="161" name="直線コネクタ 160">
          <a:extLst>
            <a:ext uri="{FF2B5EF4-FFF2-40B4-BE49-F238E27FC236}">
              <a16:creationId xmlns:a16="http://schemas.microsoft.com/office/drawing/2014/main" id="{D5CA6C8F-336C-4A52-B5C7-EB1A1280130E}"/>
            </a:ext>
          </a:extLst>
        </xdr:cNvPr>
        <xdr:cNvCxnSpPr/>
      </xdr:nvCxnSpPr>
      <xdr:spPr>
        <a:xfrm>
          <a:off x="670560" y="108007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99695</xdr:rowOff>
    </xdr:from>
    <xdr:ext cx="467360" cy="244475"/>
    <xdr:sp macro="" textlink="">
      <xdr:nvSpPr>
        <xdr:cNvPr id="162" name="テキスト ボックス 161">
          <a:extLst>
            <a:ext uri="{FF2B5EF4-FFF2-40B4-BE49-F238E27FC236}">
              <a16:creationId xmlns:a16="http://schemas.microsoft.com/office/drawing/2014/main" id="{C9B2AE5D-EB2B-4B69-9FE4-D4D820CAD264}"/>
            </a:ext>
          </a:extLst>
        </xdr:cNvPr>
        <xdr:cNvSpPr txBox="1"/>
      </xdr:nvSpPr>
      <xdr:spPr>
        <a:xfrm>
          <a:off x="271780" y="106610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36195</xdr:rowOff>
    </xdr:from>
    <xdr:to>
      <xdr:col>28</xdr:col>
      <xdr:colOff>114300</xdr:colOff>
      <xdr:row>62</xdr:row>
      <xdr:rowOff>36195</xdr:rowOff>
    </xdr:to>
    <xdr:cxnSp macro="">
      <xdr:nvCxnSpPr>
        <xdr:cNvPr id="163" name="直線コネクタ 162">
          <a:extLst>
            <a:ext uri="{FF2B5EF4-FFF2-40B4-BE49-F238E27FC236}">
              <a16:creationId xmlns:a16="http://schemas.microsoft.com/office/drawing/2014/main" id="{76D9E226-E8A9-4BF3-AA66-8E08396B7559}"/>
            </a:ext>
          </a:extLst>
        </xdr:cNvPr>
        <xdr:cNvCxnSpPr/>
      </xdr:nvCxnSpPr>
      <xdr:spPr>
        <a:xfrm>
          <a:off x="670560" y="10429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63500</xdr:rowOff>
    </xdr:from>
    <xdr:ext cx="400050" cy="244475"/>
    <xdr:sp macro="" textlink="">
      <xdr:nvSpPr>
        <xdr:cNvPr id="164" name="テキスト ボックス 163">
          <a:extLst>
            <a:ext uri="{FF2B5EF4-FFF2-40B4-BE49-F238E27FC236}">
              <a16:creationId xmlns:a16="http://schemas.microsoft.com/office/drawing/2014/main" id="{925F87CF-FE18-4B98-92DB-56F266F91BF6}"/>
            </a:ext>
          </a:extLst>
        </xdr:cNvPr>
        <xdr:cNvSpPr txBox="1"/>
      </xdr:nvSpPr>
      <xdr:spPr>
        <a:xfrm>
          <a:off x="335915" y="102895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1C1E501-F07C-43E1-B959-59ED9B1C0B34}"/>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27305</xdr:rowOff>
    </xdr:from>
    <xdr:ext cx="400050" cy="244475"/>
    <xdr:sp macro="" textlink="">
      <xdr:nvSpPr>
        <xdr:cNvPr id="166" name="テキスト ボックス 165">
          <a:extLst>
            <a:ext uri="{FF2B5EF4-FFF2-40B4-BE49-F238E27FC236}">
              <a16:creationId xmlns:a16="http://schemas.microsoft.com/office/drawing/2014/main" id="{702320A5-352B-439C-8366-FAB6F8548E4E}"/>
            </a:ext>
          </a:extLst>
        </xdr:cNvPr>
        <xdr:cNvSpPr txBox="1"/>
      </xdr:nvSpPr>
      <xdr:spPr>
        <a:xfrm>
          <a:off x="335915" y="99180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125730</xdr:rowOff>
    </xdr:from>
    <xdr:to>
      <xdr:col>28</xdr:col>
      <xdr:colOff>114300</xdr:colOff>
      <xdr:row>57</xdr:row>
      <xdr:rowOff>125730</xdr:rowOff>
    </xdr:to>
    <xdr:cxnSp macro="">
      <xdr:nvCxnSpPr>
        <xdr:cNvPr id="167" name="直線コネクタ 166">
          <a:extLst>
            <a:ext uri="{FF2B5EF4-FFF2-40B4-BE49-F238E27FC236}">
              <a16:creationId xmlns:a16="http://schemas.microsoft.com/office/drawing/2014/main" id="{F1F3EEEC-061C-4E03-8D2E-AE666A1320CB}"/>
            </a:ext>
          </a:extLst>
        </xdr:cNvPr>
        <xdr:cNvCxnSpPr/>
      </xdr:nvCxnSpPr>
      <xdr:spPr>
        <a:xfrm>
          <a:off x="670560" y="96812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153670</xdr:rowOff>
    </xdr:from>
    <xdr:ext cx="400050" cy="244475"/>
    <xdr:sp macro="" textlink="">
      <xdr:nvSpPr>
        <xdr:cNvPr id="168" name="テキスト ボックス 167">
          <a:extLst>
            <a:ext uri="{FF2B5EF4-FFF2-40B4-BE49-F238E27FC236}">
              <a16:creationId xmlns:a16="http://schemas.microsoft.com/office/drawing/2014/main" id="{FCCBDAB1-AE80-46D5-ACFD-33A0FBD0D8E3}"/>
            </a:ext>
          </a:extLst>
        </xdr:cNvPr>
        <xdr:cNvSpPr txBox="1"/>
      </xdr:nvSpPr>
      <xdr:spPr>
        <a:xfrm>
          <a:off x="335915" y="95415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90170</xdr:rowOff>
    </xdr:from>
    <xdr:to>
      <xdr:col>28</xdr:col>
      <xdr:colOff>114300</xdr:colOff>
      <xdr:row>55</xdr:row>
      <xdr:rowOff>90170</xdr:rowOff>
    </xdr:to>
    <xdr:cxnSp macro="">
      <xdr:nvCxnSpPr>
        <xdr:cNvPr id="169" name="直線コネクタ 168">
          <a:extLst>
            <a:ext uri="{FF2B5EF4-FFF2-40B4-BE49-F238E27FC236}">
              <a16:creationId xmlns:a16="http://schemas.microsoft.com/office/drawing/2014/main" id="{C461C4BE-B46A-4EC7-AE23-7387421A5E5B}"/>
            </a:ext>
          </a:extLst>
        </xdr:cNvPr>
        <xdr:cNvCxnSpPr/>
      </xdr:nvCxnSpPr>
      <xdr:spPr>
        <a:xfrm>
          <a:off x="670560" y="9310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117475</xdr:rowOff>
    </xdr:from>
    <xdr:ext cx="400050" cy="244475"/>
    <xdr:sp macro="" textlink="">
      <xdr:nvSpPr>
        <xdr:cNvPr id="170" name="テキスト ボックス 169">
          <a:extLst>
            <a:ext uri="{FF2B5EF4-FFF2-40B4-BE49-F238E27FC236}">
              <a16:creationId xmlns:a16="http://schemas.microsoft.com/office/drawing/2014/main" id="{10E9EE2E-1351-4BAA-A180-BD5239DBAC40}"/>
            </a:ext>
          </a:extLst>
        </xdr:cNvPr>
        <xdr:cNvSpPr txBox="1"/>
      </xdr:nvSpPr>
      <xdr:spPr>
        <a:xfrm>
          <a:off x="335915" y="91700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114300</xdr:colOff>
      <xdr:row>53</xdr:row>
      <xdr:rowOff>53975</xdr:rowOff>
    </xdr:to>
    <xdr:cxnSp macro="">
      <xdr:nvCxnSpPr>
        <xdr:cNvPr id="171" name="直線コネクタ 170">
          <a:extLst>
            <a:ext uri="{FF2B5EF4-FFF2-40B4-BE49-F238E27FC236}">
              <a16:creationId xmlns:a16="http://schemas.microsoft.com/office/drawing/2014/main" id="{2801F344-469E-4778-B071-10BED7E53284}"/>
            </a:ext>
          </a:extLst>
        </xdr:cNvPr>
        <xdr:cNvCxnSpPr/>
      </xdr:nvCxnSpPr>
      <xdr:spPr>
        <a:xfrm>
          <a:off x="670560" y="8938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81280</xdr:rowOff>
    </xdr:from>
    <xdr:ext cx="335915" cy="244475"/>
    <xdr:sp macro="" textlink="">
      <xdr:nvSpPr>
        <xdr:cNvPr id="172" name="テキスト ボックス 171">
          <a:extLst>
            <a:ext uri="{FF2B5EF4-FFF2-40B4-BE49-F238E27FC236}">
              <a16:creationId xmlns:a16="http://schemas.microsoft.com/office/drawing/2014/main" id="{087B91AE-1179-4192-A0AD-1316786C13D9}"/>
            </a:ext>
          </a:extLst>
        </xdr:cNvPr>
        <xdr:cNvSpPr txBox="1"/>
      </xdr:nvSpPr>
      <xdr:spPr>
        <a:xfrm>
          <a:off x="377190" y="879856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152400</xdr:colOff>
      <xdr:row>66</xdr:row>
      <xdr:rowOff>107950</xdr:rowOff>
    </xdr:to>
    <xdr:sp macro="" textlink="">
      <xdr:nvSpPr>
        <xdr:cNvPr id="173" name="【橋りょう・トンネル】&#10;有形固定資産減価償却率グラフ枠">
          <a:extLst>
            <a:ext uri="{FF2B5EF4-FFF2-40B4-BE49-F238E27FC236}">
              <a16:creationId xmlns:a16="http://schemas.microsoft.com/office/drawing/2014/main" id="{6DAD40C6-640E-411A-891E-36D12A4F55B1}"/>
            </a:ext>
          </a:extLst>
        </xdr:cNvPr>
        <xdr:cNvSpPr/>
      </xdr:nvSpPr>
      <xdr:spPr>
        <a:xfrm>
          <a:off x="670560" y="8938895"/>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28575</xdr:rowOff>
    </xdr:to>
    <xdr:cxnSp macro="">
      <xdr:nvCxnSpPr>
        <xdr:cNvPr id="174" name="直線コネクタ 173">
          <a:extLst>
            <a:ext uri="{FF2B5EF4-FFF2-40B4-BE49-F238E27FC236}">
              <a16:creationId xmlns:a16="http://schemas.microsoft.com/office/drawing/2014/main" id="{A4EFE4D4-5F0F-4AE9-9708-10028019A572}"/>
            </a:ext>
          </a:extLst>
        </xdr:cNvPr>
        <xdr:cNvCxnSpPr/>
      </xdr:nvCxnSpPr>
      <xdr:spPr>
        <a:xfrm flipV="1">
          <a:off x="4086225" y="9387840"/>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32385</xdr:rowOff>
    </xdr:from>
    <xdr:ext cx="401955" cy="244475"/>
    <xdr:sp macro="" textlink="">
      <xdr:nvSpPr>
        <xdr:cNvPr id="175" name="【橋りょう・トンネル】&#10;有形固定資産減価償却率最小値テキスト">
          <a:extLst>
            <a:ext uri="{FF2B5EF4-FFF2-40B4-BE49-F238E27FC236}">
              <a16:creationId xmlns:a16="http://schemas.microsoft.com/office/drawing/2014/main" id="{5229B1A0-3AE9-4FF6-8D63-0353E41AAB07}"/>
            </a:ext>
          </a:extLst>
        </xdr:cNvPr>
        <xdr:cNvSpPr txBox="1"/>
      </xdr:nvSpPr>
      <xdr:spPr>
        <a:xfrm>
          <a:off x="4124960" y="1076134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6" name="直線コネクタ 175">
          <a:extLst>
            <a:ext uri="{FF2B5EF4-FFF2-40B4-BE49-F238E27FC236}">
              <a16:creationId xmlns:a16="http://schemas.microsoft.com/office/drawing/2014/main" id="{154DAC68-9F1C-4B40-BEA0-94C944477FD1}"/>
            </a:ext>
          </a:extLst>
        </xdr:cNvPr>
        <xdr:cNvCxnSpPr/>
      </xdr:nvCxnSpPr>
      <xdr:spPr>
        <a:xfrm>
          <a:off x="4020820" y="107575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111760</xdr:rowOff>
    </xdr:from>
    <xdr:ext cx="401955" cy="244475"/>
    <xdr:sp macro="" textlink="">
      <xdr:nvSpPr>
        <xdr:cNvPr id="177" name="【橋りょう・トンネル】&#10;有形固定資産減価償却率最大値テキスト">
          <a:extLst>
            <a:ext uri="{FF2B5EF4-FFF2-40B4-BE49-F238E27FC236}">
              <a16:creationId xmlns:a16="http://schemas.microsoft.com/office/drawing/2014/main" id="{09D691BC-E112-4C6E-83C2-6C7BF7C766CA}"/>
            </a:ext>
          </a:extLst>
        </xdr:cNvPr>
        <xdr:cNvSpPr txBox="1"/>
      </xdr:nvSpPr>
      <xdr:spPr>
        <a:xfrm>
          <a:off x="4124960" y="91643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CDECBE79-6F73-4641-BC0B-35AA1FD05914}"/>
            </a:ext>
          </a:extLst>
        </xdr:cNvPr>
        <xdr:cNvCxnSpPr/>
      </xdr:nvCxnSpPr>
      <xdr:spPr>
        <a:xfrm>
          <a:off x="4020820" y="9387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7620</xdr:rowOff>
    </xdr:from>
    <xdr:ext cx="401955" cy="244475"/>
    <xdr:sp macro="" textlink="">
      <xdr:nvSpPr>
        <xdr:cNvPr id="179" name="【橋りょう・トンネル】&#10;有形固定資産減価償却率平均値テキスト">
          <a:extLst>
            <a:ext uri="{FF2B5EF4-FFF2-40B4-BE49-F238E27FC236}">
              <a16:creationId xmlns:a16="http://schemas.microsoft.com/office/drawing/2014/main" id="{F6A20272-0FB2-402B-80DE-25BCBF6AE31B}"/>
            </a:ext>
          </a:extLst>
        </xdr:cNvPr>
        <xdr:cNvSpPr txBox="1"/>
      </xdr:nvSpPr>
      <xdr:spPr>
        <a:xfrm>
          <a:off x="4124960" y="989838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147955</xdr:rowOff>
    </xdr:from>
    <xdr:to>
      <xdr:col>24</xdr:col>
      <xdr:colOff>114300</xdr:colOff>
      <xdr:row>60</xdr:row>
      <xdr:rowOff>81915</xdr:rowOff>
    </xdr:to>
    <xdr:sp macro="" textlink="">
      <xdr:nvSpPr>
        <xdr:cNvPr id="180" name="フローチャート: 判断 179">
          <a:extLst>
            <a:ext uri="{FF2B5EF4-FFF2-40B4-BE49-F238E27FC236}">
              <a16:creationId xmlns:a16="http://schemas.microsoft.com/office/drawing/2014/main" id="{C982C874-3C28-4AD4-A9AB-71DA59B1B3F2}"/>
            </a:ext>
          </a:extLst>
        </xdr:cNvPr>
        <xdr:cNvSpPr/>
      </xdr:nvSpPr>
      <xdr:spPr>
        <a:xfrm>
          <a:off x="4036060" y="1003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123190</xdr:rowOff>
    </xdr:from>
    <xdr:to>
      <xdr:col>20</xdr:col>
      <xdr:colOff>38100</xdr:colOff>
      <xdr:row>60</xdr:row>
      <xdr:rowOff>57150</xdr:rowOff>
    </xdr:to>
    <xdr:sp macro="" textlink="">
      <xdr:nvSpPr>
        <xdr:cNvPr id="181" name="フローチャート: 判断 180">
          <a:extLst>
            <a:ext uri="{FF2B5EF4-FFF2-40B4-BE49-F238E27FC236}">
              <a16:creationId xmlns:a16="http://schemas.microsoft.com/office/drawing/2014/main" id="{8467517A-EA6F-4EBE-B3A0-0A3D5BF95797}"/>
            </a:ext>
          </a:extLst>
        </xdr:cNvPr>
        <xdr:cNvSpPr/>
      </xdr:nvSpPr>
      <xdr:spPr>
        <a:xfrm>
          <a:off x="3312160" y="10013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106680</xdr:rowOff>
    </xdr:from>
    <xdr:to>
      <xdr:col>15</xdr:col>
      <xdr:colOff>101600</xdr:colOff>
      <xdr:row>60</xdr:row>
      <xdr:rowOff>40640</xdr:rowOff>
    </xdr:to>
    <xdr:sp macro="" textlink="">
      <xdr:nvSpPr>
        <xdr:cNvPr id="182" name="フローチャート: 判断 181">
          <a:extLst>
            <a:ext uri="{FF2B5EF4-FFF2-40B4-BE49-F238E27FC236}">
              <a16:creationId xmlns:a16="http://schemas.microsoft.com/office/drawing/2014/main" id="{5928D88D-A788-4E28-AB13-DD080A0B0123}"/>
            </a:ext>
          </a:extLst>
        </xdr:cNvPr>
        <xdr:cNvSpPr/>
      </xdr:nvSpPr>
      <xdr:spPr>
        <a:xfrm>
          <a:off x="25146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90805</xdr:rowOff>
    </xdr:from>
    <xdr:to>
      <xdr:col>10</xdr:col>
      <xdr:colOff>165100</xdr:colOff>
      <xdr:row>60</xdr:row>
      <xdr:rowOff>24765</xdr:rowOff>
    </xdr:to>
    <xdr:sp macro="" textlink="">
      <xdr:nvSpPr>
        <xdr:cNvPr id="183" name="フローチャート: 判断 182">
          <a:extLst>
            <a:ext uri="{FF2B5EF4-FFF2-40B4-BE49-F238E27FC236}">
              <a16:creationId xmlns:a16="http://schemas.microsoft.com/office/drawing/2014/main" id="{83A72DEB-0321-4A89-9E5F-92EA6B2CE7EF}"/>
            </a:ext>
          </a:extLst>
        </xdr:cNvPr>
        <xdr:cNvSpPr/>
      </xdr:nvSpPr>
      <xdr:spPr>
        <a:xfrm>
          <a:off x="17399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70485</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B143D71A-7351-4139-B16C-E8823E765181}"/>
            </a:ext>
          </a:extLst>
        </xdr:cNvPr>
        <xdr:cNvSpPr/>
      </xdr:nvSpPr>
      <xdr:spPr>
        <a:xfrm>
          <a:off x="965200" y="996124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105410</xdr:rowOff>
    </xdr:from>
    <xdr:ext cx="762000" cy="244475"/>
    <xdr:sp macro="" textlink="">
      <xdr:nvSpPr>
        <xdr:cNvPr id="185" name="テキスト ボックス 184">
          <a:extLst>
            <a:ext uri="{FF2B5EF4-FFF2-40B4-BE49-F238E27FC236}">
              <a16:creationId xmlns:a16="http://schemas.microsoft.com/office/drawing/2014/main" id="{AC21EA2F-198D-45FA-92BB-3C71A749C39E}"/>
            </a:ext>
          </a:extLst>
        </xdr:cNvPr>
        <xdr:cNvSpPr txBox="1"/>
      </xdr:nvSpPr>
      <xdr:spPr>
        <a:xfrm>
          <a:off x="391922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105410</xdr:rowOff>
    </xdr:from>
    <xdr:ext cx="762000" cy="244475"/>
    <xdr:sp macro="" textlink="">
      <xdr:nvSpPr>
        <xdr:cNvPr id="186" name="テキスト ボックス 185">
          <a:extLst>
            <a:ext uri="{FF2B5EF4-FFF2-40B4-BE49-F238E27FC236}">
              <a16:creationId xmlns:a16="http://schemas.microsoft.com/office/drawing/2014/main" id="{36DD635E-8532-4F95-88DB-AE67DCB94D0D}"/>
            </a:ext>
          </a:extLst>
        </xdr:cNvPr>
        <xdr:cNvSpPr txBox="1"/>
      </xdr:nvSpPr>
      <xdr:spPr>
        <a:xfrm>
          <a:off x="31877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105410</xdr:rowOff>
    </xdr:from>
    <xdr:ext cx="758825" cy="244475"/>
    <xdr:sp macro="" textlink="">
      <xdr:nvSpPr>
        <xdr:cNvPr id="187" name="テキスト ボックス 186">
          <a:extLst>
            <a:ext uri="{FF2B5EF4-FFF2-40B4-BE49-F238E27FC236}">
              <a16:creationId xmlns:a16="http://schemas.microsoft.com/office/drawing/2014/main" id="{9FB26D42-F7AD-4794-AC7C-B41270501ADE}"/>
            </a:ext>
          </a:extLst>
        </xdr:cNvPr>
        <xdr:cNvSpPr txBox="1"/>
      </xdr:nvSpPr>
      <xdr:spPr>
        <a:xfrm>
          <a:off x="239776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105410</xdr:rowOff>
    </xdr:from>
    <xdr:ext cx="762000" cy="244475"/>
    <xdr:sp macro="" textlink="">
      <xdr:nvSpPr>
        <xdr:cNvPr id="188" name="テキスト ボックス 187">
          <a:extLst>
            <a:ext uri="{FF2B5EF4-FFF2-40B4-BE49-F238E27FC236}">
              <a16:creationId xmlns:a16="http://schemas.microsoft.com/office/drawing/2014/main" id="{A5E25941-8B6B-47CD-9916-5CE13B79D52E}"/>
            </a:ext>
          </a:extLst>
        </xdr:cNvPr>
        <xdr:cNvSpPr txBox="1"/>
      </xdr:nvSpPr>
      <xdr:spPr>
        <a:xfrm>
          <a:off x="16230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105410</xdr:rowOff>
    </xdr:from>
    <xdr:ext cx="762000" cy="244475"/>
    <xdr:sp macro="" textlink="">
      <xdr:nvSpPr>
        <xdr:cNvPr id="189" name="テキスト ボックス 188">
          <a:extLst>
            <a:ext uri="{FF2B5EF4-FFF2-40B4-BE49-F238E27FC236}">
              <a16:creationId xmlns:a16="http://schemas.microsoft.com/office/drawing/2014/main" id="{52507941-F0F6-4A83-A93E-C9015A7CDB6A}"/>
            </a:ext>
          </a:extLst>
        </xdr:cNvPr>
        <xdr:cNvSpPr txBox="1"/>
      </xdr:nvSpPr>
      <xdr:spPr>
        <a:xfrm>
          <a:off x="8407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59690</xdr:rowOff>
    </xdr:from>
    <xdr:to>
      <xdr:col>24</xdr:col>
      <xdr:colOff>114300</xdr:colOff>
      <xdr:row>60</xdr:row>
      <xdr:rowOff>156210</xdr:rowOff>
    </xdr:to>
    <xdr:sp macro="" textlink="">
      <xdr:nvSpPr>
        <xdr:cNvPr id="190" name="楕円 189">
          <a:extLst>
            <a:ext uri="{FF2B5EF4-FFF2-40B4-BE49-F238E27FC236}">
              <a16:creationId xmlns:a16="http://schemas.microsoft.com/office/drawing/2014/main" id="{DF6D17D7-7EB3-453B-82E6-2C402C48F10F}"/>
            </a:ext>
          </a:extLst>
        </xdr:cNvPr>
        <xdr:cNvSpPr/>
      </xdr:nvSpPr>
      <xdr:spPr>
        <a:xfrm>
          <a:off x="4036060" y="101180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39370</xdr:rowOff>
    </xdr:from>
    <xdr:ext cx="401955" cy="244475"/>
    <xdr:sp macro="" textlink="">
      <xdr:nvSpPr>
        <xdr:cNvPr id="191" name="【橋りょう・トンネル】&#10;有形固定資産減価償却率該当値テキスト">
          <a:extLst>
            <a:ext uri="{FF2B5EF4-FFF2-40B4-BE49-F238E27FC236}">
              <a16:creationId xmlns:a16="http://schemas.microsoft.com/office/drawing/2014/main" id="{8417E5CA-B1ED-4A45-88A2-72227A7B68F1}"/>
            </a:ext>
          </a:extLst>
        </xdr:cNvPr>
        <xdr:cNvSpPr txBox="1"/>
      </xdr:nvSpPr>
      <xdr:spPr>
        <a:xfrm>
          <a:off x="4124960" y="1009777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29210</xdr:rowOff>
    </xdr:from>
    <xdr:to>
      <xdr:col>20</xdr:col>
      <xdr:colOff>38100</xdr:colOff>
      <xdr:row>60</xdr:row>
      <xdr:rowOff>125095</xdr:rowOff>
    </xdr:to>
    <xdr:sp macro="" textlink="">
      <xdr:nvSpPr>
        <xdr:cNvPr id="192" name="楕円 191">
          <a:extLst>
            <a:ext uri="{FF2B5EF4-FFF2-40B4-BE49-F238E27FC236}">
              <a16:creationId xmlns:a16="http://schemas.microsoft.com/office/drawing/2014/main" id="{E21D61A3-160A-4412-8CB8-90AF53A5E80F}"/>
            </a:ext>
          </a:extLst>
        </xdr:cNvPr>
        <xdr:cNvSpPr/>
      </xdr:nvSpPr>
      <xdr:spPr>
        <a:xfrm>
          <a:off x="3312160" y="1008761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77470</xdr:rowOff>
    </xdr:from>
    <xdr:to>
      <xdr:col>24</xdr:col>
      <xdr:colOff>63500</xdr:colOff>
      <xdr:row>60</xdr:row>
      <xdr:rowOff>107950</xdr:rowOff>
    </xdr:to>
    <xdr:cxnSp macro="">
      <xdr:nvCxnSpPr>
        <xdr:cNvPr id="193" name="直線コネクタ 192">
          <a:extLst>
            <a:ext uri="{FF2B5EF4-FFF2-40B4-BE49-F238E27FC236}">
              <a16:creationId xmlns:a16="http://schemas.microsoft.com/office/drawing/2014/main" id="{8B5DDB09-6047-4D21-9779-703F4AF808D4}"/>
            </a:ext>
          </a:extLst>
        </xdr:cNvPr>
        <xdr:cNvCxnSpPr/>
      </xdr:nvCxnSpPr>
      <xdr:spPr>
        <a:xfrm>
          <a:off x="3355340" y="10135870"/>
          <a:ext cx="7315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92710</xdr:rowOff>
    </xdr:to>
    <xdr:sp macro="" textlink="">
      <xdr:nvSpPr>
        <xdr:cNvPr id="194" name="楕円 193">
          <a:extLst>
            <a:ext uri="{FF2B5EF4-FFF2-40B4-BE49-F238E27FC236}">
              <a16:creationId xmlns:a16="http://schemas.microsoft.com/office/drawing/2014/main" id="{5357BFB2-EEEE-4EEB-AFF7-A0D8D30D1B32}"/>
            </a:ext>
          </a:extLst>
        </xdr:cNvPr>
        <xdr:cNvSpPr/>
      </xdr:nvSpPr>
      <xdr:spPr>
        <a:xfrm>
          <a:off x="25146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45085</xdr:rowOff>
    </xdr:from>
    <xdr:to>
      <xdr:col>19</xdr:col>
      <xdr:colOff>177800</xdr:colOff>
      <xdr:row>60</xdr:row>
      <xdr:rowOff>77470</xdr:rowOff>
    </xdr:to>
    <xdr:cxnSp macro="">
      <xdr:nvCxnSpPr>
        <xdr:cNvPr id="195" name="直線コネクタ 194">
          <a:extLst>
            <a:ext uri="{FF2B5EF4-FFF2-40B4-BE49-F238E27FC236}">
              <a16:creationId xmlns:a16="http://schemas.microsoft.com/office/drawing/2014/main" id="{92F864C5-F1F1-4D53-AE2B-EDC7D7A36A26}"/>
            </a:ext>
          </a:extLst>
        </xdr:cNvPr>
        <xdr:cNvCxnSpPr/>
      </xdr:nvCxnSpPr>
      <xdr:spPr>
        <a:xfrm>
          <a:off x="2565400" y="10103485"/>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62230</xdr:rowOff>
    </xdr:to>
    <xdr:sp macro="" textlink="">
      <xdr:nvSpPr>
        <xdr:cNvPr id="196" name="楕円 195">
          <a:extLst>
            <a:ext uri="{FF2B5EF4-FFF2-40B4-BE49-F238E27FC236}">
              <a16:creationId xmlns:a16="http://schemas.microsoft.com/office/drawing/2014/main" id="{85F0174A-34E7-40A3-943A-1CC2CDC5855E}"/>
            </a:ext>
          </a:extLst>
        </xdr:cNvPr>
        <xdr:cNvSpPr/>
      </xdr:nvSpPr>
      <xdr:spPr>
        <a:xfrm>
          <a:off x="17399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14605</xdr:rowOff>
    </xdr:from>
    <xdr:to>
      <xdr:col>15</xdr:col>
      <xdr:colOff>50800</xdr:colOff>
      <xdr:row>60</xdr:row>
      <xdr:rowOff>45085</xdr:rowOff>
    </xdr:to>
    <xdr:cxnSp macro="">
      <xdr:nvCxnSpPr>
        <xdr:cNvPr id="197" name="直線コネクタ 196">
          <a:extLst>
            <a:ext uri="{FF2B5EF4-FFF2-40B4-BE49-F238E27FC236}">
              <a16:creationId xmlns:a16="http://schemas.microsoft.com/office/drawing/2014/main" id="{8E8A8B19-A7DD-4C36-A24D-9649D4456CB1}"/>
            </a:ext>
          </a:extLst>
        </xdr:cNvPr>
        <xdr:cNvCxnSpPr/>
      </xdr:nvCxnSpPr>
      <xdr:spPr>
        <a:xfrm>
          <a:off x="1790700" y="10073005"/>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31750</xdr:rowOff>
    </xdr:to>
    <xdr:sp macro="" textlink="">
      <xdr:nvSpPr>
        <xdr:cNvPr id="198" name="楕円 197">
          <a:extLst>
            <a:ext uri="{FF2B5EF4-FFF2-40B4-BE49-F238E27FC236}">
              <a16:creationId xmlns:a16="http://schemas.microsoft.com/office/drawing/2014/main" id="{54548095-6A31-415D-B6C6-DEA216B7C55A}"/>
            </a:ext>
          </a:extLst>
        </xdr:cNvPr>
        <xdr:cNvSpPr/>
      </xdr:nvSpPr>
      <xdr:spPr>
        <a:xfrm>
          <a:off x="965200" y="998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146050</xdr:rowOff>
    </xdr:from>
    <xdr:to>
      <xdr:col>10</xdr:col>
      <xdr:colOff>114300</xdr:colOff>
      <xdr:row>60</xdr:row>
      <xdr:rowOff>14605</xdr:rowOff>
    </xdr:to>
    <xdr:cxnSp macro="">
      <xdr:nvCxnSpPr>
        <xdr:cNvPr id="199" name="直線コネクタ 198">
          <a:extLst>
            <a:ext uri="{FF2B5EF4-FFF2-40B4-BE49-F238E27FC236}">
              <a16:creationId xmlns:a16="http://schemas.microsoft.com/office/drawing/2014/main" id="{D9B81A1B-5EDA-41EA-A7D0-FC7B0D72B4C3}"/>
            </a:ext>
          </a:extLst>
        </xdr:cNvPr>
        <xdr:cNvCxnSpPr/>
      </xdr:nvCxnSpPr>
      <xdr:spPr>
        <a:xfrm>
          <a:off x="1008380" y="10036810"/>
          <a:ext cx="7823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72390</xdr:rowOff>
    </xdr:from>
    <xdr:ext cx="401955" cy="244475"/>
    <xdr:sp macro="" textlink="">
      <xdr:nvSpPr>
        <xdr:cNvPr id="200" name="n_1aveValue【橋りょう・トンネル】&#10;有形固定資産減価償却率">
          <a:extLst>
            <a:ext uri="{FF2B5EF4-FFF2-40B4-BE49-F238E27FC236}">
              <a16:creationId xmlns:a16="http://schemas.microsoft.com/office/drawing/2014/main" id="{252D6DE8-76E2-4D84-8B21-F9C4094AF747}"/>
            </a:ext>
          </a:extLst>
        </xdr:cNvPr>
        <xdr:cNvSpPr txBox="1"/>
      </xdr:nvSpPr>
      <xdr:spPr>
        <a:xfrm>
          <a:off x="3170555" y="979551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56515</xdr:rowOff>
    </xdr:from>
    <xdr:ext cx="401955" cy="244475"/>
    <xdr:sp macro="" textlink="">
      <xdr:nvSpPr>
        <xdr:cNvPr id="201" name="n_2aveValue【橋りょう・トンネル】&#10;有形固定資産減価償却率">
          <a:extLst>
            <a:ext uri="{FF2B5EF4-FFF2-40B4-BE49-F238E27FC236}">
              <a16:creationId xmlns:a16="http://schemas.microsoft.com/office/drawing/2014/main" id="{C791590B-3C6D-4181-BD3A-CD4D47922B40}"/>
            </a:ext>
          </a:extLst>
        </xdr:cNvPr>
        <xdr:cNvSpPr txBox="1"/>
      </xdr:nvSpPr>
      <xdr:spPr>
        <a:xfrm>
          <a:off x="2385695" y="977963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40005</xdr:rowOff>
    </xdr:from>
    <xdr:ext cx="401955" cy="244475"/>
    <xdr:sp macro="" textlink="">
      <xdr:nvSpPr>
        <xdr:cNvPr id="202" name="n_3aveValue【橋りょう・トンネル】&#10;有形固定資産減価償却率">
          <a:extLst>
            <a:ext uri="{FF2B5EF4-FFF2-40B4-BE49-F238E27FC236}">
              <a16:creationId xmlns:a16="http://schemas.microsoft.com/office/drawing/2014/main" id="{D69858F0-C0BF-45BF-9E7F-E1F42B481AD5}"/>
            </a:ext>
          </a:extLst>
        </xdr:cNvPr>
        <xdr:cNvSpPr txBox="1"/>
      </xdr:nvSpPr>
      <xdr:spPr>
        <a:xfrm>
          <a:off x="1610995" y="97631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20320</xdr:rowOff>
    </xdr:from>
    <xdr:ext cx="405130" cy="244475"/>
    <xdr:sp macro="" textlink="">
      <xdr:nvSpPr>
        <xdr:cNvPr id="203" name="n_4aveValue【橋りょう・トンネル】&#10;有形固定資産減価償却率">
          <a:extLst>
            <a:ext uri="{FF2B5EF4-FFF2-40B4-BE49-F238E27FC236}">
              <a16:creationId xmlns:a16="http://schemas.microsoft.com/office/drawing/2014/main" id="{6619297F-D446-43FA-B9C5-B86C79580327}"/>
            </a:ext>
          </a:extLst>
        </xdr:cNvPr>
        <xdr:cNvSpPr txBox="1"/>
      </xdr:nvSpPr>
      <xdr:spPr>
        <a:xfrm>
          <a:off x="836295" y="97434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116840</xdr:rowOff>
    </xdr:from>
    <xdr:ext cx="401955" cy="244475"/>
    <xdr:sp macro="" textlink="">
      <xdr:nvSpPr>
        <xdr:cNvPr id="204" name="n_1mainValue【橋りょう・トンネル】&#10;有形固定資産減価償却率">
          <a:extLst>
            <a:ext uri="{FF2B5EF4-FFF2-40B4-BE49-F238E27FC236}">
              <a16:creationId xmlns:a16="http://schemas.microsoft.com/office/drawing/2014/main" id="{9DA06626-8EDA-4CD4-92CE-E74B77BC7DED}"/>
            </a:ext>
          </a:extLst>
        </xdr:cNvPr>
        <xdr:cNvSpPr txBox="1"/>
      </xdr:nvSpPr>
      <xdr:spPr>
        <a:xfrm>
          <a:off x="3170555" y="1017524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84455</xdr:rowOff>
    </xdr:from>
    <xdr:ext cx="401955" cy="244475"/>
    <xdr:sp macro="" textlink="">
      <xdr:nvSpPr>
        <xdr:cNvPr id="205" name="n_2mainValue【橋りょう・トンネル】&#10;有形固定資産減価償却率">
          <a:extLst>
            <a:ext uri="{FF2B5EF4-FFF2-40B4-BE49-F238E27FC236}">
              <a16:creationId xmlns:a16="http://schemas.microsoft.com/office/drawing/2014/main" id="{B79366AB-E24E-4BE8-B866-BA59111571B0}"/>
            </a:ext>
          </a:extLst>
        </xdr:cNvPr>
        <xdr:cNvSpPr txBox="1"/>
      </xdr:nvSpPr>
      <xdr:spPr>
        <a:xfrm>
          <a:off x="2385695" y="1014285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53975</xdr:rowOff>
    </xdr:from>
    <xdr:ext cx="401955" cy="244475"/>
    <xdr:sp macro="" textlink="">
      <xdr:nvSpPr>
        <xdr:cNvPr id="206" name="n_3mainValue【橋りょう・トンネル】&#10;有形固定資産減価償却率">
          <a:extLst>
            <a:ext uri="{FF2B5EF4-FFF2-40B4-BE49-F238E27FC236}">
              <a16:creationId xmlns:a16="http://schemas.microsoft.com/office/drawing/2014/main" id="{21B3E690-D6AA-407A-BDB8-B10E57456510}"/>
            </a:ext>
          </a:extLst>
        </xdr:cNvPr>
        <xdr:cNvSpPr txBox="1"/>
      </xdr:nvSpPr>
      <xdr:spPr>
        <a:xfrm>
          <a:off x="1610995" y="1011237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23495</xdr:rowOff>
    </xdr:from>
    <xdr:ext cx="405130" cy="244475"/>
    <xdr:sp macro="" textlink="">
      <xdr:nvSpPr>
        <xdr:cNvPr id="207" name="n_4mainValue【橋りょう・トンネル】&#10;有形固定資産減価償却率">
          <a:extLst>
            <a:ext uri="{FF2B5EF4-FFF2-40B4-BE49-F238E27FC236}">
              <a16:creationId xmlns:a16="http://schemas.microsoft.com/office/drawing/2014/main" id="{77615D90-B53E-4ECA-BE38-4CA0599778AF}"/>
            </a:ext>
          </a:extLst>
        </xdr:cNvPr>
        <xdr:cNvSpPr txBox="1"/>
      </xdr:nvSpPr>
      <xdr:spPr>
        <a:xfrm>
          <a:off x="836295" y="100818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107950</xdr:rowOff>
    </xdr:from>
    <xdr:to>
      <xdr:col>59</xdr:col>
      <xdr:colOff>88900</xdr:colOff>
      <xdr:row>50</xdr:row>
      <xdr:rowOff>59690</xdr:rowOff>
    </xdr:to>
    <xdr:sp macro="" textlink="">
      <xdr:nvSpPr>
        <xdr:cNvPr id="208" name="正方形/長方形 207">
          <a:extLst>
            <a:ext uri="{FF2B5EF4-FFF2-40B4-BE49-F238E27FC236}">
              <a16:creationId xmlns:a16="http://schemas.microsoft.com/office/drawing/2014/main" id="{D6B7D36F-FCE3-434D-B1D4-8948FCE50459}"/>
            </a:ext>
          </a:extLst>
        </xdr:cNvPr>
        <xdr:cNvSpPr/>
      </xdr:nvSpPr>
      <xdr:spPr>
        <a:xfrm>
          <a:off x="5826760" y="7819390"/>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83820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07BE246-29D8-4B2D-A290-DB12CD1D252F}"/>
            </a:ext>
          </a:extLst>
        </xdr:cNvPr>
        <xdr:cNvSpPr/>
      </xdr:nvSpPr>
      <xdr:spPr>
        <a:xfrm>
          <a:off x="59309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113665</xdr:rowOff>
    </xdr:from>
    <xdr:to>
      <xdr:col>43</xdr:col>
      <xdr:colOff>63500</xdr:colOff>
      <xdr:row>53</xdr:row>
      <xdr:rowOff>29845</xdr:rowOff>
    </xdr:to>
    <xdr:sp macro="" textlink="">
      <xdr:nvSpPr>
        <xdr:cNvPr id="210" name="正方形/長方形 209">
          <a:extLst>
            <a:ext uri="{FF2B5EF4-FFF2-40B4-BE49-F238E27FC236}">
              <a16:creationId xmlns:a16="http://schemas.microsoft.com/office/drawing/2014/main" id="{51D47977-15E2-4F81-A67A-748E28DE6929}"/>
            </a:ext>
          </a:extLst>
        </xdr:cNvPr>
        <xdr:cNvSpPr/>
      </xdr:nvSpPr>
      <xdr:spPr>
        <a:xfrm>
          <a:off x="59309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83820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5598CDD-2CCE-4423-B5E6-B5CF5429F511}"/>
            </a:ext>
          </a:extLst>
        </xdr:cNvPr>
        <xdr:cNvSpPr/>
      </xdr:nvSpPr>
      <xdr:spPr>
        <a:xfrm>
          <a:off x="68326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113665</xdr:rowOff>
    </xdr:from>
    <xdr:to>
      <xdr:col>48</xdr:col>
      <xdr:colOff>127000</xdr:colOff>
      <xdr:row>53</xdr:row>
      <xdr:rowOff>29845</xdr:rowOff>
    </xdr:to>
    <xdr:sp macro="" textlink="">
      <xdr:nvSpPr>
        <xdr:cNvPr id="212" name="正方形/長方形 211">
          <a:extLst>
            <a:ext uri="{FF2B5EF4-FFF2-40B4-BE49-F238E27FC236}">
              <a16:creationId xmlns:a16="http://schemas.microsoft.com/office/drawing/2014/main" id="{83B4DB29-71EC-4D7B-AF61-DF032585B98C}"/>
            </a:ext>
          </a:extLst>
        </xdr:cNvPr>
        <xdr:cNvSpPr/>
      </xdr:nvSpPr>
      <xdr:spPr>
        <a:xfrm>
          <a:off x="68326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83820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FB641EB-E95C-4AC2-BB1D-C3971EE3F265}"/>
            </a:ext>
          </a:extLst>
        </xdr:cNvPr>
        <xdr:cNvSpPr/>
      </xdr:nvSpPr>
      <xdr:spPr>
        <a:xfrm>
          <a:off x="78384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113665</xdr:rowOff>
    </xdr:from>
    <xdr:to>
      <xdr:col>54</xdr:col>
      <xdr:colOff>127000</xdr:colOff>
      <xdr:row>53</xdr:row>
      <xdr:rowOff>29845</xdr:rowOff>
    </xdr:to>
    <xdr:sp macro="" textlink="">
      <xdr:nvSpPr>
        <xdr:cNvPr id="214" name="正方形/長方形 213">
          <a:extLst>
            <a:ext uri="{FF2B5EF4-FFF2-40B4-BE49-F238E27FC236}">
              <a16:creationId xmlns:a16="http://schemas.microsoft.com/office/drawing/2014/main" id="{FC6FF34E-C73A-484C-90FA-7AC0ABF77B6E}"/>
            </a:ext>
          </a:extLst>
        </xdr:cNvPr>
        <xdr:cNvSpPr/>
      </xdr:nvSpPr>
      <xdr:spPr>
        <a:xfrm>
          <a:off x="78384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53975</xdr:rowOff>
    </xdr:from>
    <xdr:to>
      <xdr:col>59</xdr:col>
      <xdr:colOff>88900</xdr:colOff>
      <xdr:row>66</xdr:row>
      <xdr:rowOff>107950</xdr:rowOff>
    </xdr:to>
    <xdr:sp macro="" textlink="">
      <xdr:nvSpPr>
        <xdr:cNvPr id="215" name="正方形/長方形 214">
          <a:extLst>
            <a:ext uri="{FF2B5EF4-FFF2-40B4-BE49-F238E27FC236}">
              <a16:creationId xmlns:a16="http://schemas.microsoft.com/office/drawing/2014/main" id="{122E40ED-689E-406C-8DA7-46FD5353828E}"/>
            </a:ext>
          </a:extLst>
        </xdr:cNvPr>
        <xdr:cNvSpPr/>
      </xdr:nvSpPr>
      <xdr:spPr>
        <a:xfrm>
          <a:off x="5826760" y="8938895"/>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36195</xdr:rowOff>
    </xdr:from>
    <xdr:ext cx="349885" cy="212725"/>
    <xdr:sp macro="" textlink="">
      <xdr:nvSpPr>
        <xdr:cNvPr id="216" name="テキスト ボックス 215">
          <a:extLst>
            <a:ext uri="{FF2B5EF4-FFF2-40B4-BE49-F238E27FC236}">
              <a16:creationId xmlns:a16="http://schemas.microsoft.com/office/drawing/2014/main" id="{DB8BDA2B-45E9-478D-9283-24F35E97A748}"/>
            </a:ext>
          </a:extLst>
        </xdr:cNvPr>
        <xdr:cNvSpPr txBox="1"/>
      </xdr:nvSpPr>
      <xdr:spPr>
        <a:xfrm>
          <a:off x="5788660" y="87534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107950</xdr:rowOff>
    </xdr:from>
    <xdr:to>
      <xdr:col>59</xdr:col>
      <xdr:colOff>50800</xdr:colOff>
      <xdr:row>66</xdr:row>
      <xdr:rowOff>107950</xdr:rowOff>
    </xdr:to>
    <xdr:cxnSp macro="">
      <xdr:nvCxnSpPr>
        <xdr:cNvPr id="217" name="直線コネクタ 216">
          <a:extLst>
            <a:ext uri="{FF2B5EF4-FFF2-40B4-BE49-F238E27FC236}">
              <a16:creationId xmlns:a16="http://schemas.microsoft.com/office/drawing/2014/main" id="{0E3552C3-6CE8-4268-B083-9847E740F007}"/>
            </a:ext>
          </a:extLst>
        </xdr:cNvPr>
        <xdr:cNvCxnSpPr/>
      </xdr:nvCxnSpPr>
      <xdr:spPr>
        <a:xfrm>
          <a:off x="5826760" y="11172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741D44B-05A4-40D1-BE36-D5837EF48152}"/>
            </a:ext>
          </a:extLst>
        </xdr:cNvPr>
        <xdr:cNvCxnSpPr/>
      </xdr:nvCxnSpPr>
      <xdr:spPr>
        <a:xfrm>
          <a:off x="5826760" y="10728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27305</xdr:rowOff>
    </xdr:from>
    <xdr:ext cx="248920" cy="244475"/>
    <xdr:sp macro="" textlink="">
      <xdr:nvSpPr>
        <xdr:cNvPr id="219" name="テキスト ボックス 218">
          <a:extLst>
            <a:ext uri="{FF2B5EF4-FFF2-40B4-BE49-F238E27FC236}">
              <a16:creationId xmlns:a16="http://schemas.microsoft.com/office/drawing/2014/main" id="{2782DD29-F563-474F-AC10-A06D312C5094}"/>
            </a:ext>
          </a:extLst>
        </xdr:cNvPr>
        <xdr:cNvSpPr txBox="1"/>
      </xdr:nvSpPr>
      <xdr:spPr>
        <a:xfrm>
          <a:off x="5600700" y="105886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53975</xdr:rowOff>
    </xdr:from>
    <xdr:to>
      <xdr:col>59</xdr:col>
      <xdr:colOff>50800</xdr:colOff>
      <xdr:row>61</xdr:row>
      <xdr:rowOff>53975</xdr:rowOff>
    </xdr:to>
    <xdr:cxnSp macro="">
      <xdr:nvCxnSpPr>
        <xdr:cNvPr id="220" name="直線コネクタ 219">
          <a:extLst>
            <a:ext uri="{FF2B5EF4-FFF2-40B4-BE49-F238E27FC236}">
              <a16:creationId xmlns:a16="http://schemas.microsoft.com/office/drawing/2014/main" id="{942E5CA6-8721-455B-98FD-C6857907E15E}"/>
            </a:ext>
          </a:extLst>
        </xdr:cNvPr>
        <xdr:cNvCxnSpPr/>
      </xdr:nvCxnSpPr>
      <xdr:spPr>
        <a:xfrm>
          <a:off x="5826760" y="102800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81280</xdr:rowOff>
    </xdr:from>
    <xdr:ext cx="685800" cy="244475"/>
    <xdr:sp macro="" textlink="">
      <xdr:nvSpPr>
        <xdr:cNvPr id="221" name="テキスト ボックス 220">
          <a:extLst>
            <a:ext uri="{FF2B5EF4-FFF2-40B4-BE49-F238E27FC236}">
              <a16:creationId xmlns:a16="http://schemas.microsoft.com/office/drawing/2014/main" id="{F1527E56-FD55-41DF-8FE4-5672731BE695}"/>
            </a:ext>
          </a:extLst>
        </xdr:cNvPr>
        <xdr:cNvSpPr txBox="1"/>
      </xdr:nvSpPr>
      <xdr:spPr>
        <a:xfrm>
          <a:off x="5209540" y="1013968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107950</xdr:rowOff>
    </xdr:from>
    <xdr:to>
      <xdr:col>59</xdr:col>
      <xdr:colOff>50800</xdr:colOff>
      <xdr:row>58</xdr:row>
      <xdr:rowOff>107950</xdr:rowOff>
    </xdr:to>
    <xdr:cxnSp macro="">
      <xdr:nvCxnSpPr>
        <xdr:cNvPr id="222" name="直線コネクタ 221">
          <a:extLst>
            <a:ext uri="{FF2B5EF4-FFF2-40B4-BE49-F238E27FC236}">
              <a16:creationId xmlns:a16="http://schemas.microsoft.com/office/drawing/2014/main" id="{C670AD99-C744-4E78-9CB7-6EF1D1041115}"/>
            </a:ext>
          </a:extLst>
        </xdr:cNvPr>
        <xdr:cNvCxnSpPr/>
      </xdr:nvCxnSpPr>
      <xdr:spPr>
        <a:xfrm>
          <a:off x="5826760" y="9831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135255</xdr:rowOff>
    </xdr:from>
    <xdr:ext cx="685800" cy="244475"/>
    <xdr:sp macro="" textlink="">
      <xdr:nvSpPr>
        <xdr:cNvPr id="223" name="テキスト ボックス 222">
          <a:extLst>
            <a:ext uri="{FF2B5EF4-FFF2-40B4-BE49-F238E27FC236}">
              <a16:creationId xmlns:a16="http://schemas.microsoft.com/office/drawing/2014/main" id="{715B615A-3169-4D79-B9B2-A0DBF71942F8}"/>
            </a:ext>
          </a:extLst>
        </xdr:cNvPr>
        <xdr:cNvSpPr txBox="1"/>
      </xdr:nvSpPr>
      <xdr:spPr>
        <a:xfrm>
          <a:off x="5209540" y="969073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FB4D485-6535-4AA4-9799-EB9F39BCBD5B}"/>
            </a:ext>
          </a:extLst>
        </xdr:cNvPr>
        <xdr:cNvCxnSpPr/>
      </xdr:nvCxnSpPr>
      <xdr:spPr>
        <a:xfrm>
          <a:off x="5826760" y="93878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27305</xdr:rowOff>
    </xdr:from>
    <xdr:ext cx="685800" cy="244475"/>
    <xdr:sp macro="" textlink="">
      <xdr:nvSpPr>
        <xdr:cNvPr id="225" name="テキスト ボックス 224">
          <a:extLst>
            <a:ext uri="{FF2B5EF4-FFF2-40B4-BE49-F238E27FC236}">
              <a16:creationId xmlns:a16="http://schemas.microsoft.com/office/drawing/2014/main" id="{A16B09E5-B9EA-4192-B619-55AD5484837E}"/>
            </a:ext>
          </a:extLst>
        </xdr:cNvPr>
        <xdr:cNvSpPr txBox="1"/>
      </xdr:nvSpPr>
      <xdr:spPr>
        <a:xfrm>
          <a:off x="5209540" y="92475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50800</xdr:colOff>
      <xdr:row>53</xdr:row>
      <xdr:rowOff>53975</xdr:rowOff>
    </xdr:to>
    <xdr:cxnSp macro="">
      <xdr:nvCxnSpPr>
        <xdr:cNvPr id="226" name="直線コネクタ 225">
          <a:extLst>
            <a:ext uri="{FF2B5EF4-FFF2-40B4-BE49-F238E27FC236}">
              <a16:creationId xmlns:a16="http://schemas.microsoft.com/office/drawing/2014/main" id="{ED588C9C-DA79-41B1-A295-636718BEAC22}"/>
            </a:ext>
          </a:extLst>
        </xdr:cNvPr>
        <xdr:cNvCxnSpPr/>
      </xdr:nvCxnSpPr>
      <xdr:spPr>
        <a:xfrm>
          <a:off x="5826760" y="89388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81280</xdr:rowOff>
    </xdr:from>
    <xdr:ext cx="685800" cy="244475"/>
    <xdr:sp macro="" textlink="">
      <xdr:nvSpPr>
        <xdr:cNvPr id="227" name="テキスト ボックス 226">
          <a:extLst>
            <a:ext uri="{FF2B5EF4-FFF2-40B4-BE49-F238E27FC236}">
              <a16:creationId xmlns:a16="http://schemas.microsoft.com/office/drawing/2014/main" id="{83A6DB2D-71A6-4D4F-A71D-02171D7CBC93}"/>
            </a:ext>
          </a:extLst>
        </xdr:cNvPr>
        <xdr:cNvSpPr txBox="1"/>
      </xdr:nvSpPr>
      <xdr:spPr>
        <a:xfrm>
          <a:off x="5209540" y="879856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88900</xdr:colOff>
      <xdr:row>66</xdr:row>
      <xdr:rowOff>107950</xdr:rowOff>
    </xdr:to>
    <xdr:sp macro="" textlink="">
      <xdr:nvSpPr>
        <xdr:cNvPr id="228" name="【橋りょう・トンネル】&#10;一人当たり有形固定資産（償却資産）額グラフ枠">
          <a:extLst>
            <a:ext uri="{FF2B5EF4-FFF2-40B4-BE49-F238E27FC236}">
              <a16:creationId xmlns:a16="http://schemas.microsoft.com/office/drawing/2014/main" id="{D55D5C30-72B2-4175-A56B-2583E3177E52}"/>
            </a:ext>
          </a:extLst>
        </xdr:cNvPr>
        <xdr:cNvSpPr/>
      </xdr:nvSpPr>
      <xdr:spPr>
        <a:xfrm>
          <a:off x="5826760" y="8938895"/>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57</xdr:row>
      <xdr:rowOff>1270</xdr:rowOff>
    </xdr:from>
    <xdr:to>
      <xdr:col>54</xdr:col>
      <xdr:colOff>179070</xdr:colOff>
      <xdr:row>63</xdr:row>
      <xdr:rowOff>161290</xdr:rowOff>
    </xdr:to>
    <xdr:cxnSp macro="">
      <xdr:nvCxnSpPr>
        <xdr:cNvPr id="229" name="直線コネクタ 228">
          <a:extLst>
            <a:ext uri="{FF2B5EF4-FFF2-40B4-BE49-F238E27FC236}">
              <a16:creationId xmlns:a16="http://schemas.microsoft.com/office/drawing/2014/main" id="{F570146E-EF22-47CE-9026-E6BF1DE7842F}"/>
            </a:ext>
          </a:extLst>
        </xdr:cNvPr>
        <xdr:cNvCxnSpPr/>
      </xdr:nvCxnSpPr>
      <xdr:spPr>
        <a:xfrm flipV="1">
          <a:off x="9216390" y="9556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3175</xdr:rowOff>
    </xdr:from>
    <xdr:ext cx="469900" cy="244475"/>
    <xdr:sp macro="" textlink="">
      <xdr:nvSpPr>
        <xdr:cNvPr id="230" name="【橋りょう・トンネル】&#10;一人当たり有形固定資産（償却資産）額最小値テキスト">
          <a:extLst>
            <a:ext uri="{FF2B5EF4-FFF2-40B4-BE49-F238E27FC236}">
              <a16:creationId xmlns:a16="http://schemas.microsoft.com/office/drawing/2014/main" id="{3CD7B178-2549-4A17-94DA-96EDCF30A688}"/>
            </a:ext>
          </a:extLst>
        </xdr:cNvPr>
        <xdr:cNvSpPr txBox="1"/>
      </xdr:nvSpPr>
      <xdr:spPr>
        <a:xfrm>
          <a:off x="9258300" y="107321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31" name="直線コネクタ 230">
          <a:extLst>
            <a:ext uri="{FF2B5EF4-FFF2-40B4-BE49-F238E27FC236}">
              <a16:creationId xmlns:a16="http://schemas.microsoft.com/office/drawing/2014/main" id="{FB0FB913-B674-4B49-8904-9CD8A3021703}"/>
            </a:ext>
          </a:extLst>
        </xdr:cNvPr>
        <xdr:cNvCxnSpPr/>
      </xdr:nvCxnSpPr>
      <xdr:spPr>
        <a:xfrm>
          <a:off x="9154160" y="10722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113030</xdr:rowOff>
    </xdr:from>
    <xdr:ext cx="690245" cy="244475"/>
    <xdr:sp macro="" textlink="">
      <xdr:nvSpPr>
        <xdr:cNvPr id="232" name="【橋りょう・トンネル】&#10;一人当たり有形固定資産（償却資産）額最大値テキスト">
          <a:extLst>
            <a:ext uri="{FF2B5EF4-FFF2-40B4-BE49-F238E27FC236}">
              <a16:creationId xmlns:a16="http://schemas.microsoft.com/office/drawing/2014/main" id="{BE0FBBEC-977A-490D-9173-8674BDEB71F5}"/>
            </a:ext>
          </a:extLst>
        </xdr:cNvPr>
        <xdr:cNvSpPr txBox="1"/>
      </xdr:nvSpPr>
      <xdr:spPr>
        <a:xfrm>
          <a:off x="9258300" y="9333230"/>
          <a:ext cx="690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5,244,471</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1270</xdr:rowOff>
    </xdr:from>
    <xdr:to>
      <xdr:col>55</xdr:col>
      <xdr:colOff>88900</xdr:colOff>
      <xdr:row>57</xdr:row>
      <xdr:rowOff>1270</xdr:rowOff>
    </xdr:to>
    <xdr:cxnSp macro="">
      <xdr:nvCxnSpPr>
        <xdr:cNvPr id="233" name="直線コネクタ 232">
          <a:extLst>
            <a:ext uri="{FF2B5EF4-FFF2-40B4-BE49-F238E27FC236}">
              <a16:creationId xmlns:a16="http://schemas.microsoft.com/office/drawing/2014/main" id="{5EC82C1B-1C12-46A1-8B97-A5613E208472}"/>
            </a:ext>
          </a:extLst>
        </xdr:cNvPr>
        <xdr:cNvCxnSpPr/>
      </xdr:nvCxnSpPr>
      <xdr:spPr>
        <a:xfrm>
          <a:off x="9154160" y="95567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22225</xdr:rowOff>
    </xdr:from>
    <xdr:ext cx="598805" cy="244475"/>
    <xdr:sp macro="" textlink="">
      <xdr:nvSpPr>
        <xdr:cNvPr id="234" name="【橋りょう・トンネル】&#10;一人当たり有形固定資産（償却資産）額平均値テキスト">
          <a:extLst>
            <a:ext uri="{FF2B5EF4-FFF2-40B4-BE49-F238E27FC236}">
              <a16:creationId xmlns:a16="http://schemas.microsoft.com/office/drawing/2014/main" id="{A0F39020-F24F-4FDE-BF73-14E7CDE55DB3}"/>
            </a:ext>
          </a:extLst>
        </xdr:cNvPr>
        <xdr:cNvSpPr txBox="1"/>
      </xdr:nvSpPr>
      <xdr:spPr>
        <a:xfrm>
          <a:off x="9258300" y="1041590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524,585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635</xdr:rowOff>
    </xdr:from>
    <xdr:to>
      <xdr:col>55</xdr:col>
      <xdr:colOff>50800</xdr:colOff>
      <xdr:row>63</xdr:row>
      <xdr:rowOff>96520</xdr:rowOff>
    </xdr:to>
    <xdr:sp macro="" textlink="">
      <xdr:nvSpPr>
        <xdr:cNvPr id="235" name="フローチャート: 判断 234">
          <a:extLst>
            <a:ext uri="{FF2B5EF4-FFF2-40B4-BE49-F238E27FC236}">
              <a16:creationId xmlns:a16="http://schemas.microsoft.com/office/drawing/2014/main" id="{A928EC4D-3881-4797-8614-8D269A2CD1B4}"/>
            </a:ext>
          </a:extLst>
        </xdr:cNvPr>
        <xdr:cNvSpPr/>
      </xdr:nvSpPr>
      <xdr:spPr>
        <a:xfrm>
          <a:off x="9192260" y="1056195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3175</xdr:rowOff>
    </xdr:from>
    <xdr:to>
      <xdr:col>50</xdr:col>
      <xdr:colOff>165100</xdr:colOff>
      <xdr:row>63</xdr:row>
      <xdr:rowOff>99060</xdr:rowOff>
    </xdr:to>
    <xdr:sp macro="" textlink="">
      <xdr:nvSpPr>
        <xdr:cNvPr id="236" name="フローチャート: 判断 235">
          <a:extLst>
            <a:ext uri="{FF2B5EF4-FFF2-40B4-BE49-F238E27FC236}">
              <a16:creationId xmlns:a16="http://schemas.microsoft.com/office/drawing/2014/main" id="{38A94C5C-C20D-4642-A680-EE03925F2EA3}"/>
            </a:ext>
          </a:extLst>
        </xdr:cNvPr>
        <xdr:cNvSpPr/>
      </xdr:nvSpPr>
      <xdr:spPr>
        <a:xfrm>
          <a:off x="8445500" y="105644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6985</xdr:rowOff>
    </xdr:from>
    <xdr:to>
      <xdr:col>46</xdr:col>
      <xdr:colOff>38100</xdr:colOff>
      <xdr:row>63</xdr:row>
      <xdr:rowOff>102870</xdr:rowOff>
    </xdr:to>
    <xdr:sp macro="" textlink="">
      <xdr:nvSpPr>
        <xdr:cNvPr id="237" name="フローチャート: 判断 236">
          <a:extLst>
            <a:ext uri="{FF2B5EF4-FFF2-40B4-BE49-F238E27FC236}">
              <a16:creationId xmlns:a16="http://schemas.microsoft.com/office/drawing/2014/main" id="{63058A5D-1AA7-40A6-B1C3-F273E21B5C82}"/>
            </a:ext>
          </a:extLst>
        </xdr:cNvPr>
        <xdr:cNvSpPr/>
      </xdr:nvSpPr>
      <xdr:spPr>
        <a:xfrm>
          <a:off x="7670800" y="1056830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2540</xdr:rowOff>
    </xdr:from>
    <xdr:to>
      <xdr:col>41</xdr:col>
      <xdr:colOff>101600</xdr:colOff>
      <xdr:row>63</xdr:row>
      <xdr:rowOff>98425</xdr:rowOff>
    </xdr:to>
    <xdr:sp macro="" textlink="">
      <xdr:nvSpPr>
        <xdr:cNvPr id="238" name="フローチャート: 判断 237">
          <a:extLst>
            <a:ext uri="{FF2B5EF4-FFF2-40B4-BE49-F238E27FC236}">
              <a16:creationId xmlns:a16="http://schemas.microsoft.com/office/drawing/2014/main" id="{61D11D6B-87E8-459E-B9C8-00409EE81952}"/>
            </a:ext>
          </a:extLst>
        </xdr:cNvPr>
        <xdr:cNvSpPr/>
      </xdr:nvSpPr>
      <xdr:spPr>
        <a:xfrm>
          <a:off x="6873240" y="105638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24130</xdr:rowOff>
    </xdr:from>
    <xdr:to>
      <xdr:col>36</xdr:col>
      <xdr:colOff>165100</xdr:colOff>
      <xdr:row>63</xdr:row>
      <xdr:rowOff>120015</xdr:rowOff>
    </xdr:to>
    <xdr:sp macro="" textlink="">
      <xdr:nvSpPr>
        <xdr:cNvPr id="239" name="フローチャート: 判断 238">
          <a:extLst>
            <a:ext uri="{FF2B5EF4-FFF2-40B4-BE49-F238E27FC236}">
              <a16:creationId xmlns:a16="http://schemas.microsoft.com/office/drawing/2014/main" id="{265DEFDF-0B08-420D-B8E3-E45E8D270500}"/>
            </a:ext>
          </a:extLst>
        </xdr:cNvPr>
        <xdr:cNvSpPr/>
      </xdr:nvSpPr>
      <xdr:spPr>
        <a:xfrm>
          <a:off x="6098540" y="10585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105410</xdr:rowOff>
    </xdr:from>
    <xdr:ext cx="762000" cy="244475"/>
    <xdr:sp macro="" textlink="">
      <xdr:nvSpPr>
        <xdr:cNvPr id="240" name="テキスト ボックス 239">
          <a:extLst>
            <a:ext uri="{FF2B5EF4-FFF2-40B4-BE49-F238E27FC236}">
              <a16:creationId xmlns:a16="http://schemas.microsoft.com/office/drawing/2014/main" id="{7DE3668A-E9ED-457E-BAB3-874442A81E2C}"/>
            </a:ext>
          </a:extLst>
        </xdr:cNvPr>
        <xdr:cNvSpPr txBox="1"/>
      </xdr:nvSpPr>
      <xdr:spPr>
        <a:xfrm>
          <a:off x="90525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105410</xdr:rowOff>
    </xdr:from>
    <xdr:ext cx="762000" cy="244475"/>
    <xdr:sp macro="" textlink="">
      <xdr:nvSpPr>
        <xdr:cNvPr id="241" name="テキスト ボックス 240">
          <a:extLst>
            <a:ext uri="{FF2B5EF4-FFF2-40B4-BE49-F238E27FC236}">
              <a16:creationId xmlns:a16="http://schemas.microsoft.com/office/drawing/2014/main" id="{16A7F5CE-A71D-4578-82E9-3728F3B70E3B}"/>
            </a:ext>
          </a:extLst>
        </xdr:cNvPr>
        <xdr:cNvSpPr txBox="1"/>
      </xdr:nvSpPr>
      <xdr:spPr>
        <a:xfrm>
          <a:off x="83286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105410</xdr:rowOff>
    </xdr:from>
    <xdr:ext cx="762000" cy="244475"/>
    <xdr:sp macro="" textlink="">
      <xdr:nvSpPr>
        <xdr:cNvPr id="242" name="テキスト ボックス 241">
          <a:extLst>
            <a:ext uri="{FF2B5EF4-FFF2-40B4-BE49-F238E27FC236}">
              <a16:creationId xmlns:a16="http://schemas.microsoft.com/office/drawing/2014/main" id="{7A4B4F6C-8311-4880-BD73-84E834A0F92D}"/>
            </a:ext>
          </a:extLst>
        </xdr:cNvPr>
        <xdr:cNvSpPr txBox="1"/>
      </xdr:nvSpPr>
      <xdr:spPr>
        <a:xfrm>
          <a:off x="75463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105410</xdr:rowOff>
    </xdr:from>
    <xdr:ext cx="758825" cy="244475"/>
    <xdr:sp macro="" textlink="">
      <xdr:nvSpPr>
        <xdr:cNvPr id="243" name="テキスト ボックス 242">
          <a:extLst>
            <a:ext uri="{FF2B5EF4-FFF2-40B4-BE49-F238E27FC236}">
              <a16:creationId xmlns:a16="http://schemas.microsoft.com/office/drawing/2014/main" id="{217D910A-C1D8-4404-9885-88F04DBBF555}"/>
            </a:ext>
          </a:extLst>
        </xdr:cNvPr>
        <xdr:cNvSpPr txBox="1"/>
      </xdr:nvSpPr>
      <xdr:spPr>
        <a:xfrm>
          <a:off x="675640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105410</xdr:rowOff>
    </xdr:from>
    <xdr:ext cx="762000" cy="244475"/>
    <xdr:sp macro="" textlink="">
      <xdr:nvSpPr>
        <xdr:cNvPr id="244" name="テキスト ボックス 243">
          <a:extLst>
            <a:ext uri="{FF2B5EF4-FFF2-40B4-BE49-F238E27FC236}">
              <a16:creationId xmlns:a16="http://schemas.microsoft.com/office/drawing/2014/main" id="{47CC6E27-4D1E-4493-A98C-4A67A6511433}"/>
            </a:ext>
          </a:extLst>
        </xdr:cNvPr>
        <xdr:cNvSpPr txBox="1"/>
      </xdr:nvSpPr>
      <xdr:spPr>
        <a:xfrm>
          <a:off x="59817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86360</xdr:rowOff>
    </xdr:from>
    <xdr:to>
      <xdr:col>55</xdr:col>
      <xdr:colOff>50800</xdr:colOff>
      <xdr:row>64</xdr:row>
      <xdr:rowOff>20320</xdr:rowOff>
    </xdr:to>
    <xdr:sp macro="" textlink="">
      <xdr:nvSpPr>
        <xdr:cNvPr id="245" name="楕円 244">
          <a:extLst>
            <a:ext uri="{FF2B5EF4-FFF2-40B4-BE49-F238E27FC236}">
              <a16:creationId xmlns:a16="http://schemas.microsoft.com/office/drawing/2014/main" id="{F9B5DF62-B8DD-4B59-9F5C-312D0E4CA6E9}"/>
            </a:ext>
          </a:extLst>
        </xdr:cNvPr>
        <xdr:cNvSpPr/>
      </xdr:nvSpPr>
      <xdr:spPr>
        <a:xfrm>
          <a:off x="9192260" y="10647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5715</xdr:rowOff>
    </xdr:from>
    <xdr:ext cx="598805" cy="244475"/>
    <xdr:sp macro="" textlink="">
      <xdr:nvSpPr>
        <xdr:cNvPr id="246" name="【橋りょう・トンネル】&#10;一人当たり有形固定資産（償却資産）額該当値テキスト">
          <a:extLst>
            <a:ext uri="{FF2B5EF4-FFF2-40B4-BE49-F238E27FC236}">
              <a16:creationId xmlns:a16="http://schemas.microsoft.com/office/drawing/2014/main" id="{4563BE5E-9F6C-44DA-AAC7-3E72A894CCF5}"/>
            </a:ext>
          </a:extLst>
        </xdr:cNvPr>
        <xdr:cNvSpPr txBox="1"/>
      </xdr:nvSpPr>
      <xdr:spPr>
        <a:xfrm>
          <a:off x="9258300" y="105670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86360</xdr:rowOff>
    </xdr:from>
    <xdr:to>
      <xdr:col>50</xdr:col>
      <xdr:colOff>165100</xdr:colOff>
      <xdr:row>64</xdr:row>
      <xdr:rowOff>20320</xdr:rowOff>
    </xdr:to>
    <xdr:sp macro="" textlink="">
      <xdr:nvSpPr>
        <xdr:cNvPr id="247" name="楕円 246">
          <a:extLst>
            <a:ext uri="{FF2B5EF4-FFF2-40B4-BE49-F238E27FC236}">
              <a16:creationId xmlns:a16="http://schemas.microsoft.com/office/drawing/2014/main" id="{E0100C95-1A53-4BDF-A9B5-44CF84982E54}"/>
            </a:ext>
          </a:extLst>
        </xdr:cNvPr>
        <xdr:cNvSpPr/>
      </xdr:nvSpPr>
      <xdr:spPr>
        <a:xfrm>
          <a:off x="844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134620</xdr:rowOff>
    </xdr:from>
    <xdr:to>
      <xdr:col>55</xdr:col>
      <xdr:colOff>0</xdr:colOff>
      <xdr:row>63</xdr:row>
      <xdr:rowOff>134620</xdr:rowOff>
    </xdr:to>
    <xdr:cxnSp macro="">
      <xdr:nvCxnSpPr>
        <xdr:cNvPr id="248" name="直線コネクタ 247">
          <a:extLst>
            <a:ext uri="{FF2B5EF4-FFF2-40B4-BE49-F238E27FC236}">
              <a16:creationId xmlns:a16="http://schemas.microsoft.com/office/drawing/2014/main" id="{D803AC5D-D5DE-40E0-A019-C74F253FA304}"/>
            </a:ext>
          </a:extLst>
        </xdr:cNvPr>
        <xdr:cNvCxnSpPr/>
      </xdr:nvCxnSpPr>
      <xdr:spPr>
        <a:xfrm>
          <a:off x="8496300" y="1069594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20320</xdr:rowOff>
    </xdr:to>
    <xdr:sp macro="" textlink="">
      <xdr:nvSpPr>
        <xdr:cNvPr id="249" name="楕円 248">
          <a:extLst>
            <a:ext uri="{FF2B5EF4-FFF2-40B4-BE49-F238E27FC236}">
              <a16:creationId xmlns:a16="http://schemas.microsoft.com/office/drawing/2014/main" id="{8CF8E552-52C4-43EA-AC63-E14490FA2966}"/>
            </a:ext>
          </a:extLst>
        </xdr:cNvPr>
        <xdr:cNvSpPr/>
      </xdr:nvSpPr>
      <xdr:spPr>
        <a:xfrm>
          <a:off x="7670800" y="10647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134620</xdr:rowOff>
    </xdr:from>
    <xdr:to>
      <xdr:col>50</xdr:col>
      <xdr:colOff>114300</xdr:colOff>
      <xdr:row>63</xdr:row>
      <xdr:rowOff>134620</xdr:rowOff>
    </xdr:to>
    <xdr:cxnSp macro="">
      <xdr:nvCxnSpPr>
        <xdr:cNvPr id="250" name="直線コネクタ 249">
          <a:extLst>
            <a:ext uri="{FF2B5EF4-FFF2-40B4-BE49-F238E27FC236}">
              <a16:creationId xmlns:a16="http://schemas.microsoft.com/office/drawing/2014/main" id="{2C7FB462-E1AA-4980-8C9A-F462FCFE6E18}"/>
            </a:ext>
          </a:extLst>
        </xdr:cNvPr>
        <xdr:cNvCxnSpPr/>
      </xdr:nvCxnSpPr>
      <xdr:spPr>
        <a:xfrm>
          <a:off x="7713980" y="1069594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20320</xdr:rowOff>
    </xdr:to>
    <xdr:sp macro="" textlink="">
      <xdr:nvSpPr>
        <xdr:cNvPr id="251" name="楕円 250">
          <a:extLst>
            <a:ext uri="{FF2B5EF4-FFF2-40B4-BE49-F238E27FC236}">
              <a16:creationId xmlns:a16="http://schemas.microsoft.com/office/drawing/2014/main" id="{1C98B837-80BF-4E12-822F-EB6928CDB15C}"/>
            </a:ext>
          </a:extLst>
        </xdr:cNvPr>
        <xdr:cNvSpPr/>
      </xdr:nvSpPr>
      <xdr:spPr>
        <a:xfrm>
          <a:off x="687324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134620</xdr:rowOff>
    </xdr:from>
    <xdr:to>
      <xdr:col>45</xdr:col>
      <xdr:colOff>177800</xdr:colOff>
      <xdr:row>63</xdr:row>
      <xdr:rowOff>134620</xdr:rowOff>
    </xdr:to>
    <xdr:cxnSp macro="">
      <xdr:nvCxnSpPr>
        <xdr:cNvPr id="252" name="直線コネクタ 251">
          <a:extLst>
            <a:ext uri="{FF2B5EF4-FFF2-40B4-BE49-F238E27FC236}">
              <a16:creationId xmlns:a16="http://schemas.microsoft.com/office/drawing/2014/main" id="{D8CD5249-C92A-41CA-B9A3-634FA62E6AB2}"/>
            </a:ext>
          </a:extLst>
        </xdr:cNvPr>
        <xdr:cNvCxnSpPr/>
      </xdr:nvCxnSpPr>
      <xdr:spPr>
        <a:xfrm>
          <a:off x="6924040" y="1069594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85725</xdr:rowOff>
    </xdr:from>
    <xdr:to>
      <xdr:col>36</xdr:col>
      <xdr:colOff>165100</xdr:colOff>
      <xdr:row>64</xdr:row>
      <xdr:rowOff>19685</xdr:rowOff>
    </xdr:to>
    <xdr:sp macro="" textlink="">
      <xdr:nvSpPr>
        <xdr:cNvPr id="253" name="楕円 252">
          <a:extLst>
            <a:ext uri="{FF2B5EF4-FFF2-40B4-BE49-F238E27FC236}">
              <a16:creationId xmlns:a16="http://schemas.microsoft.com/office/drawing/2014/main" id="{3B66EEC5-58CA-4646-AC91-A6451BB2FE6F}"/>
            </a:ext>
          </a:extLst>
        </xdr:cNvPr>
        <xdr:cNvSpPr/>
      </xdr:nvSpPr>
      <xdr:spPr>
        <a:xfrm>
          <a:off x="6098540" y="106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133985</xdr:rowOff>
    </xdr:from>
    <xdr:to>
      <xdr:col>41</xdr:col>
      <xdr:colOff>50800</xdr:colOff>
      <xdr:row>63</xdr:row>
      <xdr:rowOff>134620</xdr:rowOff>
    </xdr:to>
    <xdr:cxnSp macro="">
      <xdr:nvCxnSpPr>
        <xdr:cNvPr id="254" name="直線コネクタ 253">
          <a:extLst>
            <a:ext uri="{FF2B5EF4-FFF2-40B4-BE49-F238E27FC236}">
              <a16:creationId xmlns:a16="http://schemas.microsoft.com/office/drawing/2014/main" id="{D3E672AF-E469-435E-B08D-60FCFE625AA7}"/>
            </a:ext>
          </a:extLst>
        </xdr:cNvPr>
        <xdr:cNvCxnSpPr/>
      </xdr:nvCxnSpPr>
      <xdr:spPr>
        <a:xfrm>
          <a:off x="6149340" y="1069530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179070</xdr:colOff>
      <xdr:row>61</xdr:row>
      <xdr:rowOff>114300</xdr:rowOff>
    </xdr:from>
    <xdr:ext cx="598805" cy="244475"/>
    <xdr:sp macro="" textlink="">
      <xdr:nvSpPr>
        <xdr:cNvPr id="255" name="n_1aveValue【橋りょう・トンネル】&#10;一人当たり有形固定資産（償却資産）額">
          <a:extLst>
            <a:ext uri="{FF2B5EF4-FFF2-40B4-BE49-F238E27FC236}">
              <a16:creationId xmlns:a16="http://schemas.microsoft.com/office/drawing/2014/main" id="{6FFD7A62-368C-4B10-9D01-66AF8E272281}"/>
            </a:ext>
          </a:extLst>
        </xdr:cNvPr>
        <xdr:cNvSpPr txBox="1"/>
      </xdr:nvSpPr>
      <xdr:spPr>
        <a:xfrm>
          <a:off x="8210550" y="1034034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514,613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118745</xdr:rowOff>
    </xdr:from>
    <xdr:ext cx="598805" cy="244475"/>
    <xdr:sp macro="" textlink="">
      <xdr:nvSpPr>
        <xdr:cNvPr id="256" name="n_2aveValue【橋りょう・トンネル】&#10;一人当たり有形固定資産（償却資産）額">
          <a:extLst>
            <a:ext uri="{FF2B5EF4-FFF2-40B4-BE49-F238E27FC236}">
              <a16:creationId xmlns:a16="http://schemas.microsoft.com/office/drawing/2014/main" id="{5BF172CF-6628-4BDE-B8A9-42559042C3C8}"/>
            </a:ext>
          </a:extLst>
        </xdr:cNvPr>
        <xdr:cNvSpPr txBox="1"/>
      </xdr:nvSpPr>
      <xdr:spPr>
        <a:xfrm>
          <a:off x="7444740" y="1034478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113665</xdr:rowOff>
    </xdr:from>
    <xdr:ext cx="598805" cy="244475"/>
    <xdr:sp macro="" textlink="">
      <xdr:nvSpPr>
        <xdr:cNvPr id="257" name="n_3aveValue【橋りょう・トンネル】&#10;一人当たり有形固定資産（償却資産）額">
          <a:extLst>
            <a:ext uri="{FF2B5EF4-FFF2-40B4-BE49-F238E27FC236}">
              <a16:creationId xmlns:a16="http://schemas.microsoft.com/office/drawing/2014/main" id="{ADDF80C7-6457-42B9-90C1-353F314573C9}"/>
            </a:ext>
          </a:extLst>
        </xdr:cNvPr>
        <xdr:cNvSpPr txBox="1"/>
      </xdr:nvSpPr>
      <xdr:spPr>
        <a:xfrm>
          <a:off x="6670040" y="1033970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135255</xdr:rowOff>
    </xdr:from>
    <xdr:ext cx="595630" cy="244475"/>
    <xdr:sp macro="" textlink="">
      <xdr:nvSpPr>
        <xdr:cNvPr id="258" name="n_4aveValue【橋りょう・トンネル】&#10;一人当たり有形固定資産（償却資産）額">
          <a:extLst>
            <a:ext uri="{FF2B5EF4-FFF2-40B4-BE49-F238E27FC236}">
              <a16:creationId xmlns:a16="http://schemas.microsoft.com/office/drawing/2014/main" id="{5DF21F7B-132F-4CF6-B901-42D225C3B7D6}"/>
            </a:ext>
          </a:extLst>
        </xdr:cNvPr>
        <xdr:cNvSpPr txBox="1"/>
      </xdr:nvSpPr>
      <xdr:spPr>
        <a:xfrm>
          <a:off x="5872480" y="103612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179070</xdr:colOff>
      <xdr:row>64</xdr:row>
      <xdr:rowOff>12065</xdr:rowOff>
    </xdr:from>
    <xdr:ext cx="598805" cy="244475"/>
    <xdr:sp macro="" textlink="">
      <xdr:nvSpPr>
        <xdr:cNvPr id="259" name="n_1mainValue【橋りょう・トンネル】&#10;一人当たり有形固定資産（償却資産）額">
          <a:extLst>
            <a:ext uri="{FF2B5EF4-FFF2-40B4-BE49-F238E27FC236}">
              <a16:creationId xmlns:a16="http://schemas.microsoft.com/office/drawing/2014/main" id="{A0DA6635-DADE-4D56-8AF9-0B147257C60F}"/>
            </a:ext>
          </a:extLst>
        </xdr:cNvPr>
        <xdr:cNvSpPr txBox="1"/>
      </xdr:nvSpPr>
      <xdr:spPr>
        <a:xfrm>
          <a:off x="8210550" y="107410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12065</xdr:rowOff>
    </xdr:from>
    <xdr:ext cx="598805" cy="244475"/>
    <xdr:sp macro="" textlink="">
      <xdr:nvSpPr>
        <xdr:cNvPr id="260" name="n_2mainValue【橋りょう・トンネル】&#10;一人当たり有形固定資産（償却資産）額">
          <a:extLst>
            <a:ext uri="{FF2B5EF4-FFF2-40B4-BE49-F238E27FC236}">
              <a16:creationId xmlns:a16="http://schemas.microsoft.com/office/drawing/2014/main" id="{74612A10-C401-47C7-ACD3-04C7B9083792}"/>
            </a:ext>
          </a:extLst>
        </xdr:cNvPr>
        <xdr:cNvSpPr txBox="1"/>
      </xdr:nvSpPr>
      <xdr:spPr>
        <a:xfrm>
          <a:off x="7444740" y="107410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128,577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12065</xdr:rowOff>
    </xdr:from>
    <xdr:ext cx="598805" cy="244475"/>
    <xdr:sp macro="" textlink="">
      <xdr:nvSpPr>
        <xdr:cNvPr id="261" name="n_3mainValue【橋りょう・トンネル】&#10;一人当たり有形固定資産（償却資産）額">
          <a:extLst>
            <a:ext uri="{FF2B5EF4-FFF2-40B4-BE49-F238E27FC236}">
              <a16:creationId xmlns:a16="http://schemas.microsoft.com/office/drawing/2014/main" id="{F465EC2C-763B-4944-B0B3-0897616576A8}"/>
            </a:ext>
          </a:extLst>
        </xdr:cNvPr>
        <xdr:cNvSpPr txBox="1"/>
      </xdr:nvSpPr>
      <xdr:spPr>
        <a:xfrm>
          <a:off x="6670040" y="107410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11430</xdr:rowOff>
    </xdr:from>
    <xdr:ext cx="595630" cy="244475"/>
    <xdr:sp macro="" textlink="">
      <xdr:nvSpPr>
        <xdr:cNvPr id="262" name="n_4mainValue【橋りょう・トンネル】&#10;一人当たり有形固定資産（償却資産）額">
          <a:extLst>
            <a:ext uri="{FF2B5EF4-FFF2-40B4-BE49-F238E27FC236}">
              <a16:creationId xmlns:a16="http://schemas.microsoft.com/office/drawing/2014/main" id="{722A9D32-C383-47E1-85AF-F8C5D2503084}"/>
            </a:ext>
          </a:extLst>
        </xdr:cNvPr>
        <xdr:cNvSpPr txBox="1"/>
      </xdr:nvSpPr>
      <xdr:spPr>
        <a:xfrm>
          <a:off x="5872480" y="1074039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144145</xdr:rowOff>
    </xdr:from>
    <xdr:to>
      <xdr:col>28</xdr:col>
      <xdr:colOff>152400</xdr:colOff>
      <xdr:row>72</xdr:row>
      <xdr:rowOff>95885</xdr:rowOff>
    </xdr:to>
    <xdr:sp macro="" textlink="">
      <xdr:nvSpPr>
        <xdr:cNvPr id="263" name="正方形/長方形 262">
          <a:extLst>
            <a:ext uri="{FF2B5EF4-FFF2-40B4-BE49-F238E27FC236}">
              <a16:creationId xmlns:a16="http://schemas.microsoft.com/office/drawing/2014/main" id="{FBED7BE2-5480-495D-BFCC-84C1DC043B38}"/>
            </a:ext>
          </a:extLst>
        </xdr:cNvPr>
        <xdr:cNvSpPr/>
      </xdr:nvSpPr>
      <xdr:spPr>
        <a:xfrm>
          <a:off x="670560" y="11543665"/>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120015</xdr:rowOff>
    </xdr:from>
    <xdr:to>
      <xdr:col>12</xdr:col>
      <xdr:colOff>127000</xdr:colOff>
      <xdr:row>74</xdr:row>
      <xdr:rowOff>36195</xdr:rowOff>
    </xdr:to>
    <xdr:sp macro="" textlink="">
      <xdr:nvSpPr>
        <xdr:cNvPr id="264" name="正方形/長方形 263">
          <a:extLst>
            <a:ext uri="{FF2B5EF4-FFF2-40B4-BE49-F238E27FC236}">
              <a16:creationId xmlns:a16="http://schemas.microsoft.com/office/drawing/2014/main" id="{79435AD8-86B7-4FF0-8479-FDA5244CDBC2}"/>
            </a:ext>
          </a:extLst>
        </xdr:cNvPr>
        <xdr:cNvSpPr/>
      </xdr:nvSpPr>
      <xdr:spPr>
        <a:xfrm>
          <a:off x="79756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149860</xdr:rowOff>
    </xdr:from>
    <xdr:to>
      <xdr:col>12</xdr:col>
      <xdr:colOff>127000</xdr:colOff>
      <xdr:row>75</xdr:row>
      <xdr:rowOff>66040</xdr:rowOff>
    </xdr:to>
    <xdr:sp macro="" textlink="">
      <xdr:nvSpPr>
        <xdr:cNvPr id="265" name="正方形/長方形 264">
          <a:extLst>
            <a:ext uri="{FF2B5EF4-FFF2-40B4-BE49-F238E27FC236}">
              <a16:creationId xmlns:a16="http://schemas.microsoft.com/office/drawing/2014/main" id="{DF4FCF0C-4091-4AA6-B64D-B19296141AC3}"/>
            </a:ext>
          </a:extLst>
        </xdr:cNvPr>
        <xdr:cNvSpPr/>
      </xdr:nvSpPr>
      <xdr:spPr>
        <a:xfrm>
          <a:off x="79756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120015</xdr:rowOff>
    </xdr:from>
    <xdr:to>
      <xdr:col>18</xdr:col>
      <xdr:colOff>0</xdr:colOff>
      <xdr:row>74</xdr:row>
      <xdr:rowOff>36195</xdr:rowOff>
    </xdr:to>
    <xdr:sp macro="" textlink="">
      <xdr:nvSpPr>
        <xdr:cNvPr id="266" name="正方形/長方形 265">
          <a:extLst>
            <a:ext uri="{FF2B5EF4-FFF2-40B4-BE49-F238E27FC236}">
              <a16:creationId xmlns:a16="http://schemas.microsoft.com/office/drawing/2014/main" id="{BEE491BF-3BE0-4303-887A-9B69D44DEE8A}"/>
            </a:ext>
          </a:extLst>
        </xdr:cNvPr>
        <xdr:cNvSpPr/>
      </xdr:nvSpPr>
      <xdr:spPr>
        <a:xfrm>
          <a:off x="16764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149860</xdr:rowOff>
    </xdr:from>
    <xdr:to>
      <xdr:col>18</xdr:col>
      <xdr:colOff>0</xdr:colOff>
      <xdr:row>75</xdr:row>
      <xdr:rowOff>66040</xdr:rowOff>
    </xdr:to>
    <xdr:sp macro="" textlink="">
      <xdr:nvSpPr>
        <xdr:cNvPr id="267" name="正方形/長方形 266">
          <a:extLst>
            <a:ext uri="{FF2B5EF4-FFF2-40B4-BE49-F238E27FC236}">
              <a16:creationId xmlns:a16="http://schemas.microsoft.com/office/drawing/2014/main" id="{B0F2CD9C-7327-4303-9A56-3583C16E7526}"/>
            </a:ext>
          </a:extLst>
        </xdr:cNvPr>
        <xdr:cNvSpPr/>
      </xdr:nvSpPr>
      <xdr:spPr>
        <a:xfrm>
          <a:off x="16764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120015</xdr:rowOff>
    </xdr:from>
    <xdr:to>
      <xdr:col>24</xdr:col>
      <xdr:colOff>0</xdr:colOff>
      <xdr:row>74</xdr:row>
      <xdr:rowOff>36195</xdr:rowOff>
    </xdr:to>
    <xdr:sp macro="" textlink="">
      <xdr:nvSpPr>
        <xdr:cNvPr id="268" name="正方形/長方形 267">
          <a:extLst>
            <a:ext uri="{FF2B5EF4-FFF2-40B4-BE49-F238E27FC236}">
              <a16:creationId xmlns:a16="http://schemas.microsoft.com/office/drawing/2014/main" id="{03A1851C-E33F-4E4C-9BF3-4861E2A12301}"/>
            </a:ext>
          </a:extLst>
        </xdr:cNvPr>
        <xdr:cNvSpPr/>
      </xdr:nvSpPr>
      <xdr:spPr>
        <a:xfrm>
          <a:off x="26822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149860</xdr:rowOff>
    </xdr:from>
    <xdr:to>
      <xdr:col>24</xdr:col>
      <xdr:colOff>0</xdr:colOff>
      <xdr:row>75</xdr:row>
      <xdr:rowOff>66040</xdr:rowOff>
    </xdr:to>
    <xdr:sp macro="" textlink="">
      <xdr:nvSpPr>
        <xdr:cNvPr id="269" name="正方形/長方形 268">
          <a:extLst>
            <a:ext uri="{FF2B5EF4-FFF2-40B4-BE49-F238E27FC236}">
              <a16:creationId xmlns:a16="http://schemas.microsoft.com/office/drawing/2014/main" id="{F8A28458-12E7-46A6-A860-3361BC9A8F2E}"/>
            </a:ext>
          </a:extLst>
        </xdr:cNvPr>
        <xdr:cNvSpPr/>
      </xdr:nvSpPr>
      <xdr:spPr>
        <a:xfrm>
          <a:off x="26822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90170</xdr:rowOff>
    </xdr:from>
    <xdr:to>
      <xdr:col>28</xdr:col>
      <xdr:colOff>152400</xdr:colOff>
      <xdr:row>88</xdr:row>
      <xdr:rowOff>144145</xdr:rowOff>
    </xdr:to>
    <xdr:sp macro="" textlink="">
      <xdr:nvSpPr>
        <xdr:cNvPr id="270" name="正方形/長方形 269">
          <a:extLst>
            <a:ext uri="{FF2B5EF4-FFF2-40B4-BE49-F238E27FC236}">
              <a16:creationId xmlns:a16="http://schemas.microsoft.com/office/drawing/2014/main" id="{CCBC3775-C3D0-47F6-87F1-B2ECE0FC30B8}"/>
            </a:ext>
          </a:extLst>
        </xdr:cNvPr>
        <xdr:cNvSpPr/>
      </xdr:nvSpPr>
      <xdr:spPr>
        <a:xfrm>
          <a:off x="670560" y="12663170"/>
          <a:ext cx="4175760" cy="2233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144145</xdr:rowOff>
    </xdr:from>
    <xdr:to>
      <xdr:col>59</xdr:col>
      <xdr:colOff>88900</xdr:colOff>
      <xdr:row>72</xdr:row>
      <xdr:rowOff>95885</xdr:rowOff>
    </xdr:to>
    <xdr:sp macro="" textlink="">
      <xdr:nvSpPr>
        <xdr:cNvPr id="271" name="正方形/長方形 270">
          <a:extLst>
            <a:ext uri="{FF2B5EF4-FFF2-40B4-BE49-F238E27FC236}">
              <a16:creationId xmlns:a16="http://schemas.microsoft.com/office/drawing/2014/main" id="{557BD345-6316-4426-BB8D-EB964A725A9B}"/>
            </a:ext>
          </a:extLst>
        </xdr:cNvPr>
        <xdr:cNvSpPr/>
      </xdr:nvSpPr>
      <xdr:spPr>
        <a:xfrm>
          <a:off x="5826760" y="11543665"/>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120015</xdr:rowOff>
    </xdr:from>
    <xdr:to>
      <xdr:col>43</xdr:col>
      <xdr:colOff>63500</xdr:colOff>
      <xdr:row>74</xdr:row>
      <xdr:rowOff>36195</xdr:rowOff>
    </xdr:to>
    <xdr:sp macro="" textlink="">
      <xdr:nvSpPr>
        <xdr:cNvPr id="272" name="正方形/長方形 271">
          <a:extLst>
            <a:ext uri="{FF2B5EF4-FFF2-40B4-BE49-F238E27FC236}">
              <a16:creationId xmlns:a16="http://schemas.microsoft.com/office/drawing/2014/main" id="{C1A10E6A-7552-42F3-8E83-84B217231BC7}"/>
            </a:ext>
          </a:extLst>
        </xdr:cNvPr>
        <xdr:cNvSpPr/>
      </xdr:nvSpPr>
      <xdr:spPr>
        <a:xfrm>
          <a:off x="59309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149860</xdr:rowOff>
    </xdr:from>
    <xdr:to>
      <xdr:col>43</xdr:col>
      <xdr:colOff>63500</xdr:colOff>
      <xdr:row>75</xdr:row>
      <xdr:rowOff>66040</xdr:rowOff>
    </xdr:to>
    <xdr:sp macro="" textlink="">
      <xdr:nvSpPr>
        <xdr:cNvPr id="273" name="正方形/長方形 272">
          <a:extLst>
            <a:ext uri="{FF2B5EF4-FFF2-40B4-BE49-F238E27FC236}">
              <a16:creationId xmlns:a16="http://schemas.microsoft.com/office/drawing/2014/main" id="{AF59F0DF-B7AA-4535-B1F1-01265FF9C1FD}"/>
            </a:ext>
          </a:extLst>
        </xdr:cNvPr>
        <xdr:cNvSpPr/>
      </xdr:nvSpPr>
      <xdr:spPr>
        <a:xfrm>
          <a:off x="59309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120015</xdr:rowOff>
    </xdr:from>
    <xdr:to>
      <xdr:col>48</xdr:col>
      <xdr:colOff>127000</xdr:colOff>
      <xdr:row>74</xdr:row>
      <xdr:rowOff>36195</xdr:rowOff>
    </xdr:to>
    <xdr:sp macro="" textlink="">
      <xdr:nvSpPr>
        <xdr:cNvPr id="274" name="正方形/長方形 273">
          <a:extLst>
            <a:ext uri="{FF2B5EF4-FFF2-40B4-BE49-F238E27FC236}">
              <a16:creationId xmlns:a16="http://schemas.microsoft.com/office/drawing/2014/main" id="{0E0D2683-A279-4844-9518-59675C059C43}"/>
            </a:ext>
          </a:extLst>
        </xdr:cNvPr>
        <xdr:cNvSpPr/>
      </xdr:nvSpPr>
      <xdr:spPr>
        <a:xfrm>
          <a:off x="68326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149860</xdr:rowOff>
    </xdr:from>
    <xdr:to>
      <xdr:col>48</xdr:col>
      <xdr:colOff>127000</xdr:colOff>
      <xdr:row>75</xdr:row>
      <xdr:rowOff>66040</xdr:rowOff>
    </xdr:to>
    <xdr:sp macro="" textlink="">
      <xdr:nvSpPr>
        <xdr:cNvPr id="275" name="正方形/長方形 274">
          <a:extLst>
            <a:ext uri="{FF2B5EF4-FFF2-40B4-BE49-F238E27FC236}">
              <a16:creationId xmlns:a16="http://schemas.microsoft.com/office/drawing/2014/main" id="{FF30839E-22F4-46BF-9867-27DA2027A1A2}"/>
            </a:ext>
          </a:extLst>
        </xdr:cNvPr>
        <xdr:cNvSpPr/>
      </xdr:nvSpPr>
      <xdr:spPr>
        <a:xfrm>
          <a:off x="68326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120015</xdr:rowOff>
    </xdr:from>
    <xdr:to>
      <xdr:col>54</xdr:col>
      <xdr:colOff>127000</xdr:colOff>
      <xdr:row>74</xdr:row>
      <xdr:rowOff>36195</xdr:rowOff>
    </xdr:to>
    <xdr:sp macro="" textlink="">
      <xdr:nvSpPr>
        <xdr:cNvPr id="276" name="正方形/長方形 275">
          <a:extLst>
            <a:ext uri="{FF2B5EF4-FFF2-40B4-BE49-F238E27FC236}">
              <a16:creationId xmlns:a16="http://schemas.microsoft.com/office/drawing/2014/main" id="{1772B6B0-C9B6-44DC-B10B-B1BF8E37166B}"/>
            </a:ext>
          </a:extLst>
        </xdr:cNvPr>
        <xdr:cNvSpPr/>
      </xdr:nvSpPr>
      <xdr:spPr>
        <a:xfrm>
          <a:off x="78384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149860</xdr:rowOff>
    </xdr:from>
    <xdr:to>
      <xdr:col>54</xdr:col>
      <xdr:colOff>127000</xdr:colOff>
      <xdr:row>75</xdr:row>
      <xdr:rowOff>66040</xdr:rowOff>
    </xdr:to>
    <xdr:sp macro="" textlink="">
      <xdr:nvSpPr>
        <xdr:cNvPr id="277" name="正方形/長方形 276">
          <a:extLst>
            <a:ext uri="{FF2B5EF4-FFF2-40B4-BE49-F238E27FC236}">
              <a16:creationId xmlns:a16="http://schemas.microsoft.com/office/drawing/2014/main" id="{71797F34-96F3-4E7F-824A-DCF45B2F63C1}"/>
            </a:ext>
          </a:extLst>
        </xdr:cNvPr>
        <xdr:cNvSpPr/>
      </xdr:nvSpPr>
      <xdr:spPr>
        <a:xfrm>
          <a:off x="78384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90170</xdr:rowOff>
    </xdr:from>
    <xdr:to>
      <xdr:col>59</xdr:col>
      <xdr:colOff>88900</xdr:colOff>
      <xdr:row>88</xdr:row>
      <xdr:rowOff>144145</xdr:rowOff>
    </xdr:to>
    <xdr:sp macro="" textlink="">
      <xdr:nvSpPr>
        <xdr:cNvPr id="278" name="正方形/長方形 277">
          <a:extLst>
            <a:ext uri="{FF2B5EF4-FFF2-40B4-BE49-F238E27FC236}">
              <a16:creationId xmlns:a16="http://schemas.microsoft.com/office/drawing/2014/main" id="{EB1027A6-1E62-4E0D-859C-77E7B379C36A}"/>
            </a:ext>
          </a:extLst>
        </xdr:cNvPr>
        <xdr:cNvSpPr/>
      </xdr:nvSpPr>
      <xdr:spPr>
        <a:xfrm>
          <a:off x="5826760" y="12663170"/>
          <a:ext cx="4152900" cy="2233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F8D17BA-E38A-4D1E-8530-E6BAB6AAFA1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C28F067-C41F-4BBE-BD79-B2846598EC87}"/>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D613044-C8EF-42AA-9F35-C8F1910586A4}"/>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6379755D-439B-4D98-A268-6A2E8D3E6400}"/>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BA705DF-5802-4194-9E68-56D39BEC2EE4}"/>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02CC4C7-76E2-4665-9DE3-52F69F75B9A5}"/>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CAD6FFA9-4704-48A0-A081-29A9EBE5D0BD}"/>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81EC33B-59B9-40D7-95D6-8F28B42F8CE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4D6CBB2-3FE2-4CD1-B8E4-4D94EAD7097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FE5034D6-6BF2-46C2-AAA7-191E88D53A86}"/>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99478273-37A1-4A05-A5FE-31A64972F573}"/>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584A73B-EF26-441D-8457-78D14EAC3748}"/>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DFA97F0A-BB23-4B8D-AD25-BEC95CBA50D8}"/>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FE2D9580-730E-43C5-B3CE-E695F34FDB78}"/>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3932214A-2530-4EC0-859C-E3CAEACCD085}"/>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2B5DA0AB-52EA-4F9A-8534-30E0787275A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71755</xdr:rowOff>
    </xdr:from>
    <xdr:to>
      <xdr:col>90</xdr:col>
      <xdr:colOff>25400</xdr:colOff>
      <xdr:row>28</xdr:row>
      <xdr:rowOff>24130</xdr:rowOff>
    </xdr:to>
    <xdr:sp macro="" textlink="">
      <xdr:nvSpPr>
        <xdr:cNvPr id="295" name="正方形/長方形 294">
          <a:extLst>
            <a:ext uri="{FF2B5EF4-FFF2-40B4-BE49-F238E27FC236}">
              <a16:creationId xmlns:a16="http://schemas.microsoft.com/office/drawing/2014/main" id="{79A335B5-956B-4063-9B10-B7A519A3D8A2}"/>
            </a:ext>
          </a:extLst>
        </xdr:cNvPr>
        <xdr:cNvSpPr/>
      </xdr:nvSpPr>
      <xdr:spPr>
        <a:xfrm>
          <a:off x="10960100" y="4095115"/>
          <a:ext cx="415290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48260</xdr:rowOff>
    </xdr:from>
    <xdr:to>
      <xdr:col>74</xdr:col>
      <xdr:colOff>0</xdr:colOff>
      <xdr:row>29</xdr:row>
      <xdr:rowOff>125730</xdr:rowOff>
    </xdr:to>
    <xdr:sp macro="" textlink="">
      <xdr:nvSpPr>
        <xdr:cNvPr id="296" name="正方形/長方形 295">
          <a:extLst>
            <a:ext uri="{FF2B5EF4-FFF2-40B4-BE49-F238E27FC236}">
              <a16:creationId xmlns:a16="http://schemas.microsoft.com/office/drawing/2014/main" id="{F62746D9-4986-49CD-9C60-FB6CA20E813E}"/>
            </a:ext>
          </a:extLst>
        </xdr:cNvPr>
        <xdr:cNvSpPr/>
      </xdr:nvSpPr>
      <xdr:spPr>
        <a:xfrm>
          <a:off x="110642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78105</xdr:rowOff>
    </xdr:from>
    <xdr:to>
      <xdr:col>74</xdr:col>
      <xdr:colOff>0</xdr:colOff>
      <xdr:row>30</xdr:row>
      <xdr:rowOff>156210</xdr:rowOff>
    </xdr:to>
    <xdr:sp macro="" textlink="">
      <xdr:nvSpPr>
        <xdr:cNvPr id="297" name="正方形/長方形 296">
          <a:extLst>
            <a:ext uri="{FF2B5EF4-FFF2-40B4-BE49-F238E27FC236}">
              <a16:creationId xmlns:a16="http://schemas.microsoft.com/office/drawing/2014/main" id="{16998657-3ECF-406E-9371-FFB8EA883A4A}"/>
            </a:ext>
          </a:extLst>
        </xdr:cNvPr>
        <xdr:cNvSpPr/>
      </xdr:nvSpPr>
      <xdr:spPr>
        <a:xfrm>
          <a:off x="110642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48260</xdr:rowOff>
    </xdr:from>
    <xdr:to>
      <xdr:col>79</xdr:col>
      <xdr:colOff>63500</xdr:colOff>
      <xdr:row>29</xdr:row>
      <xdr:rowOff>125730</xdr:rowOff>
    </xdr:to>
    <xdr:sp macro="" textlink="">
      <xdr:nvSpPr>
        <xdr:cNvPr id="298" name="正方形/長方形 297">
          <a:extLst>
            <a:ext uri="{FF2B5EF4-FFF2-40B4-BE49-F238E27FC236}">
              <a16:creationId xmlns:a16="http://schemas.microsoft.com/office/drawing/2014/main" id="{E3F9CF1B-5D3A-47D7-BAA9-F35FAFDEF4CA}"/>
            </a:ext>
          </a:extLst>
        </xdr:cNvPr>
        <xdr:cNvSpPr/>
      </xdr:nvSpPr>
      <xdr:spPr>
        <a:xfrm>
          <a:off x="119659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78105</xdr:rowOff>
    </xdr:from>
    <xdr:to>
      <xdr:col>79</xdr:col>
      <xdr:colOff>63500</xdr:colOff>
      <xdr:row>30</xdr:row>
      <xdr:rowOff>156210</xdr:rowOff>
    </xdr:to>
    <xdr:sp macro="" textlink="">
      <xdr:nvSpPr>
        <xdr:cNvPr id="299" name="正方形/長方形 298">
          <a:extLst>
            <a:ext uri="{FF2B5EF4-FFF2-40B4-BE49-F238E27FC236}">
              <a16:creationId xmlns:a16="http://schemas.microsoft.com/office/drawing/2014/main" id="{3EADBA1E-6133-4D97-9FF1-2B9EEBEFF1F8}"/>
            </a:ext>
          </a:extLst>
        </xdr:cNvPr>
        <xdr:cNvSpPr/>
      </xdr:nvSpPr>
      <xdr:spPr>
        <a:xfrm>
          <a:off x="119659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48260</xdr:rowOff>
    </xdr:from>
    <xdr:to>
      <xdr:col>85</xdr:col>
      <xdr:colOff>63500</xdr:colOff>
      <xdr:row>29</xdr:row>
      <xdr:rowOff>125730</xdr:rowOff>
    </xdr:to>
    <xdr:sp macro="" textlink="">
      <xdr:nvSpPr>
        <xdr:cNvPr id="300" name="正方形/長方形 299">
          <a:extLst>
            <a:ext uri="{FF2B5EF4-FFF2-40B4-BE49-F238E27FC236}">
              <a16:creationId xmlns:a16="http://schemas.microsoft.com/office/drawing/2014/main" id="{B0278928-9238-40E7-AA3E-8E83F468DAF9}"/>
            </a:ext>
          </a:extLst>
        </xdr:cNvPr>
        <xdr:cNvSpPr/>
      </xdr:nvSpPr>
      <xdr:spPr>
        <a:xfrm>
          <a:off x="1297178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78105</xdr:rowOff>
    </xdr:from>
    <xdr:to>
      <xdr:col>85</xdr:col>
      <xdr:colOff>63500</xdr:colOff>
      <xdr:row>30</xdr:row>
      <xdr:rowOff>156210</xdr:rowOff>
    </xdr:to>
    <xdr:sp macro="" textlink="">
      <xdr:nvSpPr>
        <xdr:cNvPr id="301" name="正方形/長方形 300">
          <a:extLst>
            <a:ext uri="{FF2B5EF4-FFF2-40B4-BE49-F238E27FC236}">
              <a16:creationId xmlns:a16="http://schemas.microsoft.com/office/drawing/2014/main" id="{28C1AB41-72A7-4183-B796-7DA77B626E9D}"/>
            </a:ext>
          </a:extLst>
        </xdr:cNvPr>
        <xdr:cNvSpPr/>
      </xdr:nvSpPr>
      <xdr:spPr>
        <a:xfrm>
          <a:off x="1297178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71755</xdr:rowOff>
    </xdr:to>
    <xdr:sp macro="" textlink="">
      <xdr:nvSpPr>
        <xdr:cNvPr id="302" name="正方形/長方形 301">
          <a:extLst>
            <a:ext uri="{FF2B5EF4-FFF2-40B4-BE49-F238E27FC236}">
              <a16:creationId xmlns:a16="http://schemas.microsoft.com/office/drawing/2014/main" id="{DCFA96D8-9890-4DEF-A195-932B49D1A79D}"/>
            </a:ext>
          </a:extLst>
        </xdr:cNvPr>
        <xdr:cNvSpPr/>
      </xdr:nvSpPr>
      <xdr:spPr>
        <a:xfrm>
          <a:off x="10960100" y="521462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12725"/>
    <xdr:sp macro="" textlink="">
      <xdr:nvSpPr>
        <xdr:cNvPr id="303" name="テキスト ボックス 302">
          <a:extLst>
            <a:ext uri="{FF2B5EF4-FFF2-40B4-BE49-F238E27FC236}">
              <a16:creationId xmlns:a16="http://schemas.microsoft.com/office/drawing/2014/main" id="{133C8D6E-98BB-419E-B748-AD4064AC92BC}"/>
            </a:ext>
          </a:extLst>
        </xdr:cNvPr>
        <xdr:cNvSpPr txBox="1"/>
      </xdr:nvSpPr>
      <xdr:spPr>
        <a:xfrm>
          <a:off x="10922000" y="5029200"/>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71755</xdr:rowOff>
    </xdr:from>
    <xdr:to>
      <xdr:col>89</xdr:col>
      <xdr:colOff>177800</xdr:colOff>
      <xdr:row>44</xdr:row>
      <xdr:rowOff>71755</xdr:rowOff>
    </xdr:to>
    <xdr:cxnSp macro="">
      <xdr:nvCxnSpPr>
        <xdr:cNvPr id="304" name="直線コネクタ 303">
          <a:extLst>
            <a:ext uri="{FF2B5EF4-FFF2-40B4-BE49-F238E27FC236}">
              <a16:creationId xmlns:a16="http://schemas.microsoft.com/office/drawing/2014/main" id="{C86F96FF-4172-4A60-8AFC-29DC151A9867}"/>
            </a:ext>
          </a:extLst>
        </xdr:cNvPr>
        <xdr:cNvCxnSpPr/>
      </xdr:nvCxnSpPr>
      <xdr:spPr>
        <a:xfrm>
          <a:off x="10960100" y="74479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99695</xdr:rowOff>
    </xdr:from>
    <xdr:ext cx="467360" cy="244475"/>
    <xdr:sp macro="" textlink="">
      <xdr:nvSpPr>
        <xdr:cNvPr id="305" name="テキスト ボックス 304">
          <a:extLst>
            <a:ext uri="{FF2B5EF4-FFF2-40B4-BE49-F238E27FC236}">
              <a16:creationId xmlns:a16="http://schemas.microsoft.com/office/drawing/2014/main" id="{2C4576B7-BA02-43EC-BA79-27FECDEA421F}"/>
            </a:ext>
          </a:extLst>
        </xdr:cNvPr>
        <xdr:cNvSpPr txBox="1"/>
      </xdr:nvSpPr>
      <xdr:spPr>
        <a:xfrm>
          <a:off x="10561320" y="73082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36195</xdr:rowOff>
    </xdr:from>
    <xdr:to>
      <xdr:col>89</xdr:col>
      <xdr:colOff>177800</xdr:colOff>
      <xdr:row>42</xdr:row>
      <xdr:rowOff>36195</xdr:rowOff>
    </xdr:to>
    <xdr:cxnSp macro="">
      <xdr:nvCxnSpPr>
        <xdr:cNvPr id="306" name="直線コネクタ 305">
          <a:extLst>
            <a:ext uri="{FF2B5EF4-FFF2-40B4-BE49-F238E27FC236}">
              <a16:creationId xmlns:a16="http://schemas.microsoft.com/office/drawing/2014/main" id="{FE1ECCC9-2CB9-4FC4-8255-9DAB68CAD645}"/>
            </a:ext>
          </a:extLst>
        </xdr:cNvPr>
        <xdr:cNvCxnSpPr/>
      </xdr:nvCxnSpPr>
      <xdr:spPr>
        <a:xfrm>
          <a:off x="10960100" y="70770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63500</xdr:rowOff>
    </xdr:from>
    <xdr:ext cx="467360" cy="244475"/>
    <xdr:sp macro="" textlink="">
      <xdr:nvSpPr>
        <xdr:cNvPr id="307" name="テキスト ボックス 306">
          <a:extLst>
            <a:ext uri="{FF2B5EF4-FFF2-40B4-BE49-F238E27FC236}">
              <a16:creationId xmlns:a16="http://schemas.microsoft.com/office/drawing/2014/main" id="{E011876D-3FCC-4D53-9C18-A12C81544430}"/>
            </a:ext>
          </a:extLst>
        </xdr:cNvPr>
        <xdr:cNvSpPr txBox="1"/>
      </xdr:nvSpPr>
      <xdr:spPr>
        <a:xfrm>
          <a:off x="10561320" y="69367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46C909F8-0A2D-496F-A245-307FEFD4679B}"/>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27305</xdr:rowOff>
    </xdr:from>
    <xdr:ext cx="403225" cy="244475"/>
    <xdr:sp macro="" textlink="">
      <xdr:nvSpPr>
        <xdr:cNvPr id="309" name="テキスト ボックス 308">
          <a:extLst>
            <a:ext uri="{FF2B5EF4-FFF2-40B4-BE49-F238E27FC236}">
              <a16:creationId xmlns:a16="http://schemas.microsoft.com/office/drawing/2014/main" id="{3DD99621-0A08-4BE0-AF2D-4BB4FF808E48}"/>
            </a:ext>
          </a:extLst>
        </xdr:cNvPr>
        <xdr:cNvSpPr txBox="1"/>
      </xdr:nvSpPr>
      <xdr:spPr>
        <a:xfrm>
          <a:off x="10602595" y="65652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125730</xdr:rowOff>
    </xdr:from>
    <xdr:to>
      <xdr:col>89</xdr:col>
      <xdr:colOff>177800</xdr:colOff>
      <xdr:row>37</xdr:row>
      <xdr:rowOff>125730</xdr:rowOff>
    </xdr:to>
    <xdr:cxnSp macro="">
      <xdr:nvCxnSpPr>
        <xdr:cNvPr id="310" name="直線コネクタ 309">
          <a:extLst>
            <a:ext uri="{FF2B5EF4-FFF2-40B4-BE49-F238E27FC236}">
              <a16:creationId xmlns:a16="http://schemas.microsoft.com/office/drawing/2014/main" id="{8130AB78-74C4-4571-BB38-5C01A5EA83E1}"/>
            </a:ext>
          </a:extLst>
        </xdr:cNvPr>
        <xdr:cNvCxnSpPr/>
      </xdr:nvCxnSpPr>
      <xdr:spPr>
        <a:xfrm>
          <a:off x="10960100" y="63284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153670</xdr:rowOff>
    </xdr:from>
    <xdr:ext cx="403225" cy="244475"/>
    <xdr:sp macro="" textlink="">
      <xdr:nvSpPr>
        <xdr:cNvPr id="311" name="テキスト ボックス 310">
          <a:extLst>
            <a:ext uri="{FF2B5EF4-FFF2-40B4-BE49-F238E27FC236}">
              <a16:creationId xmlns:a16="http://schemas.microsoft.com/office/drawing/2014/main" id="{030C8121-67B6-4C7F-9E69-EC1AC67B57FC}"/>
            </a:ext>
          </a:extLst>
        </xdr:cNvPr>
        <xdr:cNvSpPr txBox="1"/>
      </xdr:nvSpPr>
      <xdr:spPr>
        <a:xfrm>
          <a:off x="10602595" y="61887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90170</xdr:rowOff>
    </xdr:from>
    <xdr:to>
      <xdr:col>89</xdr:col>
      <xdr:colOff>177800</xdr:colOff>
      <xdr:row>35</xdr:row>
      <xdr:rowOff>90170</xdr:rowOff>
    </xdr:to>
    <xdr:cxnSp macro="">
      <xdr:nvCxnSpPr>
        <xdr:cNvPr id="312" name="直線コネクタ 311">
          <a:extLst>
            <a:ext uri="{FF2B5EF4-FFF2-40B4-BE49-F238E27FC236}">
              <a16:creationId xmlns:a16="http://schemas.microsoft.com/office/drawing/2014/main" id="{B5051F83-6B71-402A-98B9-4F7DA632853F}"/>
            </a:ext>
          </a:extLst>
        </xdr:cNvPr>
        <xdr:cNvCxnSpPr/>
      </xdr:nvCxnSpPr>
      <xdr:spPr>
        <a:xfrm>
          <a:off x="10960100" y="59575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117475</xdr:rowOff>
    </xdr:from>
    <xdr:ext cx="403225" cy="244475"/>
    <xdr:sp macro="" textlink="">
      <xdr:nvSpPr>
        <xdr:cNvPr id="313" name="テキスト ボックス 312">
          <a:extLst>
            <a:ext uri="{FF2B5EF4-FFF2-40B4-BE49-F238E27FC236}">
              <a16:creationId xmlns:a16="http://schemas.microsoft.com/office/drawing/2014/main" id="{659F90EB-4EFD-4164-B159-AE0C9302BA22}"/>
            </a:ext>
          </a:extLst>
        </xdr:cNvPr>
        <xdr:cNvSpPr txBox="1"/>
      </xdr:nvSpPr>
      <xdr:spPr>
        <a:xfrm>
          <a:off x="10602595" y="58172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53975</xdr:rowOff>
    </xdr:from>
    <xdr:to>
      <xdr:col>89</xdr:col>
      <xdr:colOff>177800</xdr:colOff>
      <xdr:row>33</xdr:row>
      <xdr:rowOff>53975</xdr:rowOff>
    </xdr:to>
    <xdr:cxnSp macro="">
      <xdr:nvCxnSpPr>
        <xdr:cNvPr id="314" name="直線コネクタ 313">
          <a:extLst>
            <a:ext uri="{FF2B5EF4-FFF2-40B4-BE49-F238E27FC236}">
              <a16:creationId xmlns:a16="http://schemas.microsoft.com/office/drawing/2014/main" id="{0159CF9A-B92C-458B-AE3A-5AE0A01DC5F3}"/>
            </a:ext>
          </a:extLst>
        </xdr:cNvPr>
        <xdr:cNvCxnSpPr/>
      </xdr:nvCxnSpPr>
      <xdr:spPr>
        <a:xfrm>
          <a:off x="10960100" y="55860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81280</xdr:rowOff>
    </xdr:from>
    <xdr:ext cx="403225" cy="244475"/>
    <xdr:sp macro="" textlink="">
      <xdr:nvSpPr>
        <xdr:cNvPr id="315" name="テキスト ボックス 314">
          <a:extLst>
            <a:ext uri="{FF2B5EF4-FFF2-40B4-BE49-F238E27FC236}">
              <a16:creationId xmlns:a16="http://schemas.microsoft.com/office/drawing/2014/main" id="{EEE8D356-BC54-4A73-93D0-F758963A2956}"/>
            </a:ext>
          </a:extLst>
        </xdr:cNvPr>
        <xdr:cNvSpPr txBox="1"/>
      </xdr:nvSpPr>
      <xdr:spPr>
        <a:xfrm>
          <a:off x="10602595" y="54457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177800</xdr:colOff>
      <xdr:row>31</xdr:row>
      <xdr:rowOff>17780</xdr:rowOff>
    </xdr:to>
    <xdr:cxnSp macro="">
      <xdr:nvCxnSpPr>
        <xdr:cNvPr id="316" name="直線コネクタ 315">
          <a:extLst>
            <a:ext uri="{FF2B5EF4-FFF2-40B4-BE49-F238E27FC236}">
              <a16:creationId xmlns:a16="http://schemas.microsoft.com/office/drawing/2014/main" id="{72B652F9-AA2A-42DF-8C9D-F7DE3531340A}"/>
            </a:ext>
          </a:extLst>
        </xdr:cNvPr>
        <xdr:cNvCxnSpPr/>
      </xdr:nvCxnSpPr>
      <xdr:spPr>
        <a:xfrm>
          <a:off x="10960100" y="52146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45720</xdr:rowOff>
    </xdr:from>
    <xdr:ext cx="335915" cy="244475"/>
    <xdr:sp macro="" textlink="">
      <xdr:nvSpPr>
        <xdr:cNvPr id="317" name="テキスト ボックス 316">
          <a:extLst>
            <a:ext uri="{FF2B5EF4-FFF2-40B4-BE49-F238E27FC236}">
              <a16:creationId xmlns:a16="http://schemas.microsoft.com/office/drawing/2014/main" id="{E78B11F8-E40F-4C39-83C5-D0DA7A908669}"/>
            </a:ext>
          </a:extLst>
        </xdr:cNvPr>
        <xdr:cNvSpPr txBox="1"/>
      </xdr:nvSpPr>
      <xdr:spPr>
        <a:xfrm>
          <a:off x="10666730" y="507492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90</xdr:col>
      <xdr:colOff>25400</xdr:colOff>
      <xdr:row>44</xdr:row>
      <xdr:rowOff>71755</xdr:rowOff>
    </xdr:to>
    <xdr:sp macro="" textlink="">
      <xdr:nvSpPr>
        <xdr:cNvPr id="318" name="【認定こども園・幼稚園・保育所】&#10;有形固定資産減価償却率グラフ枠">
          <a:extLst>
            <a:ext uri="{FF2B5EF4-FFF2-40B4-BE49-F238E27FC236}">
              <a16:creationId xmlns:a16="http://schemas.microsoft.com/office/drawing/2014/main" id="{F67066E5-0741-45B6-9281-4AD2DF74B354}"/>
            </a:ext>
          </a:extLst>
        </xdr:cNvPr>
        <xdr:cNvSpPr/>
      </xdr:nvSpPr>
      <xdr:spPr>
        <a:xfrm>
          <a:off x="10960100" y="521462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113665</xdr:rowOff>
    </xdr:from>
    <xdr:to>
      <xdr:col>85</xdr:col>
      <xdr:colOff>126365</xdr:colOff>
      <xdr:row>42</xdr:row>
      <xdr:rowOff>36195</xdr:rowOff>
    </xdr:to>
    <xdr:cxnSp macro="">
      <xdr:nvCxnSpPr>
        <xdr:cNvPr id="319" name="直線コネクタ 318">
          <a:extLst>
            <a:ext uri="{FF2B5EF4-FFF2-40B4-BE49-F238E27FC236}">
              <a16:creationId xmlns:a16="http://schemas.microsoft.com/office/drawing/2014/main" id="{7BA4F077-2A73-45CB-98DE-649B8A8F0E7B}"/>
            </a:ext>
          </a:extLst>
        </xdr:cNvPr>
        <xdr:cNvCxnSpPr/>
      </xdr:nvCxnSpPr>
      <xdr:spPr>
        <a:xfrm flipV="1">
          <a:off x="14375765" y="5478145"/>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39370</xdr:rowOff>
    </xdr:from>
    <xdr:ext cx="466725" cy="244475"/>
    <xdr:sp macro="" textlink="">
      <xdr:nvSpPr>
        <xdr:cNvPr id="320" name="【認定こども園・幼稚園・保育所】&#10;有形固定資産減価償却率最小値テキスト">
          <a:extLst>
            <a:ext uri="{FF2B5EF4-FFF2-40B4-BE49-F238E27FC236}">
              <a16:creationId xmlns:a16="http://schemas.microsoft.com/office/drawing/2014/main" id="{B11A55D6-19D0-401E-A437-A8D3DEFCB4A2}"/>
            </a:ext>
          </a:extLst>
        </xdr:cNvPr>
        <xdr:cNvSpPr txBox="1"/>
      </xdr:nvSpPr>
      <xdr:spPr>
        <a:xfrm>
          <a:off x="14414500" y="70802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21" name="直線コネクタ 320">
          <a:extLst>
            <a:ext uri="{FF2B5EF4-FFF2-40B4-BE49-F238E27FC236}">
              <a16:creationId xmlns:a16="http://schemas.microsoft.com/office/drawing/2014/main" id="{FBCC6C33-BD97-49E7-A6FB-BFC5559D55C7}"/>
            </a:ext>
          </a:extLst>
        </xdr:cNvPr>
        <xdr:cNvCxnSpPr/>
      </xdr:nvCxnSpPr>
      <xdr:spPr>
        <a:xfrm>
          <a:off x="142875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62865</xdr:rowOff>
    </xdr:from>
    <xdr:ext cx="401955" cy="244475"/>
    <xdr:sp macro="" textlink="">
      <xdr:nvSpPr>
        <xdr:cNvPr id="322" name="【認定こども園・幼稚園・保育所】&#10;有形固定資産減価償却率最大値テキスト">
          <a:extLst>
            <a:ext uri="{FF2B5EF4-FFF2-40B4-BE49-F238E27FC236}">
              <a16:creationId xmlns:a16="http://schemas.microsoft.com/office/drawing/2014/main" id="{B74B493C-CEF0-4E5B-B1F3-042C8200E270}"/>
            </a:ext>
          </a:extLst>
        </xdr:cNvPr>
        <xdr:cNvSpPr txBox="1"/>
      </xdr:nvSpPr>
      <xdr:spPr>
        <a:xfrm>
          <a:off x="14414500" y="525970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113665</xdr:rowOff>
    </xdr:from>
    <xdr:to>
      <xdr:col>86</xdr:col>
      <xdr:colOff>25400</xdr:colOff>
      <xdr:row>32</xdr:row>
      <xdr:rowOff>113665</xdr:rowOff>
    </xdr:to>
    <xdr:cxnSp macro="">
      <xdr:nvCxnSpPr>
        <xdr:cNvPr id="323" name="直線コネクタ 322">
          <a:extLst>
            <a:ext uri="{FF2B5EF4-FFF2-40B4-BE49-F238E27FC236}">
              <a16:creationId xmlns:a16="http://schemas.microsoft.com/office/drawing/2014/main" id="{1A95C277-E1F5-4737-8FDB-DC2C1142A69D}"/>
            </a:ext>
          </a:extLst>
        </xdr:cNvPr>
        <xdr:cNvCxnSpPr/>
      </xdr:nvCxnSpPr>
      <xdr:spPr>
        <a:xfrm>
          <a:off x="14287500" y="5478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21590</xdr:rowOff>
    </xdr:from>
    <xdr:ext cx="401955" cy="244475"/>
    <xdr:sp macro="" textlink="">
      <xdr:nvSpPr>
        <xdr:cNvPr id="324" name="【認定こども園・幼稚園・保育所】&#10;有形固定資産減価償却率平均値テキスト">
          <a:extLst>
            <a:ext uri="{FF2B5EF4-FFF2-40B4-BE49-F238E27FC236}">
              <a16:creationId xmlns:a16="http://schemas.microsoft.com/office/drawing/2014/main" id="{78587BF9-C16E-411F-A5BD-72C324437B51}"/>
            </a:ext>
          </a:extLst>
        </xdr:cNvPr>
        <xdr:cNvSpPr txBox="1"/>
      </xdr:nvSpPr>
      <xdr:spPr>
        <a:xfrm>
          <a:off x="14414500" y="622427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41910</xdr:rowOff>
    </xdr:from>
    <xdr:to>
      <xdr:col>85</xdr:col>
      <xdr:colOff>177800</xdr:colOff>
      <xdr:row>37</xdr:row>
      <xdr:rowOff>137795</xdr:rowOff>
    </xdr:to>
    <xdr:sp macro="" textlink="">
      <xdr:nvSpPr>
        <xdr:cNvPr id="325" name="フローチャート: 判断 324">
          <a:extLst>
            <a:ext uri="{FF2B5EF4-FFF2-40B4-BE49-F238E27FC236}">
              <a16:creationId xmlns:a16="http://schemas.microsoft.com/office/drawing/2014/main" id="{0CF09C5A-42B8-484B-9718-CC381B0D5187}"/>
            </a:ext>
          </a:extLst>
        </xdr:cNvPr>
        <xdr:cNvSpPr/>
      </xdr:nvSpPr>
      <xdr:spPr>
        <a:xfrm>
          <a:off x="14325600" y="6244590"/>
          <a:ext cx="939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70485</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360B8817-D6DB-4E4B-8754-26452A4A3B5B}"/>
            </a:ext>
          </a:extLst>
        </xdr:cNvPr>
        <xdr:cNvSpPr/>
      </xdr:nvSpPr>
      <xdr:spPr>
        <a:xfrm>
          <a:off x="13578840" y="6273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31750</xdr:rowOff>
    </xdr:to>
    <xdr:sp macro="" textlink="">
      <xdr:nvSpPr>
        <xdr:cNvPr id="327" name="フローチャート: 判断 326">
          <a:extLst>
            <a:ext uri="{FF2B5EF4-FFF2-40B4-BE49-F238E27FC236}">
              <a16:creationId xmlns:a16="http://schemas.microsoft.com/office/drawing/2014/main" id="{9205514C-3494-41FD-9175-81CCB0E4C6A6}"/>
            </a:ext>
          </a:extLst>
        </xdr:cNvPr>
        <xdr:cNvSpPr/>
      </xdr:nvSpPr>
      <xdr:spPr>
        <a:xfrm>
          <a:off x="1280414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22225</xdr:rowOff>
    </xdr:from>
    <xdr:to>
      <xdr:col>72</xdr:col>
      <xdr:colOff>38100</xdr:colOff>
      <xdr:row>37</xdr:row>
      <xdr:rowOff>118110</xdr:rowOff>
    </xdr:to>
    <xdr:sp macro="" textlink="">
      <xdr:nvSpPr>
        <xdr:cNvPr id="328" name="フローチャート: 判断 327">
          <a:extLst>
            <a:ext uri="{FF2B5EF4-FFF2-40B4-BE49-F238E27FC236}">
              <a16:creationId xmlns:a16="http://schemas.microsoft.com/office/drawing/2014/main" id="{796BAD4B-1B69-4E90-B6CF-989243528D82}"/>
            </a:ext>
          </a:extLst>
        </xdr:cNvPr>
        <xdr:cNvSpPr/>
      </xdr:nvSpPr>
      <xdr:spPr>
        <a:xfrm>
          <a:off x="12029440" y="622490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154305</xdr:rowOff>
    </xdr:to>
    <xdr:sp macro="" textlink="">
      <xdr:nvSpPr>
        <xdr:cNvPr id="329" name="フローチャート: 判断 328">
          <a:extLst>
            <a:ext uri="{FF2B5EF4-FFF2-40B4-BE49-F238E27FC236}">
              <a16:creationId xmlns:a16="http://schemas.microsoft.com/office/drawing/2014/main" id="{0542B5F7-8988-457A-93D4-02A7395F45A8}"/>
            </a:ext>
          </a:extLst>
        </xdr:cNvPr>
        <xdr:cNvSpPr/>
      </xdr:nvSpPr>
      <xdr:spPr>
        <a:xfrm>
          <a:off x="11231880" y="62611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69850</xdr:rowOff>
    </xdr:from>
    <xdr:ext cx="762000" cy="244475"/>
    <xdr:sp macro="" textlink="">
      <xdr:nvSpPr>
        <xdr:cNvPr id="330" name="テキスト ボックス 329">
          <a:extLst>
            <a:ext uri="{FF2B5EF4-FFF2-40B4-BE49-F238E27FC236}">
              <a16:creationId xmlns:a16="http://schemas.microsoft.com/office/drawing/2014/main" id="{08A75B7F-5DDD-4255-A936-9A06FABF9CB3}"/>
            </a:ext>
          </a:extLst>
        </xdr:cNvPr>
        <xdr:cNvSpPr txBox="1"/>
      </xdr:nvSpPr>
      <xdr:spPr>
        <a:xfrm>
          <a:off x="142087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69850</xdr:rowOff>
    </xdr:from>
    <xdr:ext cx="758825" cy="244475"/>
    <xdr:sp macro="" textlink="">
      <xdr:nvSpPr>
        <xdr:cNvPr id="331" name="テキスト ボックス 330">
          <a:extLst>
            <a:ext uri="{FF2B5EF4-FFF2-40B4-BE49-F238E27FC236}">
              <a16:creationId xmlns:a16="http://schemas.microsoft.com/office/drawing/2014/main" id="{8A15254D-2ED0-47E6-AA38-45DF96C85F83}"/>
            </a:ext>
          </a:extLst>
        </xdr:cNvPr>
        <xdr:cNvSpPr txBox="1"/>
      </xdr:nvSpPr>
      <xdr:spPr>
        <a:xfrm>
          <a:off x="1346200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69850</xdr:rowOff>
    </xdr:from>
    <xdr:ext cx="762000" cy="244475"/>
    <xdr:sp macro="" textlink="">
      <xdr:nvSpPr>
        <xdr:cNvPr id="332" name="テキスト ボックス 331">
          <a:extLst>
            <a:ext uri="{FF2B5EF4-FFF2-40B4-BE49-F238E27FC236}">
              <a16:creationId xmlns:a16="http://schemas.microsoft.com/office/drawing/2014/main" id="{98249E6D-6E42-47AC-976D-F2527F0DCB93}"/>
            </a:ext>
          </a:extLst>
        </xdr:cNvPr>
        <xdr:cNvSpPr txBox="1"/>
      </xdr:nvSpPr>
      <xdr:spPr>
        <a:xfrm>
          <a:off x="126873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69850</xdr:rowOff>
    </xdr:from>
    <xdr:ext cx="762000" cy="244475"/>
    <xdr:sp macro="" textlink="">
      <xdr:nvSpPr>
        <xdr:cNvPr id="333" name="テキスト ボックス 332">
          <a:extLst>
            <a:ext uri="{FF2B5EF4-FFF2-40B4-BE49-F238E27FC236}">
              <a16:creationId xmlns:a16="http://schemas.microsoft.com/office/drawing/2014/main" id="{B0F810C3-7E00-4CA3-A900-7DFFCE17FA98}"/>
            </a:ext>
          </a:extLst>
        </xdr:cNvPr>
        <xdr:cNvSpPr txBox="1"/>
      </xdr:nvSpPr>
      <xdr:spPr>
        <a:xfrm>
          <a:off x="1190498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69850</xdr:rowOff>
    </xdr:from>
    <xdr:ext cx="758825" cy="244475"/>
    <xdr:sp macro="" textlink="">
      <xdr:nvSpPr>
        <xdr:cNvPr id="334" name="テキスト ボックス 333">
          <a:extLst>
            <a:ext uri="{FF2B5EF4-FFF2-40B4-BE49-F238E27FC236}">
              <a16:creationId xmlns:a16="http://schemas.microsoft.com/office/drawing/2014/main" id="{D04C3394-3313-4493-93A0-E6972295372C}"/>
            </a:ext>
          </a:extLst>
        </xdr:cNvPr>
        <xdr:cNvSpPr txBox="1"/>
      </xdr:nvSpPr>
      <xdr:spPr>
        <a:xfrm>
          <a:off x="1111504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38100</xdr:rowOff>
    </xdr:from>
    <xdr:to>
      <xdr:col>85</xdr:col>
      <xdr:colOff>177800</xdr:colOff>
      <xdr:row>36</xdr:row>
      <xdr:rowOff>134620</xdr:rowOff>
    </xdr:to>
    <xdr:sp macro="" textlink="">
      <xdr:nvSpPr>
        <xdr:cNvPr id="335" name="楕円 334">
          <a:extLst>
            <a:ext uri="{FF2B5EF4-FFF2-40B4-BE49-F238E27FC236}">
              <a16:creationId xmlns:a16="http://schemas.microsoft.com/office/drawing/2014/main" id="{45240A80-73F8-4325-A2E2-FCED1CBA0850}"/>
            </a:ext>
          </a:extLst>
        </xdr:cNvPr>
        <xdr:cNvSpPr/>
      </xdr:nvSpPr>
      <xdr:spPr>
        <a:xfrm>
          <a:off x="14325600" y="6073140"/>
          <a:ext cx="939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59690</xdr:rowOff>
    </xdr:from>
    <xdr:ext cx="401955" cy="244475"/>
    <xdr:sp macro="" textlink="">
      <xdr:nvSpPr>
        <xdr:cNvPr id="336" name="【認定こども園・幼稚園・保育所】&#10;有形固定資産減価償却率該当値テキスト">
          <a:extLst>
            <a:ext uri="{FF2B5EF4-FFF2-40B4-BE49-F238E27FC236}">
              <a16:creationId xmlns:a16="http://schemas.microsoft.com/office/drawing/2014/main" id="{0CF7B87A-5D71-46A1-BD3E-66EB40A95FAD}"/>
            </a:ext>
          </a:extLst>
        </xdr:cNvPr>
        <xdr:cNvSpPr txBox="1"/>
      </xdr:nvSpPr>
      <xdr:spPr>
        <a:xfrm>
          <a:off x="14414500" y="592709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67310</xdr:rowOff>
    </xdr:from>
    <xdr:to>
      <xdr:col>81</xdr:col>
      <xdr:colOff>101600</xdr:colOff>
      <xdr:row>38</xdr:row>
      <xdr:rowOff>1270</xdr:rowOff>
    </xdr:to>
    <xdr:sp macro="" textlink="">
      <xdr:nvSpPr>
        <xdr:cNvPr id="337" name="楕円 336">
          <a:extLst>
            <a:ext uri="{FF2B5EF4-FFF2-40B4-BE49-F238E27FC236}">
              <a16:creationId xmlns:a16="http://schemas.microsoft.com/office/drawing/2014/main" id="{32E7B491-AC24-420C-8AA7-3AA67B61B04A}"/>
            </a:ext>
          </a:extLst>
        </xdr:cNvPr>
        <xdr:cNvSpPr/>
      </xdr:nvSpPr>
      <xdr:spPr>
        <a:xfrm>
          <a:off x="1357884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86360</xdr:rowOff>
    </xdr:from>
    <xdr:to>
      <xdr:col>85</xdr:col>
      <xdr:colOff>127000</xdr:colOff>
      <xdr:row>37</xdr:row>
      <xdr:rowOff>114935</xdr:rowOff>
    </xdr:to>
    <xdr:cxnSp macro="">
      <xdr:nvCxnSpPr>
        <xdr:cNvPr id="338" name="直線コネクタ 337">
          <a:extLst>
            <a:ext uri="{FF2B5EF4-FFF2-40B4-BE49-F238E27FC236}">
              <a16:creationId xmlns:a16="http://schemas.microsoft.com/office/drawing/2014/main" id="{C2FBD1AF-8791-429A-9C85-153F27D96A1C}"/>
            </a:ext>
          </a:extLst>
        </xdr:cNvPr>
        <xdr:cNvCxnSpPr/>
      </xdr:nvCxnSpPr>
      <xdr:spPr>
        <a:xfrm flipV="1">
          <a:off x="13629640" y="6121400"/>
          <a:ext cx="74676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99695</xdr:rowOff>
    </xdr:from>
    <xdr:to>
      <xdr:col>76</xdr:col>
      <xdr:colOff>165100</xdr:colOff>
      <xdr:row>41</xdr:row>
      <xdr:rowOff>33655</xdr:rowOff>
    </xdr:to>
    <xdr:sp macro="" textlink="">
      <xdr:nvSpPr>
        <xdr:cNvPr id="339" name="楕円 338">
          <a:extLst>
            <a:ext uri="{FF2B5EF4-FFF2-40B4-BE49-F238E27FC236}">
              <a16:creationId xmlns:a16="http://schemas.microsoft.com/office/drawing/2014/main" id="{69C5BB1F-00B5-4EA2-963C-234C931BA239}"/>
            </a:ext>
          </a:extLst>
        </xdr:cNvPr>
        <xdr:cNvSpPr/>
      </xdr:nvSpPr>
      <xdr:spPr>
        <a:xfrm>
          <a:off x="1280414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114935</xdr:rowOff>
    </xdr:from>
    <xdr:to>
      <xdr:col>81</xdr:col>
      <xdr:colOff>50800</xdr:colOff>
      <xdr:row>40</xdr:row>
      <xdr:rowOff>147320</xdr:rowOff>
    </xdr:to>
    <xdr:cxnSp macro="">
      <xdr:nvCxnSpPr>
        <xdr:cNvPr id="340" name="直線コネクタ 339">
          <a:extLst>
            <a:ext uri="{FF2B5EF4-FFF2-40B4-BE49-F238E27FC236}">
              <a16:creationId xmlns:a16="http://schemas.microsoft.com/office/drawing/2014/main" id="{F4F4C2A2-705A-4ECE-98C0-6834FB13C9AE}"/>
            </a:ext>
          </a:extLst>
        </xdr:cNvPr>
        <xdr:cNvCxnSpPr/>
      </xdr:nvCxnSpPr>
      <xdr:spPr>
        <a:xfrm flipV="1">
          <a:off x="12854940" y="6317615"/>
          <a:ext cx="774700" cy="535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69215</xdr:rowOff>
    </xdr:from>
    <xdr:to>
      <xdr:col>72</xdr:col>
      <xdr:colOff>38100</xdr:colOff>
      <xdr:row>41</xdr:row>
      <xdr:rowOff>3175</xdr:rowOff>
    </xdr:to>
    <xdr:sp macro="" textlink="">
      <xdr:nvSpPr>
        <xdr:cNvPr id="341" name="楕円 340">
          <a:extLst>
            <a:ext uri="{FF2B5EF4-FFF2-40B4-BE49-F238E27FC236}">
              <a16:creationId xmlns:a16="http://schemas.microsoft.com/office/drawing/2014/main" id="{D0CED425-1FAC-425F-A6A7-410924488133}"/>
            </a:ext>
          </a:extLst>
        </xdr:cNvPr>
        <xdr:cNvSpPr/>
      </xdr:nvSpPr>
      <xdr:spPr>
        <a:xfrm>
          <a:off x="12029440" y="6774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116840</xdr:rowOff>
    </xdr:from>
    <xdr:to>
      <xdr:col>76</xdr:col>
      <xdr:colOff>114300</xdr:colOff>
      <xdr:row>40</xdr:row>
      <xdr:rowOff>147320</xdr:rowOff>
    </xdr:to>
    <xdr:cxnSp macro="">
      <xdr:nvCxnSpPr>
        <xdr:cNvPr id="342" name="直線コネクタ 341">
          <a:extLst>
            <a:ext uri="{FF2B5EF4-FFF2-40B4-BE49-F238E27FC236}">
              <a16:creationId xmlns:a16="http://schemas.microsoft.com/office/drawing/2014/main" id="{CA186B50-4A66-4260-9465-70DDEF630569}"/>
            </a:ext>
          </a:extLst>
        </xdr:cNvPr>
        <xdr:cNvCxnSpPr/>
      </xdr:nvCxnSpPr>
      <xdr:spPr>
        <a:xfrm>
          <a:off x="12072620" y="6822440"/>
          <a:ext cx="7823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128905</xdr:rowOff>
    </xdr:to>
    <xdr:sp macro="" textlink="">
      <xdr:nvSpPr>
        <xdr:cNvPr id="343" name="楕円 342">
          <a:extLst>
            <a:ext uri="{FF2B5EF4-FFF2-40B4-BE49-F238E27FC236}">
              <a16:creationId xmlns:a16="http://schemas.microsoft.com/office/drawing/2014/main" id="{1C49A09E-9F7A-4072-8B6E-84287D4B6AF6}"/>
            </a:ext>
          </a:extLst>
        </xdr:cNvPr>
        <xdr:cNvSpPr/>
      </xdr:nvSpPr>
      <xdr:spPr>
        <a:xfrm>
          <a:off x="11231880" y="67386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81280</xdr:rowOff>
    </xdr:from>
    <xdr:to>
      <xdr:col>71</xdr:col>
      <xdr:colOff>177800</xdr:colOff>
      <xdr:row>40</xdr:row>
      <xdr:rowOff>116840</xdr:rowOff>
    </xdr:to>
    <xdr:cxnSp macro="">
      <xdr:nvCxnSpPr>
        <xdr:cNvPr id="344" name="直線コネクタ 343">
          <a:extLst>
            <a:ext uri="{FF2B5EF4-FFF2-40B4-BE49-F238E27FC236}">
              <a16:creationId xmlns:a16="http://schemas.microsoft.com/office/drawing/2014/main" id="{0D2CB486-CFE1-4AC7-82E3-64D48D5A0E6D}"/>
            </a:ext>
          </a:extLst>
        </xdr:cNvPr>
        <xdr:cNvCxnSpPr/>
      </xdr:nvCxnSpPr>
      <xdr:spPr>
        <a:xfrm>
          <a:off x="11282680" y="6786880"/>
          <a:ext cx="78994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158115</xdr:rowOff>
    </xdr:from>
    <xdr:ext cx="405130" cy="244475"/>
    <xdr:sp macro="" textlink="">
      <xdr:nvSpPr>
        <xdr:cNvPr id="345" name="n_1aveValue【認定こども園・幼稚園・保育所】&#10;有形固定資産減価償却率">
          <a:extLst>
            <a:ext uri="{FF2B5EF4-FFF2-40B4-BE49-F238E27FC236}">
              <a16:creationId xmlns:a16="http://schemas.microsoft.com/office/drawing/2014/main" id="{3AA27ABB-BA72-4B4D-AAF7-DB7AB820FBB4}"/>
            </a:ext>
          </a:extLst>
        </xdr:cNvPr>
        <xdr:cNvSpPr txBox="1"/>
      </xdr:nvSpPr>
      <xdr:spPr>
        <a:xfrm>
          <a:off x="13437235" y="63607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47625</xdr:rowOff>
    </xdr:from>
    <xdr:ext cx="401955" cy="244475"/>
    <xdr:sp macro="" textlink="">
      <xdr:nvSpPr>
        <xdr:cNvPr id="346" name="n_2aveValue【認定こども園・幼稚園・保育所】&#10;有形固定資産減価償却率">
          <a:extLst>
            <a:ext uri="{FF2B5EF4-FFF2-40B4-BE49-F238E27FC236}">
              <a16:creationId xmlns:a16="http://schemas.microsoft.com/office/drawing/2014/main" id="{1982C0E2-154F-4CE4-B5D3-B5588BF0ABE8}"/>
            </a:ext>
          </a:extLst>
        </xdr:cNvPr>
        <xdr:cNvSpPr txBox="1"/>
      </xdr:nvSpPr>
      <xdr:spPr>
        <a:xfrm>
          <a:off x="12675235" y="608266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133985</xdr:rowOff>
    </xdr:from>
    <xdr:ext cx="405130" cy="244475"/>
    <xdr:sp macro="" textlink="">
      <xdr:nvSpPr>
        <xdr:cNvPr id="347" name="n_3aveValue【認定こども園・幼稚園・保育所】&#10;有形固定資産減価償却率">
          <a:extLst>
            <a:ext uri="{FF2B5EF4-FFF2-40B4-BE49-F238E27FC236}">
              <a16:creationId xmlns:a16="http://schemas.microsoft.com/office/drawing/2014/main" id="{56D8CD86-804C-496D-855D-7BF44DF96607}"/>
            </a:ext>
          </a:extLst>
        </xdr:cNvPr>
        <xdr:cNvSpPr txBox="1"/>
      </xdr:nvSpPr>
      <xdr:spPr>
        <a:xfrm>
          <a:off x="11900535" y="600138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7620</xdr:rowOff>
    </xdr:from>
    <xdr:ext cx="401955" cy="244475"/>
    <xdr:sp macro="" textlink="">
      <xdr:nvSpPr>
        <xdr:cNvPr id="348" name="n_4aveValue【認定こども園・幼稚園・保育所】&#10;有形固定資産減価償却率">
          <a:extLst>
            <a:ext uri="{FF2B5EF4-FFF2-40B4-BE49-F238E27FC236}">
              <a16:creationId xmlns:a16="http://schemas.microsoft.com/office/drawing/2014/main" id="{CA0322D3-D72A-4B02-B84B-FD73FF1D4E71}"/>
            </a:ext>
          </a:extLst>
        </xdr:cNvPr>
        <xdr:cNvSpPr txBox="1"/>
      </xdr:nvSpPr>
      <xdr:spPr>
        <a:xfrm>
          <a:off x="11102975" y="60426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16510</xdr:rowOff>
    </xdr:from>
    <xdr:ext cx="405130" cy="244475"/>
    <xdr:sp macro="" textlink="">
      <xdr:nvSpPr>
        <xdr:cNvPr id="349" name="n_1mainValue【認定こども園・幼稚園・保育所】&#10;有形固定資産減価償却率">
          <a:extLst>
            <a:ext uri="{FF2B5EF4-FFF2-40B4-BE49-F238E27FC236}">
              <a16:creationId xmlns:a16="http://schemas.microsoft.com/office/drawing/2014/main" id="{53EDE6CA-9114-46ED-8A3B-EFF420C72485}"/>
            </a:ext>
          </a:extLst>
        </xdr:cNvPr>
        <xdr:cNvSpPr txBox="1"/>
      </xdr:nvSpPr>
      <xdr:spPr>
        <a:xfrm>
          <a:off x="13437235" y="60515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25400</xdr:rowOff>
    </xdr:from>
    <xdr:ext cx="401955" cy="244475"/>
    <xdr:sp macro="" textlink="">
      <xdr:nvSpPr>
        <xdr:cNvPr id="350" name="n_2mainValue【認定こども園・幼稚園・保育所】&#10;有形固定資産減価償却率">
          <a:extLst>
            <a:ext uri="{FF2B5EF4-FFF2-40B4-BE49-F238E27FC236}">
              <a16:creationId xmlns:a16="http://schemas.microsoft.com/office/drawing/2014/main" id="{11C468BD-380C-425E-B1B4-EADB5DCA8DCB}"/>
            </a:ext>
          </a:extLst>
        </xdr:cNvPr>
        <xdr:cNvSpPr txBox="1"/>
      </xdr:nvSpPr>
      <xdr:spPr>
        <a:xfrm>
          <a:off x="12675235" y="689864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156845</xdr:rowOff>
    </xdr:from>
    <xdr:ext cx="405130" cy="244475"/>
    <xdr:sp macro="" textlink="">
      <xdr:nvSpPr>
        <xdr:cNvPr id="351" name="n_3mainValue【認定こども園・幼稚園・保育所】&#10;有形固定資産減価償却率">
          <a:extLst>
            <a:ext uri="{FF2B5EF4-FFF2-40B4-BE49-F238E27FC236}">
              <a16:creationId xmlns:a16="http://schemas.microsoft.com/office/drawing/2014/main" id="{BA1C3FEC-7312-467F-A750-BCD316EF5DCE}"/>
            </a:ext>
          </a:extLst>
        </xdr:cNvPr>
        <xdr:cNvSpPr txBox="1"/>
      </xdr:nvSpPr>
      <xdr:spPr>
        <a:xfrm>
          <a:off x="11900535" y="686244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120650</xdr:rowOff>
    </xdr:from>
    <xdr:ext cx="401955" cy="244475"/>
    <xdr:sp macro="" textlink="">
      <xdr:nvSpPr>
        <xdr:cNvPr id="352" name="n_4mainValue【認定こども園・幼稚園・保育所】&#10;有形固定資産減価償却率">
          <a:extLst>
            <a:ext uri="{FF2B5EF4-FFF2-40B4-BE49-F238E27FC236}">
              <a16:creationId xmlns:a16="http://schemas.microsoft.com/office/drawing/2014/main" id="{969485CD-205C-41C7-9210-84E3E7F410B4}"/>
            </a:ext>
          </a:extLst>
        </xdr:cNvPr>
        <xdr:cNvSpPr txBox="1"/>
      </xdr:nvSpPr>
      <xdr:spPr>
        <a:xfrm>
          <a:off x="11102975" y="68262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71755</xdr:rowOff>
    </xdr:from>
    <xdr:to>
      <xdr:col>120</xdr:col>
      <xdr:colOff>152400</xdr:colOff>
      <xdr:row>28</xdr:row>
      <xdr:rowOff>24130</xdr:rowOff>
    </xdr:to>
    <xdr:sp macro="" textlink="">
      <xdr:nvSpPr>
        <xdr:cNvPr id="353" name="正方形/長方形 352">
          <a:extLst>
            <a:ext uri="{FF2B5EF4-FFF2-40B4-BE49-F238E27FC236}">
              <a16:creationId xmlns:a16="http://schemas.microsoft.com/office/drawing/2014/main" id="{29F269DC-0957-4E0A-903D-BAB23A6E146F}"/>
            </a:ext>
          </a:extLst>
        </xdr:cNvPr>
        <xdr:cNvSpPr/>
      </xdr:nvSpPr>
      <xdr:spPr>
        <a:xfrm>
          <a:off x="16093440" y="4095115"/>
          <a:ext cx="417576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48260</xdr:rowOff>
    </xdr:from>
    <xdr:to>
      <xdr:col>104</xdr:col>
      <xdr:colOff>127000</xdr:colOff>
      <xdr:row>29</xdr:row>
      <xdr:rowOff>125730</xdr:rowOff>
    </xdr:to>
    <xdr:sp macro="" textlink="">
      <xdr:nvSpPr>
        <xdr:cNvPr id="354" name="正方形/長方形 353">
          <a:extLst>
            <a:ext uri="{FF2B5EF4-FFF2-40B4-BE49-F238E27FC236}">
              <a16:creationId xmlns:a16="http://schemas.microsoft.com/office/drawing/2014/main" id="{420FCBE4-F6F7-4162-B30F-5E777B05E767}"/>
            </a:ext>
          </a:extLst>
        </xdr:cNvPr>
        <xdr:cNvSpPr/>
      </xdr:nvSpPr>
      <xdr:spPr>
        <a:xfrm>
          <a:off x="162204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78105</xdr:rowOff>
    </xdr:from>
    <xdr:to>
      <xdr:col>104</xdr:col>
      <xdr:colOff>127000</xdr:colOff>
      <xdr:row>30</xdr:row>
      <xdr:rowOff>156210</xdr:rowOff>
    </xdr:to>
    <xdr:sp macro="" textlink="">
      <xdr:nvSpPr>
        <xdr:cNvPr id="355" name="正方形/長方形 354">
          <a:extLst>
            <a:ext uri="{FF2B5EF4-FFF2-40B4-BE49-F238E27FC236}">
              <a16:creationId xmlns:a16="http://schemas.microsoft.com/office/drawing/2014/main" id="{741C62D0-BFBF-4DF6-984E-6DBC27935E65}"/>
            </a:ext>
          </a:extLst>
        </xdr:cNvPr>
        <xdr:cNvSpPr/>
      </xdr:nvSpPr>
      <xdr:spPr>
        <a:xfrm>
          <a:off x="162204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48260</xdr:rowOff>
    </xdr:from>
    <xdr:to>
      <xdr:col>110</xdr:col>
      <xdr:colOff>0</xdr:colOff>
      <xdr:row>29</xdr:row>
      <xdr:rowOff>125730</xdr:rowOff>
    </xdr:to>
    <xdr:sp macro="" textlink="">
      <xdr:nvSpPr>
        <xdr:cNvPr id="356" name="正方形/長方形 355">
          <a:extLst>
            <a:ext uri="{FF2B5EF4-FFF2-40B4-BE49-F238E27FC236}">
              <a16:creationId xmlns:a16="http://schemas.microsoft.com/office/drawing/2014/main" id="{51824EEC-04CA-4190-85E4-2A6969D08C15}"/>
            </a:ext>
          </a:extLst>
        </xdr:cNvPr>
        <xdr:cNvSpPr/>
      </xdr:nvSpPr>
      <xdr:spPr>
        <a:xfrm>
          <a:off x="1709928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78105</xdr:rowOff>
    </xdr:from>
    <xdr:to>
      <xdr:col>110</xdr:col>
      <xdr:colOff>0</xdr:colOff>
      <xdr:row>30</xdr:row>
      <xdr:rowOff>156210</xdr:rowOff>
    </xdr:to>
    <xdr:sp macro="" textlink="">
      <xdr:nvSpPr>
        <xdr:cNvPr id="357" name="正方形/長方形 356">
          <a:extLst>
            <a:ext uri="{FF2B5EF4-FFF2-40B4-BE49-F238E27FC236}">
              <a16:creationId xmlns:a16="http://schemas.microsoft.com/office/drawing/2014/main" id="{096E178C-0048-4504-8E77-E4C050686979}"/>
            </a:ext>
          </a:extLst>
        </xdr:cNvPr>
        <xdr:cNvSpPr/>
      </xdr:nvSpPr>
      <xdr:spPr>
        <a:xfrm>
          <a:off x="1709928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48260</xdr:rowOff>
    </xdr:from>
    <xdr:to>
      <xdr:col>116</xdr:col>
      <xdr:colOff>0</xdr:colOff>
      <xdr:row>29</xdr:row>
      <xdr:rowOff>125730</xdr:rowOff>
    </xdr:to>
    <xdr:sp macro="" textlink="">
      <xdr:nvSpPr>
        <xdr:cNvPr id="358" name="正方形/長方形 357">
          <a:extLst>
            <a:ext uri="{FF2B5EF4-FFF2-40B4-BE49-F238E27FC236}">
              <a16:creationId xmlns:a16="http://schemas.microsoft.com/office/drawing/2014/main" id="{C174DFE1-8E9F-4142-8AEF-511FE97DF374}"/>
            </a:ext>
          </a:extLst>
        </xdr:cNvPr>
        <xdr:cNvSpPr/>
      </xdr:nvSpPr>
      <xdr:spPr>
        <a:xfrm>
          <a:off x="1810512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78105</xdr:rowOff>
    </xdr:from>
    <xdr:to>
      <xdr:col>116</xdr:col>
      <xdr:colOff>0</xdr:colOff>
      <xdr:row>30</xdr:row>
      <xdr:rowOff>156210</xdr:rowOff>
    </xdr:to>
    <xdr:sp macro="" textlink="">
      <xdr:nvSpPr>
        <xdr:cNvPr id="359" name="正方形/長方形 358">
          <a:extLst>
            <a:ext uri="{FF2B5EF4-FFF2-40B4-BE49-F238E27FC236}">
              <a16:creationId xmlns:a16="http://schemas.microsoft.com/office/drawing/2014/main" id="{09E88875-52B7-4530-A698-01B166AC9FC2}"/>
            </a:ext>
          </a:extLst>
        </xdr:cNvPr>
        <xdr:cNvSpPr/>
      </xdr:nvSpPr>
      <xdr:spPr>
        <a:xfrm>
          <a:off x="1810512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71755</xdr:rowOff>
    </xdr:to>
    <xdr:sp macro="" textlink="">
      <xdr:nvSpPr>
        <xdr:cNvPr id="360" name="正方形/長方形 359">
          <a:extLst>
            <a:ext uri="{FF2B5EF4-FFF2-40B4-BE49-F238E27FC236}">
              <a16:creationId xmlns:a16="http://schemas.microsoft.com/office/drawing/2014/main" id="{1D3AA3F1-5993-4C59-BC89-EFA66BEA4D62}"/>
            </a:ext>
          </a:extLst>
        </xdr:cNvPr>
        <xdr:cNvSpPr/>
      </xdr:nvSpPr>
      <xdr:spPr>
        <a:xfrm>
          <a:off x="16093440" y="521462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2725"/>
    <xdr:sp macro="" textlink="">
      <xdr:nvSpPr>
        <xdr:cNvPr id="361" name="テキスト ボックス 360">
          <a:extLst>
            <a:ext uri="{FF2B5EF4-FFF2-40B4-BE49-F238E27FC236}">
              <a16:creationId xmlns:a16="http://schemas.microsoft.com/office/drawing/2014/main" id="{C0659200-FAAF-4C48-846F-A62DB23D68B8}"/>
            </a:ext>
          </a:extLst>
        </xdr:cNvPr>
        <xdr:cNvSpPr txBox="1"/>
      </xdr:nvSpPr>
      <xdr:spPr>
        <a:xfrm>
          <a:off x="16078200" y="502920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71755</xdr:rowOff>
    </xdr:from>
    <xdr:to>
      <xdr:col>120</xdr:col>
      <xdr:colOff>114300</xdr:colOff>
      <xdr:row>44</xdr:row>
      <xdr:rowOff>71755</xdr:rowOff>
    </xdr:to>
    <xdr:cxnSp macro="">
      <xdr:nvCxnSpPr>
        <xdr:cNvPr id="362" name="直線コネクタ 361">
          <a:extLst>
            <a:ext uri="{FF2B5EF4-FFF2-40B4-BE49-F238E27FC236}">
              <a16:creationId xmlns:a16="http://schemas.microsoft.com/office/drawing/2014/main" id="{750B6F34-F3CC-451D-957F-490381FCDCE7}"/>
            </a:ext>
          </a:extLst>
        </xdr:cNvPr>
        <xdr:cNvCxnSpPr/>
      </xdr:nvCxnSpPr>
      <xdr:spPr>
        <a:xfrm>
          <a:off x="16093440" y="744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87630</xdr:rowOff>
    </xdr:from>
    <xdr:to>
      <xdr:col>120</xdr:col>
      <xdr:colOff>114300</xdr:colOff>
      <xdr:row>42</xdr:row>
      <xdr:rowOff>87630</xdr:rowOff>
    </xdr:to>
    <xdr:cxnSp macro="">
      <xdr:nvCxnSpPr>
        <xdr:cNvPr id="363" name="直線コネクタ 362">
          <a:extLst>
            <a:ext uri="{FF2B5EF4-FFF2-40B4-BE49-F238E27FC236}">
              <a16:creationId xmlns:a16="http://schemas.microsoft.com/office/drawing/2014/main" id="{809684F6-DCAB-413A-A7A5-C2A5E1140BBA}"/>
            </a:ext>
          </a:extLst>
        </xdr:cNvPr>
        <xdr:cNvCxnSpPr/>
      </xdr:nvCxnSpPr>
      <xdr:spPr>
        <a:xfrm>
          <a:off x="16093440" y="71285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114935</xdr:rowOff>
    </xdr:from>
    <xdr:ext cx="467360" cy="244475"/>
    <xdr:sp macro="" textlink="">
      <xdr:nvSpPr>
        <xdr:cNvPr id="364" name="テキスト ボックス 363">
          <a:extLst>
            <a:ext uri="{FF2B5EF4-FFF2-40B4-BE49-F238E27FC236}">
              <a16:creationId xmlns:a16="http://schemas.microsoft.com/office/drawing/2014/main" id="{3C6F8649-05B2-4F50-9A54-80867891E79A}"/>
            </a:ext>
          </a:extLst>
        </xdr:cNvPr>
        <xdr:cNvSpPr txBox="1"/>
      </xdr:nvSpPr>
      <xdr:spPr>
        <a:xfrm>
          <a:off x="15694660" y="698817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102870</xdr:rowOff>
    </xdr:from>
    <xdr:to>
      <xdr:col>120</xdr:col>
      <xdr:colOff>114300</xdr:colOff>
      <xdr:row>40</xdr:row>
      <xdr:rowOff>102870</xdr:rowOff>
    </xdr:to>
    <xdr:cxnSp macro="">
      <xdr:nvCxnSpPr>
        <xdr:cNvPr id="365" name="直線コネクタ 364">
          <a:extLst>
            <a:ext uri="{FF2B5EF4-FFF2-40B4-BE49-F238E27FC236}">
              <a16:creationId xmlns:a16="http://schemas.microsoft.com/office/drawing/2014/main" id="{A31C6ED1-B982-4737-9A08-5602B64C02EB}"/>
            </a:ext>
          </a:extLst>
        </xdr:cNvPr>
        <xdr:cNvCxnSpPr/>
      </xdr:nvCxnSpPr>
      <xdr:spPr>
        <a:xfrm>
          <a:off x="16093440" y="680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130175</xdr:rowOff>
    </xdr:from>
    <xdr:ext cx="467360" cy="244475"/>
    <xdr:sp macro="" textlink="">
      <xdr:nvSpPr>
        <xdr:cNvPr id="366" name="テキスト ボックス 365">
          <a:extLst>
            <a:ext uri="{FF2B5EF4-FFF2-40B4-BE49-F238E27FC236}">
              <a16:creationId xmlns:a16="http://schemas.microsoft.com/office/drawing/2014/main" id="{3758053D-E6DE-442C-B6FB-283CB531D6E1}"/>
            </a:ext>
          </a:extLst>
        </xdr:cNvPr>
        <xdr:cNvSpPr txBox="1"/>
      </xdr:nvSpPr>
      <xdr:spPr>
        <a:xfrm>
          <a:off x="15694660" y="66681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118110</xdr:rowOff>
    </xdr:from>
    <xdr:to>
      <xdr:col>120</xdr:col>
      <xdr:colOff>114300</xdr:colOff>
      <xdr:row>38</xdr:row>
      <xdr:rowOff>118110</xdr:rowOff>
    </xdr:to>
    <xdr:cxnSp macro="">
      <xdr:nvCxnSpPr>
        <xdr:cNvPr id="367" name="直線コネクタ 366">
          <a:extLst>
            <a:ext uri="{FF2B5EF4-FFF2-40B4-BE49-F238E27FC236}">
              <a16:creationId xmlns:a16="http://schemas.microsoft.com/office/drawing/2014/main" id="{A24B9F22-FEBA-47E6-89D8-1196E0B18CDF}"/>
            </a:ext>
          </a:extLst>
        </xdr:cNvPr>
        <xdr:cNvCxnSpPr/>
      </xdr:nvCxnSpPr>
      <xdr:spPr>
        <a:xfrm>
          <a:off x="16093440" y="6488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146050</xdr:rowOff>
    </xdr:from>
    <xdr:ext cx="467360" cy="244475"/>
    <xdr:sp macro="" textlink="">
      <xdr:nvSpPr>
        <xdr:cNvPr id="368" name="テキスト ボックス 367">
          <a:extLst>
            <a:ext uri="{FF2B5EF4-FFF2-40B4-BE49-F238E27FC236}">
              <a16:creationId xmlns:a16="http://schemas.microsoft.com/office/drawing/2014/main" id="{32C63C9E-A1FE-4198-937F-AADFBA04D54E}"/>
            </a:ext>
          </a:extLst>
        </xdr:cNvPr>
        <xdr:cNvSpPr txBox="1"/>
      </xdr:nvSpPr>
      <xdr:spPr>
        <a:xfrm>
          <a:off x="15694660" y="634873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133985</xdr:rowOff>
    </xdr:from>
    <xdr:to>
      <xdr:col>120</xdr:col>
      <xdr:colOff>114300</xdr:colOff>
      <xdr:row>36</xdr:row>
      <xdr:rowOff>133985</xdr:rowOff>
    </xdr:to>
    <xdr:cxnSp macro="">
      <xdr:nvCxnSpPr>
        <xdr:cNvPr id="369" name="直線コネクタ 368">
          <a:extLst>
            <a:ext uri="{FF2B5EF4-FFF2-40B4-BE49-F238E27FC236}">
              <a16:creationId xmlns:a16="http://schemas.microsoft.com/office/drawing/2014/main" id="{C0E080D6-DEB0-48F6-8BFD-56A3A09DAD0B}"/>
            </a:ext>
          </a:extLst>
        </xdr:cNvPr>
        <xdr:cNvCxnSpPr/>
      </xdr:nvCxnSpPr>
      <xdr:spPr>
        <a:xfrm>
          <a:off x="16093440" y="61690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161290</xdr:rowOff>
    </xdr:from>
    <xdr:ext cx="467360" cy="243840"/>
    <xdr:sp macro="" textlink="">
      <xdr:nvSpPr>
        <xdr:cNvPr id="370" name="テキスト ボックス 369">
          <a:extLst>
            <a:ext uri="{FF2B5EF4-FFF2-40B4-BE49-F238E27FC236}">
              <a16:creationId xmlns:a16="http://schemas.microsoft.com/office/drawing/2014/main" id="{332DC7B0-4CE4-45C9-BA6E-7D9F310F9B56}"/>
            </a:ext>
          </a:extLst>
        </xdr:cNvPr>
        <xdr:cNvSpPr txBox="1"/>
      </xdr:nvSpPr>
      <xdr:spPr>
        <a:xfrm>
          <a:off x="15694660" y="6028690"/>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149225</xdr:rowOff>
    </xdr:from>
    <xdr:to>
      <xdr:col>120</xdr:col>
      <xdr:colOff>114300</xdr:colOff>
      <xdr:row>34</xdr:row>
      <xdr:rowOff>149225</xdr:rowOff>
    </xdr:to>
    <xdr:cxnSp macro="">
      <xdr:nvCxnSpPr>
        <xdr:cNvPr id="371" name="直線コネクタ 370">
          <a:extLst>
            <a:ext uri="{FF2B5EF4-FFF2-40B4-BE49-F238E27FC236}">
              <a16:creationId xmlns:a16="http://schemas.microsoft.com/office/drawing/2014/main" id="{40354CB2-6F3A-4CE5-A5AD-57EAB7EC4B28}"/>
            </a:ext>
          </a:extLst>
        </xdr:cNvPr>
        <xdr:cNvCxnSpPr/>
      </xdr:nvCxnSpPr>
      <xdr:spPr>
        <a:xfrm>
          <a:off x="16093440" y="5848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15240</xdr:rowOff>
    </xdr:from>
    <xdr:ext cx="467360" cy="244475"/>
    <xdr:sp macro="" textlink="">
      <xdr:nvSpPr>
        <xdr:cNvPr id="372" name="テキスト ボックス 371">
          <a:extLst>
            <a:ext uri="{FF2B5EF4-FFF2-40B4-BE49-F238E27FC236}">
              <a16:creationId xmlns:a16="http://schemas.microsoft.com/office/drawing/2014/main" id="{C1FFB1A0-A8FA-4157-9780-8637E5F6E31F}"/>
            </a:ext>
          </a:extLst>
        </xdr:cNvPr>
        <xdr:cNvSpPr txBox="1"/>
      </xdr:nvSpPr>
      <xdr:spPr>
        <a:xfrm>
          <a:off x="15694660" y="57150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73" name="直線コネクタ 372">
          <a:extLst>
            <a:ext uri="{FF2B5EF4-FFF2-40B4-BE49-F238E27FC236}">
              <a16:creationId xmlns:a16="http://schemas.microsoft.com/office/drawing/2014/main" id="{B504C739-376F-4412-873B-A0E5EC58C193}"/>
            </a:ext>
          </a:extLst>
        </xdr:cNvPr>
        <xdr:cNvCxnSpPr/>
      </xdr:nvCxnSpPr>
      <xdr:spPr>
        <a:xfrm>
          <a:off x="1609344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29845</xdr:rowOff>
    </xdr:from>
    <xdr:ext cx="467360" cy="244475"/>
    <xdr:sp macro="" textlink="">
      <xdr:nvSpPr>
        <xdr:cNvPr id="374" name="テキスト ボックス 373">
          <a:extLst>
            <a:ext uri="{FF2B5EF4-FFF2-40B4-BE49-F238E27FC236}">
              <a16:creationId xmlns:a16="http://schemas.microsoft.com/office/drawing/2014/main" id="{F2B2DB93-3A6E-47B1-B114-EE7134A033A1}"/>
            </a:ext>
          </a:extLst>
        </xdr:cNvPr>
        <xdr:cNvSpPr txBox="1"/>
      </xdr:nvSpPr>
      <xdr:spPr>
        <a:xfrm>
          <a:off x="15694660" y="539432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375" name="直線コネクタ 374">
          <a:extLst>
            <a:ext uri="{FF2B5EF4-FFF2-40B4-BE49-F238E27FC236}">
              <a16:creationId xmlns:a16="http://schemas.microsoft.com/office/drawing/2014/main" id="{776C8CA9-2943-460C-8538-4F5C652CAA2C}"/>
            </a:ext>
          </a:extLst>
        </xdr:cNvPr>
        <xdr:cNvCxnSpPr/>
      </xdr:nvCxnSpPr>
      <xdr:spPr>
        <a:xfrm>
          <a:off x="16093440" y="5214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45720</xdr:rowOff>
    </xdr:from>
    <xdr:ext cx="467360" cy="244475"/>
    <xdr:sp macro="" textlink="">
      <xdr:nvSpPr>
        <xdr:cNvPr id="376" name="テキスト ボックス 375">
          <a:extLst>
            <a:ext uri="{FF2B5EF4-FFF2-40B4-BE49-F238E27FC236}">
              <a16:creationId xmlns:a16="http://schemas.microsoft.com/office/drawing/2014/main" id="{E0EF2DCD-AB0F-489B-B6F1-B3595875863C}"/>
            </a:ext>
          </a:extLst>
        </xdr:cNvPr>
        <xdr:cNvSpPr txBox="1"/>
      </xdr:nvSpPr>
      <xdr:spPr>
        <a:xfrm>
          <a:off x="15694660" y="507492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71755</xdr:rowOff>
    </xdr:to>
    <xdr:sp macro="" textlink="">
      <xdr:nvSpPr>
        <xdr:cNvPr id="377" name="【認定こども園・幼稚園・保育所】&#10;一人当たり面積グラフ枠">
          <a:extLst>
            <a:ext uri="{FF2B5EF4-FFF2-40B4-BE49-F238E27FC236}">
              <a16:creationId xmlns:a16="http://schemas.microsoft.com/office/drawing/2014/main" id="{7CC38297-2C35-4ECF-88B8-071A9EF9BBF2}"/>
            </a:ext>
          </a:extLst>
        </xdr:cNvPr>
        <xdr:cNvSpPr/>
      </xdr:nvSpPr>
      <xdr:spPr>
        <a:xfrm>
          <a:off x="16093440" y="521462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95250</xdr:rowOff>
    </xdr:from>
    <xdr:to>
      <xdr:col>116</xdr:col>
      <xdr:colOff>62865</xdr:colOff>
      <xdr:row>41</xdr:row>
      <xdr:rowOff>141605</xdr:rowOff>
    </xdr:to>
    <xdr:cxnSp macro="">
      <xdr:nvCxnSpPr>
        <xdr:cNvPr id="378" name="直線コネクタ 377">
          <a:extLst>
            <a:ext uri="{FF2B5EF4-FFF2-40B4-BE49-F238E27FC236}">
              <a16:creationId xmlns:a16="http://schemas.microsoft.com/office/drawing/2014/main" id="{928C0D78-5485-4618-BFFC-E21AF15A6CC7}"/>
            </a:ext>
          </a:extLst>
        </xdr:cNvPr>
        <xdr:cNvCxnSpPr/>
      </xdr:nvCxnSpPr>
      <xdr:spPr>
        <a:xfrm flipV="1">
          <a:off x="19509105" y="562737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145415</xdr:rowOff>
    </xdr:from>
    <xdr:ext cx="466725" cy="244475"/>
    <xdr:sp macro="" textlink="">
      <xdr:nvSpPr>
        <xdr:cNvPr id="379" name="【認定こども園・幼稚園・保育所】&#10;一人当たり面積最小値テキスト">
          <a:extLst>
            <a:ext uri="{FF2B5EF4-FFF2-40B4-BE49-F238E27FC236}">
              <a16:creationId xmlns:a16="http://schemas.microsoft.com/office/drawing/2014/main" id="{46291438-A4F2-4157-94F5-51052CCB00CB}"/>
            </a:ext>
          </a:extLst>
        </xdr:cNvPr>
        <xdr:cNvSpPr txBox="1"/>
      </xdr:nvSpPr>
      <xdr:spPr>
        <a:xfrm>
          <a:off x="19547840" y="701865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141605</xdr:rowOff>
    </xdr:from>
    <xdr:to>
      <xdr:col>116</xdr:col>
      <xdr:colOff>152400</xdr:colOff>
      <xdr:row>41</xdr:row>
      <xdr:rowOff>141605</xdr:rowOff>
    </xdr:to>
    <xdr:cxnSp macro="">
      <xdr:nvCxnSpPr>
        <xdr:cNvPr id="380" name="直線コネクタ 379">
          <a:extLst>
            <a:ext uri="{FF2B5EF4-FFF2-40B4-BE49-F238E27FC236}">
              <a16:creationId xmlns:a16="http://schemas.microsoft.com/office/drawing/2014/main" id="{E11DF5B4-0094-4528-8098-ECCED16599B8}"/>
            </a:ext>
          </a:extLst>
        </xdr:cNvPr>
        <xdr:cNvCxnSpPr/>
      </xdr:nvCxnSpPr>
      <xdr:spPr>
        <a:xfrm>
          <a:off x="19443700" y="7014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45085</xdr:rowOff>
    </xdr:from>
    <xdr:ext cx="466725" cy="244475"/>
    <xdr:sp macro="" textlink="">
      <xdr:nvSpPr>
        <xdr:cNvPr id="381" name="【認定こども園・幼稚園・保育所】&#10;一人当たり面積最大値テキスト">
          <a:extLst>
            <a:ext uri="{FF2B5EF4-FFF2-40B4-BE49-F238E27FC236}">
              <a16:creationId xmlns:a16="http://schemas.microsoft.com/office/drawing/2014/main" id="{23FF0B4A-957E-4203-BE50-03CA058B5AF4}"/>
            </a:ext>
          </a:extLst>
        </xdr:cNvPr>
        <xdr:cNvSpPr txBox="1"/>
      </xdr:nvSpPr>
      <xdr:spPr>
        <a:xfrm>
          <a:off x="19547840" y="540956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382" name="直線コネクタ 381">
          <a:extLst>
            <a:ext uri="{FF2B5EF4-FFF2-40B4-BE49-F238E27FC236}">
              <a16:creationId xmlns:a16="http://schemas.microsoft.com/office/drawing/2014/main" id="{715F83A0-40F7-4977-8EAE-9F82A25FB959}"/>
            </a:ext>
          </a:extLst>
        </xdr:cNvPr>
        <xdr:cNvCxnSpPr/>
      </xdr:nvCxnSpPr>
      <xdr:spPr>
        <a:xfrm>
          <a:off x="19443700" y="5627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154940</xdr:rowOff>
    </xdr:from>
    <xdr:ext cx="466725" cy="244475"/>
    <xdr:sp macro="" textlink="">
      <xdr:nvSpPr>
        <xdr:cNvPr id="383" name="【認定こども園・幼稚園・保育所】&#10;一人当たり面積平均値テキスト">
          <a:extLst>
            <a:ext uri="{FF2B5EF4-FFF2-40B4-BE49-F238E27FC236}">
              <a16:creationId xmlns:a16="http://schemas.microsoft.com/office/drawing/2014/main" id="{87DA3A0C-42D9-460C-84E4-58FE5980826B}"/>
            </a:ext>
          </a:extLst>
        </xdr:cNvPr>
        <xdr:cNvSpPr txBox="1"/>
      </xdr:nvSpPr>
      <xdr:spPr>
        <a:xfrm>
          <a:off x="19547840" y="6525260"/>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109220</xdr:rowOff>
    </xdr:to>
    <xdr:sp macro="" textlink="">
      <xdr:nvSpPr>
        <xdr:cNvPr id="384" name="フローチャート: 判断 383">
          <a:extLst>
            <a:ext uri="{FF2B5EF4-FFF2-40B4-BE49-F238E27FC236}">
              <a16:creationId xmlns:a16="http://schemas.microsoft.com/office/drawing/2014/main" id="{BFA4B596-E172-4C43-8019-499982FC6709}"/>
            </a:ext>
          </a:extLst>
        </xdr:cNvPr>
        <xdr:cNvSpPr/>
      </xdr:nvSpPr>
      <xdr:spPr>
        <a:xfrm>
          <a:off x="19458940" y="65512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81280</xdr:rowOff>
    </xdr:to>
    <xdr:sp macro="" textlink="">
      <xdr:nvSpPr>
        <xdr:cNvPr id="385" name="フローチャート: 判断 384">
          <a:extLst>
            <a:ext uri="{FF2B5EF4-FFF2-40B4-BE49-F238E27FC236}">
              <a16:creationId xmlns:a16="http://schemas.microsoft.com/office/drawing/2014/main" id="{75008107-A017-441C-8EE7-D2086512A89B}"/>
            </a:ext>
          </a:extLst>
        </xdr:cNvPr>
        <xdr:cNvSpPr/>
      </xdr:nvSpPr>
      <xdr:spPr>
        <a:xfrm>
          <a:off x="18735040" y="651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125730</xdr:rowOff>
    </xdr:from>
    <xdr:to>
      <xdr:col>107</xdr:col>
      <xdr:colOff>101600</xdr:colOff>
      <xdr:row>39</xdr:row>
      <xdr:rowOff>59690</xdr:rowOff>
    </xdr:to>
    <xdr:sp macro="" textlink="">
      <xdr:nvSpPr>
        <xdr:cNvPr id="386" name="フローチャート: 判断 385">
          <a:extLst>
            <a:ext uri="{FF2B5EF4-FFF2-40B4-BE49-F238E27FC236}">
              <a16:creationId xmlns:a16="http://schemas.microsoft.com/office/drawing/2014/main" id="{DB3AE7E5-65B5-462C-9187-4F7C27868AB3}"/>
            </a:ext>
          </a:extLst>
        </xdr:cNvPr>
        <xdr:cNvSpPr/>
      </xdr:nvSpPr>
      <xdr:spPr>
        <a:xfrm>
          <a:off x="1793748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113665</xdr:rowOff>
    </xdr:from>
    <xdr:to>
      <xdr:col>102</xdr:col>
      <xdr:colOff>165100</xdr:colOff>
      <xdr:row>39</xdr:row>
      <xdr:rowOff>47625</xdr:rowOff>
    </xdr:to>
    <xdr:sp macro="" textlink="">
      <xdr:nvSpPr>
        <xdr:cNvPr id="387" name="フローチャート: 判断 386">
          <a:extLst>
            <a:ext uri="{FF2B5EF4-FFF2-40B4-BE49-F238E27FC236}">
              <a16:creationId xmlns:a16="http://schemas.microsoft.com/office/drawing/2014/main" id="{E7A2DC50-6652-49F5-8F08-98E1CFD1E0D2}"/>
            </a:ext>
          </a:extLst>
        </xdr:cNvPr>
        <xdr:cNvSpPr/>
      </xdr:nvSpPr>
      <xdr:spPr>
        <a:xfrm>
          <a:off x="1716278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101600</xdr:rowOff>
    </xdr:from>
    <xdr:to>
      <xdr:col>98</xdr:col>
      <xdr:colOff>38100</xdr:colOff>
      <xdr:row>39</xdr:row>
      <xdr:rowOff>35560</xdr:rowOff>
    </xdr:to>
    <xdr:sp macro="" textlink="">
      <xdr:nvSpPr>
        <xdr:cNvPr id="388" name="フローチャート: 判断 387">
          <a:extLst>
            <a:ext uri="{FF2B5EF4-FFF2-40B4-BE49-F238E27FC236}">
              <a16:creationId xmlns:a16="http://schemas.microsoft.com/office/drawing/2014/main" id="{3AF7C989-6447-4504-9AB3-5648AF73A0BF}"/>
            </a:ext>
          </a:extLst>
        </xdr:cNvPr>
        <xdr:cNvSpPr/>
      </xdr:nvSpPr>
      <xdr:spPr>
        <a:xfrm>
          <a:off x="16388080" y="6471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69850</xdr:rowOff>
    </xdr:from>
    <xdr:ext cx="762000" cy="244475"/>
    <xdr:sp macro="" textlink="">
      <xdr:nvSpPr>
        <xdr:cNvPr id="389" name="テキスト ボックス 388">
          <a:extLst>
            <a:ext uri="{FF2B5EF4-FFF2-40B4-BE49-F238E27FC236}">
              <a16:creationId xmlns:a16="http://schemas.microsoft.com/office/drawing/2014/main" id="{47844A5C-FEB2-4608-B25E-DC50F260598F}"/>
            </a:ext>
          </a:extLst>
        </xdr:cNvPr>
        <xdr:cNvSpPr txBox="1"/>
      </xdr:nvSpPr>
      <xdr:spPr>
        <a:xfrm>
          <a:off x="193421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69850</xdr:rowOff>
    </xdr:from>
    <xdr:ext cx="762000" cy="244475"/>
    <xdr:sp macro="" textlink="">
      <xdr:nvSpPr>
        <xdr:cNvPr id="390" name="テキスト ボックス 389">
          <a:extLst>
            <a:ext uri="{FF2B5EF4-FFF2-40B4-BE49-F238E27FC236}">
              <a16:creationId xmlns:a16="http://schemas.microsoft.com/office/drawing/2014/main" id="{2F97C708-F336-4BA9-B132-487C4A5249E1}"/>
            </a:ext>
          </a:extLst>
        </xdr:cNvPr>
        <xdr:cNvSpPr txBox="1"/>
      </xdr:nvSpPr>
      <xdr:spPr>
        <a:xfrm>
          <a:off x="1861058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69850</xdr:rowOff>
    </xdr:from>
    <xdr:ext cx="758825" cy="244475"/>
    <xdr:sp macro="" textlink="">
      <xdr:nvSpPr>
        <xdr:cNvPr id="391" name="テキスト ボックス 390">
          <a:extLst>
            <a:ext uri="{FF2B5EF4-FFF2-40B4-BE49-F238E27FC236}">
              <a16:creationId xmlns:a16="http://schemas.microsoft.com/office/drawing/2014/main" id="{E67AB8DB-72DA-4A4D-8F5B-D0DD6E2CE164}"/>
            </a:ext>
          </a:extLst>
        </xdr:cNvPr>
        <xdr:cNvSpPr txBox="1"/>
      </xdr:nvSpPr>
      <xdr:spPr>
        <a:xfrm>
          <a:off x="1782064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69850</xdr:rowOff>
    </xdr:from>
    <xdr:ext cx="762000" cy="244475"/>
    <xdr:sp macro="" textlink="">
      <xdr:nvSpPr>
        <xdr:cNvPr id="392" name="テキスト ボックス 391">
          <a:extLst>
            <a:ext uri="{FF2B5EF4-FFF2-40B4-BE49-F238E27FC236}">
              <a16:creationId xmlns:a16="http://schemas.microsoft.com/office/drawing/2014/main" id="{17963395-7115-4971-9C49-A9A8FA30E8DE}"/>
            </a:ext>
          </a:extLst>
        </xdr:cNvPr>
        <xdr:cNvSpPr txBox="1"/>
      </xdr:nvSpPr>
      <xdr:spPr>
        <a:xfrm>
          <a:off x="170459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69850</xdr:rowOff>
    </xdr:from>
    <xdr:ext cx="762000" cy="244475"/>
    <xdr:sp macro="" textlink="">
      <xdr:nvSpPr>
        <xdr:cNvPr id="393" name="テキスト ボックス 392">
          <a:extLst>
            <a:ext uri="{FF2B5EF4-FFF2-40B4-BE49-F238E27FC236}">
              <a16:creationId xmlns:a16="http://schemas.microsoft.com/office/drawing/2014/main" id="{84718242-420E-4424-BFF5-2D9477B06533}"/>
            </a:ext>
          </a:extLst>
        </xdr:cNvPr>
        <xdr:cNvSpPr txBox="1"/>
      </xdr:nvSpPr>
      <xdr:spPr>
        <a:xfrm>
          <a:off x="1626362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8255</xdr:rowOff>
    </xdr:from>
    <xdr:to>
      <xdr:col>116</xdr:col>
      <xdr:colOff>114300</xdr:colOff>
      <xdr:row>38</xdr:row>
      <xdr:rowOff>104140</xdr:rowOff>
    </xdr:to>
    <xdr:sp macro="" textlink="">
      <xdr:nvSpPr>
        <xdr:cNvPr id="394" name="楕円 393">
          <a:extLst>
            <a:ext uri="{FF2B5EF4-FFF2-40B4-BE49-F238E27FC236}">
              <a16:creationId xmlns:a16="http://schemas.microsoft.com/office/drawing/2014/main" id="{EDAFA085-F4CD-44DA-B7A0-948CDCB81463}"/>
            </a:ext>
          </a:extLst>
        </xdr:cNvPr>
        <xdr:cNvSpPr/>
      </xdr:nvSpPr>
      <xdr:spPr>
        <a:xfrm>
          <a:off x="19458940" y="63785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29845</xdr:rowOff>
    </xdr:from>
    <xdr:ext cx="466725" cy="244475"/>
    <xdr:sp macro="" textlink="">
      <xdr:nvSpPr>
        <xdr:cNvPr id="395" name="【認定こども園・幼稚園・保育所】&#10;一人当たり面積該当値テキスト">
          <a:extLst>
            <a:ext uri="{FF2B5EF4-FFF2-40B4-BE49-F238E27FC236}">
              <a16:creationId xmlns:a16="http://schemas.microsoft.com/office/drawing/2014/main" id="{A703E0C3-F155-4FB7-9B9B-70E41D8D7C20}"/>
            </a:ext>
          </a:extLst>
        </xdr:cNvPr>
        <xdr:cNvSpPr txBox="1"/>
      </xdr:nvSpPr>
      <xdr:spPr>
        <a:xfrm>
          <a:off x="19547840" y="62325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17780</xdr:rowOff>
    </xdr:from>
    <xdr:to>
      <xdr:col>112</xdr:col>
      <xdr:colOff>38100</xdr:colOff>
      <xdr:row>36</xdr:row>
      <xdr:rowOff>113665</xdr:rowOff>
    </xdr:to>
    <xdr:sp macro="" textlink="">
      <xdr:nvSpPr>
        <xdr:cNvPr id="396" name="楕円 395">
          <a:extLst>
            <a:ext uri="{FF2B5EF4-FFF2-40B4-BE49-F238E27FC236}">
              <a16:creationId xmlns:a16="http://schemas.microsoft.com/office/drawing/2014/main" id="{F3B32E65-255A-4C14-B03C-F5692B1C4629}"/>
            </a:ext>
          </a:extLst>
        </xdr:cNvPr>
        <xdr:cNvSpPr/>
      </xdr:nvSpPr>
      <xdr:spPr>
        <a:xfrm>
          <a:off x="18735040" y="605282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66040</xdr:rowOff>
    </xdr:from>
    <xdr:to>
      <xdr:col>116</xdr:col>
      <xdr:colOff>63500</xdr:colOff>
      <xdr:row>38</xdr:row>
      <xdr:rowOff>56515</xdr:rowOff>
    </xdr:to>
    <xdr:cxnSp macro="">
      <xdr:nvCxnSpPr>
        <xdr:cNvPr id="397" name="直線コネクタ 396">
          <a:extLst>
            <a:ext uri="{FF2B5EF4-FFF2-40B4-BE49-F238E27FC236}">
              <a16:creationId xmlns:a16="http://schemas.microsoft.com/office/drawing/2014/main" id="{FC22E9E4-3400-443B-A8B9-F85562E84E9A}"/>
            </a:ext>
          </a:extLst>
        </xdr:cNvPr>
        <xdr:cNvCxnSpPr/>
      </xdr:nvCxnSpPr>
      <xdr:spPr>
        <a:xfrm>
          <a:off x="18778220" y="6101080"/>
          <a:ext cx="73152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62230</xdr:rowOff>
    </xdr:from>
    <xdr:to>
      <xdr:col>107</xdr:col>
      <xdr:colOff>101600</xdr:colOff>
      <xdr:row>37</xdr:row>
      <xdr:rowOff>158115</xdr:rowOff>
    </xdr:to>
    <xdr:sp macro="" textlink="">
      <xdr:nvSpPr>
        <xdr:cNvPr id="398" name="楕円 397">
          <a:extLst>
            <a:ext uri="{FF2B5EF4-FFF2-40B4-BE49-F238E27FC236}">
              <a16:creationId xmlns:a16="http://schemas.microsoft.com/office/drawing/2014/main" id="{139A97F5-0F47-4FA1-BC77-CFCF2527C0F7}"/>
            </a:ext>
          </a:extLst>
        </xdr:cNvPr>
        <xdr:cNvSpPr/>
      </xdr:nvSpPr>
      <xdr:spPr>
        <a:xfrm>
          <a:off x="17937480" y="62649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66040</xdr:rowOff>
    </xdr:from>
    <xdr:to>
      <xdr:col>111</xdr:col>
      <xdr:colOff>177800</xdr:colOff>
      <xdr:row>37</xdr:row>
      <xdr:rowOff>110490</xdr:rowOff>
    </xdr:to>
    <xdr:cxnSp macro="">
      <xdr:nvCxnSpPr>
        <xdr:cNvPr id="399" name="直線コネクタ 398">
          <a:extLst>
            <a:ext uri="{FF2B5EF4-FFF2-40B4-BE49-F238E27FC236}">
              <a16:creationId xmlns:a16="http://schemas.microsoft.com/office/drawing/2014/main" id="{03EF9DF3-54A5-4615-BFD6-585479EB900B}"/>
            </a:ext>
          </a:extLst>
        </xdr:cNvPr>
        <xdr:cNvCxnSpPr/>
      </xdr:nvCxnSpPr>
      <xdr:spPr>
        <a:xfrm flipV="1">
          <a:off x="17988280" y="6101080"/>
          <a:ext cx="78994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59690</xdr:rowOff>
    </xdr:from>
    <xdr:to>
      <xdr:col>102</xdr:col>
      <xdr:colOff>165100</xdr:colOff>
      <xdr:row>37</xdr:row>
      <xdr:rowOff>155575</xdr:rowOff>
    </xdr:to>
    <xdr:sp macro="" textlink="">
      <xdr:nvSpPr>
        <xdr:cNvPr id="400" name="楕円 399">
          <a:extLst>
            <a:ext uri="{FF2B5EF4-FFF2-40B4-BE49-F238E27FC236}">
              <a16:creationId xmlns:a16="http://schemas.microsoft.com/office/drawing/2014/main" id="{93BC0700-7F6C-4697-9409-B7E0E339D862}"/>
            </a:ext>
          </a:extLst>
        </xdr:cNvPr>
        <xdr:cNvSpPr/>
      </xdr:nvSpPr>
      <xdr:spPr>
        <a:xfrm>
          <a:off x="17162780" y="62623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107315</xdr:rowOff>
    </xdr:from>
    <xdr:to>
      <xdr:col>107</xdr:col>
      <xdr:colOff>50800</xdr:colOff>
      <xdr:row>37</xdr:row>
      <xdr:rowOff>110490</xdr:rowOff>
    </xdr:to>
    <xdr:cxnSp macro="">
      <xdr:nvCxnSpPr>
        <xdr:cNvPr id="401" name="直線コネクタ 400">
          <a:extLst>
            <a:ext uri="{FF2B5EF4-FFF2-40B4-BE49-F238E27FC236}">
              <a16:creationId xmlns:a16="http://schemas.microsoft.com/office/drawing/2014/main" id="{5378242B-E851-4B05-9325-A1720BEA3D08}"/>
            </a:ext>
          </a:extLst>
        </xdr:cNvPr>
        <xdr:cNvCxnSpPr/>
      </xdr:nvCxnSpPr>
      <xdr:spPr>
        <a:xfrm>
          <a:off x="17213580" y="630999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56515</xdr:rowOff>
    </xdr:from>
    <xdr:to>
      <xdr:col>98</xdr:col>
      <xdr:colOff>38100</xdr:colOff>
      <xdr:row>37</xdr:row>
      <xdr:rowOff>152400</xdr:rowOff>
    </xdr:to>
    <xdr:sp macro="" textlink="">
      <xdr:nvSpPr>
        <xdr:cNvPr id="402" name="楕円 401">
          <a:extLst>
            <a:ext uri="{FF2B5EF4-FFF2-40B4-BE49-F238E27FC236}">
              <a16:creationId xmlns:a16="http://schemas.microsoft.com/office/drawing/2014/main" id="{4FF225ED-18C6-402C-BF32-B014523E3214}"/>
            </a:ext>
          </a:extLst>
        </xdr:cNvPr>
        <xdr:cNvSpPr/>
      </xdr:nvSpPr>
      <xdr:spPr>
        <a:xfrm>
          <a:off x="16388080" y="6259195"/>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104140</xdr:rowOff>
    </xdr:from>
    <xdr:to>
      <xdr:col>102</xdr:col>
      <xdr:colOff>114300</xdr:colOff>
      <xdr:row>37</xdr:row>
      <xdr:rowOff>107315</xdr:rowOff>
    </xdr:to>
    <xdr:cxnSp macro="">
      <xdr:nvCxnSpPr>
        <xdr:cNvPr id="403" name="直線コネクタ 402">
          <a:extLst>
            <a:ext uri="{FF2B5EF4-FFF2-40B4-BE49-F238E27FC236}">
              <a16:creationId xmlns:a16="http://schemas.microsoft.com/office/drawing/2014/main" id="{65879933-6BE5-4669-B854-A265A395D093}"/>
            </a:ext>
          </a:extLst>
        </xdr:cNvPr>
        <xdr:cNvCxnSpPr/>
      </xdr:nvCxnSpPr>
      <xdr:spPr>
        <a:xfrm>
          <a:off x="16431260" y="6306820"/>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73025</xdr:rowOff>
    </xdr:from>
    <xdr:ext cx="466725" cy="244475"/>
    <xdr:sp macro="" textlink="">
      <xdr:nvSpPr>
        <xdr:cNvPr id="404" name="n_1aveValue【認定こども園・幼稚園・保育所】&#10;一人当たり面積">
          <a:extLst>
            <a:ext uri="{FF2B5EF4-FFF2-40B4-BE49-F238E27FC236}">
              <a16:creationId xmlns:a16="http://schemas.microsoft.com/office/drawing/2014/main" id="{FD9915A8-2F39-45C2-8639-0D3E67BE7258}"/>
            </a:ext>
          </a:extLst>
        </xdr:cNvPr>
        <xdr:cNvSpPr txBox="1"/>
      </xdr:nvSpPr>
      <xdr:spPr>
        <a:xfrm>
          <a:off x="18561050" y="66109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51435</xdr:rowOff>
    </xdr:from>
    <xdr:ext cx="466725" cy="244475"/>
    <xdr:sp macro="" textlink="">
      <xdr:nvSpPr>
        <xdr:cNvPr id="405" name="n_2aveValue【認定こども園・幼稚園・保育所】&#10;一人当たり面積">
          <a:extLst>
            <a:ext uri="{FF2B5EF4-FFF2-40B4-BE49-F238E27FC236}">
              <a16:creationId xmlns:a16="http://schemas.microsoft.com/office/drawing/2014/main" id="{DE358D04-0599-46F7-9378-4A4EC9EA6039}"/>
            </a:ext>
          </a:extLst>
        </xdr:cNvPr>
        <xdr:cNvSpPr txBox="1"/>
      </xdr:nvSpPr>
      <xdr:spPr>
        <a:xfrm>
          <a:off x="17776190" y="65893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38735</xdr:rowOff>
    </xdr:from>
    <xdr:ext cx="466725" cy="244475"/>
    <xdr:sp macro="" textlink="">
      <xdr:nvSpPr>
        <xdr:cNvPr id="406" name="n_3aveValue【認定こども園・幼稚園・保育所】&#10;一人当たり面積">
          <a:extLst>
            <a:ext uri="{FF2B5EF4-FFF2-40B4-BE49-F238E27FC236}">
              <a16:creationId xmlns:a16="http://schemas.microsoft.com/office/drawing/2014/main" id="{E9F53DDE-C85C-468B-8BAA-8C330168E3AA}"/>
            </a:ext>
          </a:extLst>
        </xdr:cNvPr>
        <xdr:cNvSpPr txBox="1"/>
      </xdr:nvSpPr>
      <xdr:spPr>
        <a:xfrm>
          <a:off x="17001490" y="65766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27305</xdr:rowOff>
    </xdr:from>
    <xdr:ext cx="469900" cy="244475"/>
    <xdr:sp macro="" textlink="">
      <xdr:nvSpPr>
        <xdr:cNvPr id="407" name="n_4aveValue【認定こども園・幼稚園・保育所】&#10;一人当たり面積">
          <a:extLst>
            <a:ext uri="{FF2B5EF4-FFF2-40B4-BE49-F238E27FC236}">
              <a16:creationId xmlns:a16="http://schemas.microsoft.com/office/drawing/2014/main" id="{979C94C4-0035-4D2D-A381-2BA896C7BA3B}"/>
            </a:ext>
          </a:extLst>
        </xdr:cNvPr>
        <xdr:cNvSpPr txBox="1"/>
      </xdr:nvSpPr>
      <xdr:spPr>
        <a:xfrm>
          <a:off x="16226790" y="65652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129540</xdr:rowOff>
    </xdr:from>
    <xdr:ext cx="466725" cy="244475"/>
    <xdr:sp macro="" textlink="">
      <xdr:nvSpPr>
        <xdr:cNvPr id="408" name="n_1mainValue【認定こども園・幼稚園・保育所】&#10;一人当たり面積">
          <a:extLst>
            <a:ext uri="{FF2B5EF4-FFF2-40B4-BE49-F238E27FC236}">
              <a16:creationId xmlns:a16="http://schemas.microsoft.com/office/drawing/2014/main" id="{48CBBD6A-B931-47CA-900B-9D1676C79D66}"/>
            </a:ext>
          </a:extLst>
        </xdr:cNvPr>
        <xdr:cNvSpPr txBox="1"/>
      </xdr:nvSpPr>
      <xdr:spPr>
        <a:xfrm>
          <a:off x="18561050" y="58293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12065</xdr:rowOff>
    </xdr:from>
    <xdr:ext cx="466725" cy="244475"/>
    <xdr:sp macro="" textlink="">
      <xdr:nvSpPr>
        <xdr:cNvPr id="409" name="n_2mainValue【認定こども園・幼稚園・保育所】&#10;一人当たり面積">
          <a:extLst>
            <a:ext uri="{FF2B5EF4-FFF2-40B4-BE49-F238E27FC236}">
              <a16:creationId xmlns:a16="http://schemas.microsoft.com/office/drawing/2014/main" id="{FF7B663E-E77C-43E2-AD7D-9EACA94C0387}"/>
            </a:ext>
          </a:extLst>
        </xdr:cNvPr>
        <xdr:cNvSpPr txBox="1"/>
      </xdr:nvSpPr>
      <xdr:spPr>
        <a:xfrm>
          <a:off x="17776190" y="604710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8890</xdr:rowOff>
    </xdr:from>
    <xdr:ext cx="466725" cy="244475"/>
    <xdr:sp macro="" textlink="">
      <xdr:nvSpPr>
        <xdr:cNvPr id="410" name="n_3mainValue【認定こども園・幼稚園・保育所】&#10;一人当たり面積">
          <a:extLst>
            <a:ext uri="{FF2B5EF4-FFF2-40B4-BE49-F238E27FC236}">
              <a16:creationId xmlns:a16="http://schemas.microsoft.com/office/drawing/2014/main" id="{4C18BE1E-6A28-4198-8056-257EB977C309}"/>
            </a:ext>
          </a:extLst>
        </xdr:cNvPr>
        <xdr:cNvSpPr txBox="1"/>
      </xdr:nvSpPr>
      <xdr:spPr>
        <a:xfrm>
          <a:off x="17001490" y="604393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5715</xdr:rowOff>
    </xdr:from>
    <xdr:ext cx="469900" cy="244475"/>
    <xdr:sp macro="" textlink="">
      <xdr:nvSpPr>
        <xdr:cNvPr id="411" name="n_4mainValue【認定こども園・幼稚園・保育所】&#10;一人当たり面積">
          <a:extLst>
            <a:ext uri="{FF2B5EF4-FFF2-40B4-BE49-F238E27FC236}">
              <a16:creationId xmlns:a16="http://schemas.microsoft.com/office/drawing/2014/main" id="{BD244ECE-F50E-482E-BB36-6F18F6436AFB}"/>
            </a:ext>
          </a:extLst>
        </xdr:cNvPr>
        <xdr:cNvSpPr txBox="1"/>
      </xdr:nvSpPr>
      <xdr:spPr>
        <a:xfrm>
          <a:off x="16226790" y="60407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107950</xdr:rowOff>
    </xdr:from>
    <xdr:to>
      <xdr:col>90</xdr:col>
      <xdr:colOff>25400</xdr:colOff>
      <xdr:row>50</xdr:row>
      <xdr:rowOff>59690</xdr:rowOff>
    </xdr:to>
    <xdr:sp macro="" textlink="">
      <xdr:nvSpPr>
        <xdr:cNvPr id="412" name="正方形/長方形 411">
          <a:extLst>
            <a:ext uri="{FF2B5EF4-FFF2-40B4-BE49-F238E27FC236}">
              <a16:creationId xmlns:a16="http://schemas.microsoft.com/office/drawing/2014/main" id="{6BE3756E-1E82-44C8-9740-F8FEB4FC677B}"/>
            </a:ext>
          </a:extLst>
        </xdr:cNvPr>
        <xdr:cNvSpPr/>
      </xdr:nvSpPr>
      <xdr:spPr>
        <a:xfrm>
          <a:off x="10960100" y="7819390"/>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83820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E466AFC0-C311-4B5A-B92F-5ACA5DBD4F6B}"/>
            </a:ext>
          </a:extLst>
        </xdr:cNvPr>
        <xdr:cNvSpPr/>
      </xdr:nvSpPr>
      <xdr:spPr>
        <a:xfrm>
          <a:off x="110642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113665</xdr:rowOff>
    </xdr:from>
    <xdr:to>
      <xdr:col>74</xdr:col>
      <xdr:colOff>0</xdr:colOff>
      <xdr:row>53</xdr:row>
      <xdr:rowOff>29845</xdr:rowOff>
    </xdr:to>
    <xdr:sp macro="" textlink="">
      <xdr:nvSpPr>
        <xdr:cNvPr id="414" name="正方形/長方形 413">
          <a:extLst>
            <a:ext uri="{FF2B5EF4-FFF2-40B4-BE49-F238E27FC236}">
              <a16:creationId xmlns:a16="http://schemas.microsoft.com/office/drawing/2014/main" id="{DD95DB1A-97A3-4EAA-8B15-24AE1E27FACA}"/>
            </a:ext>
          </a:extLst>
        </xdr:cNvPr>
        <xdr:cNvSpPr/>
      </xdr:nvSpPr>
      <xdr:spPr>
        <a:xfrm>
          <a:off x="110642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83820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184B3DFD-3639-4ED4-BCF4-924A269F2E87}"/>
            </a:ext>
          </a:extLst>
        </xdr:cNvPr>
        <xdr:cNvSpPr/>
      </xdr:nvSpPr>
      <xdr:spPr>
        <a:xfrm>
          <a:off x="119659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113665</xdr:rowOff>
    </xdr:from>
    <xdr:to>
      <xdr:col>79</xdr:col>
      <xdr:colOff>63500</xdr:colOff>
      <xdr:row>53</xdr:row>
      <xdr:rowOff>29845</xdr:rowOff>
    </xdr:to>
    <xdr:sp macro="" textlink="">
      <xdr:nvSpPr>
        <xdr:cNvPr id="416" name="正方形/長方形 415">
          <a:extLst>
            <a:ext uri="{FF2B5EF4-FFF2-40B4-BE49-F238E27FC236}">
              <a16:creationId xmlns:a16="http://schemas.microsoft.com/office/drawing/2014/main" id="{24D13280-5A75-4500-A1EA-AA711E350FEA}"/>
            </a:ext>
          </a:extLst>
        </xdr:cNvPr>
        <xdr:cNvSpPr/>
      </xdr:nvSpPr>
      <xdr:spPr>
        <a:xfrm>
          <a:off x="119659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83820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C946D3D8-B280-45BD-BCA3-3D7B063FDCCC}"/>
            </a:ext>
          </a:extLst>
        </xdr:cNvPr>
        <xdr:cNvSpPr/>
      </xdr:nvSpPr>
      <xdr:spPr>
        <a:xfrm>
          <a:off x="1297178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113665</xdr:rowOff>
    </xdr:from>
    <xdr:to>
      <xdr:col>85</xdr:col>
      <xdr:colOff>63500</xdr:colOff>
      <xdr:row>53</xdr:row>
      <xdr:rowOff>29845</xdr:rowOff>
    </xdr:to>
    <xdr:sp macro="" textlink="">
      <xdr:nvSpPr>
        <xdr:cNvPr id="418" name="正方形/長方形 417">
          <a:extLst>
            <a:ext uri="{FF2B5EF4-FFF2-40B4-BE49-F238E27FC236}">
              <a16:creationId xmlns:a16="http://schemas.microsoft.com/office/drawing/2014/main" id="{C0332411-68C7-4B3F-9A91-83CA93D733A0}"/>
            </a:ext>
          </a:extLst>
        </xdr:cNvPr>
        <xdr:cNvSpPr/>
      </xdr:nvSpPr>
      <xdr:spPr>
        <a:xfrm>
          <a:off x="1297178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53975</xdr:rowOff>
    </xdr:from>
    <xdr:to>
      <xdr:col>90</xdr:col>
      <xdr:colOff>25400</xdr:colOff>
      <xdr:row>66</xdr:row>
      <xdr:rowOff>107950</xdr:rowOff>
    </xdr:to>
    <xdr:sp macro="" textlink="">
      <xdr:nvSpPr>
        <xdr:cNvPr id="419" name="正方形/長方形 418">
          <a:extLst>
            <a:ext uri="{FF2B5EF4-FFF2-40B4-BE49-F238E27FC236}">
              <a16:creationId xmlns:a16="http://schemas.microsoft.com/office/drawing/2014/main" id="{ECE234D3-18A8-4F8F-B45D-136845910F04}"/>
            </a:ext>
          </a:extLst>
        </xdr:cNvPr>
        <xdr:cNvSpPr/>
      </xdr:nvSpPr>
      <xdr:spPr>
        <a:xfrm>
          <a:off x="10960100" y="8938895"/>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36195</xdr:rowOff>
    </xdr:from>
    <xdr:ext cx="295275" cy="212725"/>
    <xdr:sp macro="" textlink="">
      <xdr:nvSpPr>
        <xdr:cNvPr id="420" name="テキスト ボックス 419">
          <a:extLst>
            <a:ext uri="{FF2B5EF4-FFF2-40B4-BE49-F238E27FC236}">
              <a16:creationId xmlns:a16="http://schemas.microsoft.com/office/drawing/2014/main" id="{6C694D66-EAE4-4AD2-B0CC-FD6F14498D65}"/>
            </a:ext>
          </a:extLst>
        </xdr:cNvPr>
        <xdr:cNvSpPr txBox="1"/>
      </xdr:nvSpPr>
      <xdr:spPr>
        <a:xfrm>
          <a:off x="10922000" y="8753475"/>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107950</xdr:rowOff>
    </xdr:from>
    <xdr:to>
      <xdr:col>89</xdr:col>
      <xdr:colOff>177800</xdr:colOff>
      <xdr:row>66</xdr:row>
      <xdr:rowOff>107950</xdr:rowOff>
    </xdr:to>
    <xdr:cxnSp macro="">
      <xdr:nvCxnSpPr>
        <xdr:cNvPr id="421" name="直線コネクタ 420">
          <a:extLst>
            <a:ext uri="{FF2B5EF4-FFF2-40B4-BE49-F238E27FC236}">
              <a16:creationId xmlns:a16="http://schemas.microsoft.com/office/drawing/2014/main" id="{052AC977-8C7D-4DA1-A986-C5FF50D7BF83}"/>
            </a:ext>
          </a:extLst>
        </xdr:cNvPr>
        <xdr:cNvCxnSpPr/>
      </xdr:nvCxnSpPr>
      <xdr:spPr>
        <a:xfrm>
          <a:off x="10960100" y="111721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135255</xdr:rowOff>
    </xdr:from>
    <xdr:ext cx="467360" cy="244475"/>
    <xdr:sp macro="" textlink="">
      <xdr:nvSpPr>
        <xdr:cNvPr id="422" name="テキスト ボックス 421">
          <a:extLst>
            <a:ext uri="{FF2B5EF4-FFF2-40B4-BE49-F238E27FC236}">
              <a16:creationId xmlns:a16="http://schemas.microsoft.com/office/drawing/2014/main" id="{4D3DBF51-5238-4D94-B18C-47D2AC26BBC8}"/>
            </a:ext>
          </a:extLst>
        </xdr:cNvPr>
        <xdr:cNvSpPr txBox="1"/>
      </xdr:nvSpPr>
      <xdr:spPr>
        <a:xfrm>
          <a:off x="10561320" y="110318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123825</xdr:rowOff>
    </xdr:from>
    <xdr:to>
      <xdr:col>89</xdr:col>
      <xdr:colOff>177800</xdr:colOff>
      <xdr:row>64</xdr:row>
      <xdr:rowOff>123825</xdr:rowOff>
    </xdr:to>
    <xdr:cxnSp macro="">
      <xdr:nvCxnSpPr>
        <xdr:cNvPr id="423" name="直線コネクタ 422">
          <a:extLst>
            <a:ext uri="{FF2B5EF4-FFF2-40B4-BE49-F238E27FC236}">
              <a16:creationId xmlns:a16="http://schemas.microsoft.com/office/drawing/2014/main" id="{475F6189-DDE6-415B-B82B-637639C659ED}"/>
            </a:ext>
          </a:extLst>
        </xdr:cNvPr>
        <xdr:cNvCxnSpPr/>
      </xdr:nvCxnSpPr>
      <xdr:spPr>
        <a:xfrm>
          <a:off x="10960100" y="108527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151130</xdr:rowOff>
    </xdr:from>
    <xdr:ext cx="403225" cy="244475"/>
    <xdr:sp macro="" textlink="">
      <xdr:nvSpPr>
        <xdr:cNvPr id="424" name="テキスト ボックス 423">
          <a:extLst>
            <a:ext uri="{FF2B5EF4-FFF2-40B4-BE49-F238E27FC236}">
              <a16:creationId xmlns:a16="http://schemas.microsoft.com/office/drawing/2014/main" id="{41975806-21BA-4D84-9694-D528714C85B1}"/>
            </a:ext>
          </a:extLst>
        </xdr:cNvPr>
        <xdr:cNvSpPr txBox="1"/>
      </xdr:nvSpPr>
      <xdr:spPr>
        <a:xfrm>
          <a:off x="10602595" y="10712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138430</xdr:rowOff>
    </xdr:from>
    <xdr:to>
      <xdr:col>89</xdr:col>
      <xdr:colOff>177800</xdr:colOff>
      <xdr:row>62</xdr:row>
      <xdr:rowOff>138430</xdr:rowOff>
    </xdr:to>
    <xdr:cxnSp macro="">
      <xdr:nvCxnSpPr>
        <xdr:cNvPr id="425" name="直線コネクタ 424">
          <a:extLst>
            <a:ext uri="{FF2B5EF4-FFF2-40B4-BE49-F238E27FC236}">
              <a16:creationId xmlns:a16="http://schemas.microsoft.com/office/drawing/2014/main" id="{D0FDA364-6621-4976-9DFD-3E31E455A18D}"/>
            </a:ext>
          </a:extLst>
        </xdr:cNvPr>
        <xdr:cNvCxnSpPr/>
      </xdr:nvCxnSpPr>
      <xdr:spPr>
        <a:xfrm>
          <a:off x="10960100" y="105321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4475"/>
    <xdr:sp macro="" textlink="">
      <xdr:nvSpPr>
        <xdr:cNvPr id="426" name="テキスト ボックス 425">
          <a:extLst>
            <a:ext uri="{FF2B5EF4-FFF2-40B4-BE49-F238E27FC236}">
              <a16:creationId xmlns:a16="http://schemas.microsoft.com/office/drawing/2014/main" id="{88C53011-1DCC-49EC-8406-5B88DC4D183B}"/>
            </a:ext>
          </a:extLst>
        </xdr:cNvPr>
        <xdr:cNvSpPr txBox="1"/>
      </xdr:nvSpPr>
      <xdr:spPr>
        <a:xfrm>
          <a:off x="10602595" y="103981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154305</xdr:rowOff>
    </xdr:from>
    <xdr:to>
      <xdr:col>89</xdr:col>
      <xdr:colOff>177800</xdr:colOff>
      <xdr:row>60</xdr:row>
      <xdr:rowOff>154305</xdr:rowOff>
    </xdr:to>
    <xdr:cxnSp macro="">
      <xdr:nvCxnSpPr>
        <xdr:cNvPr id="427" name="直線コネクタ 426">
          <a:extLst>
            <a:ext uri="{FF2B5EF4-FFF2-40B4-BE49-F238E27FC236}">
              <a16:creationId xmlns:a16="http://schemas.microsoft.com/office/drawing/2014/main" id="{F252062C-4BA6-48BC-9578-39EF46B0D82D}"/>
            </a:ext>
          </a:extLst>
        </xdr:cNvPr>
        <xdr:cNvCxnSpPr/>
      </xdr:nvCxnSpPr>
      <xdr:spPr>
        <a:xfrm>
          <a:off x="10960100" y="102127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19685</xdr:rowOff>
    </xdr:from>
    <xdr:ext cx="403225" cy="244475"/>
    <xdr:sp macro="" textlink="">
      <xdr:nvSpPr>
        <xdr:cNvPr id="428" name="テキスト ボックス 427">
          <a:extLst>
            <a:ext uri="{FF2B5EF4-FFF2-40B4-BE49-F238E27FC236}">
              <a16:creationId xmlns:a16="http://schemas.microsoft.com/office/drawing/2014/main" id="{0CF8E1F5-1542-4B9A-A030-F28B0CDF643C}"/>
            </a:ext>
          </a:extLst>
        </xdr:cNvPr>
        <xdr:cNvSpPr txBox="1"/>
      </xdr:nvSpPr>
      <xdr:spPr>
        <a:xfrm>
          <a:off x="10602595" y="1007808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177800</xdr:colOff>
      <xdr:row>59</xdr:row>
      <xdr:rowOff>7620</xdr:rowOff>
    </xdr:to>
    <xdr:cxnSp macro="">
      <xdr:nvCxnSpPr>
        <xdr:cNvPr id="429" name="直線コネクタ 428">
          <a:extLst>
            <a:ext uri="{FF2B5EF4-FFF2-40B4-BE49-F238E27FC236}">
              <a16:creationId xmlns:a16="http://schemas.microsoft.com/office/drawing/2014/main" id="{EAB55947-7BCD-4C16-8AF8-0DC59AAFFADD}"/>
            </a:ext>
          </a:extLst>
        </xdr:cNvPr>
        <xdr:cNvCxnSpPr/>
      </xdr:nvCxnSpPr>
      <xdr:spPr>
        <a:xfrm>
          <a:off x="10960100" y="9898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35560</xdr:rowOff>
    </xdr:from>
    <xdr:ext cx="403225" cy="244475"/>
    <xdr:sp macro="" textlink="">
      <xdr:nvSpPr>
        <xdr:cNvPr id="430" name="テキスト ボックス 429">
          <a:extLst>
            <a:ext uri="{FF2B5EF4-FFF2-40B4-BE49-F238E27FC236}">
              <a16:creationId xmlns:a16="http://schemas.microsoft.com/office/drawing/2014/main" id="{33F7C121-D07B-4CD7-B3CC-58290A4F49AE}"/>
            </a:ext>
          </a:extLst>
        </xdr:cNvPr>
        <xdr:cNvSpPr txBox="1"/>
      </xdr:nvSpPr>
      <xdr:spPr>
        <a:xfrm>
          <a:off x="10602595" y="975868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23495</xdr:rowOff>
    </xdr:from>
    <xdr:to>
      <xdr:col>89</xdr:col>
      <xdr:colOff>177800</xdr:colOff>
      <xdr:row>57</xdr:row>
      <xdr:rowOff>23495</xdr:rowOff>
    </xdr:to>
    <xdr:cxnSp macro="">
      <xdr:nvCxnSpPr>
        <xdr:cNvPr id="431" name="直線コネクタ 430">
          <a:extLst>
            <a:ext uri="{FF2B5EF4-FFF2-40B4-BE49-F238E27FC236}">
              <a16:creationId xmlns:a16="http://schemas.microsoft.com/office/drawing/2014/main" id="{B24DB05A-4317-4B91-906C-3227E361C042}"/>
            </a:ext>
          </a:extLst>
        </xdr:cNvPr>
        <xdr:cNvCxnSpPr/>
      </xdr:nvCxnSpPr>
      <xdr:spPr>
        <a:xfrm>
          <a:off x="10960100" y="95789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50800</xdr:rowOff>
    </xdr:from>
    <xdr:ext cx="403225" cy="244475"/>
    <xdr:sp macro="" textlink="">
      <xdr:nvSpPr>
        <xdr:cNvPr id="432" name="テキスト ボックス 431">
          <a:extLst>
            <a:ext uri="{FF2B5EF4-FFF2-40B4-BE49-F238E27FC236}">
              <a16:creationId xmlns:a16="http://schemas.microsoft.com/office/drawing/2014/main" id="{829A7EB4-F138-48EA-96B3-A60CBE200397}"/>
            </a:ext>
          </a:extLst>
        </xdr:cNvPr>
        <xdr:cNvSpPr txBox="1"/>
      </xdr:nvSpPr>
      <xdr:spPr>
        <a:xfrm>
          <a:off x="10602595" y="943864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38100</xdr:rowOff>
    </xdr:from>
    <xdr:to>
      <xdr:col>89</xdr:col>
      <xdr:colOff>177800</xdr:colOff>
      <xdr:row>55</xdr:row>
      <xdr:rowOff>38100</xdr:rowOff>
    </xdr:to>
    <xdr:cxnSp macro="">
      <xdr:nvCxnSpPr>
        <xdr:cNvPr id="433" name="直線コネクタ 432">
          <a:extLst>
            <a:ext uri="{FF2B5EF4-FFF2-40B4-BE49-F238E27FC236}">
              <a16:creationId xmlns:a16="http://schemas.microsoft.com/office/drawing/2014/main" id="{28DB9BE9-C76E-4E23-A66B-BF33012C823C}"/>
            </a:ext>
          </a:extLst>
        </xdr:cNvPr>
        <xdr:cNvCxnSpPr/>
      </xdr:nvCxnSpPr>
      <xdr:spPr>
        <a:xfrm>
          <a:off x="10960100" y="92583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66040</xdr:rowOff>
    </xdr:from>
    <xdr:ext cx="403225" cy="244475"/>
    <xdr:sp macro="" textlink="">
      <xdr:nvSpPr>
        <xdr:cNvPr id="434" name="テキスト ボックス 433">
          <a:extLst>
            <a:ext uri="{FF2B5EF4-FFF2-40B4-BE49-F238E27FC236}">
              <a16:creationId xmlns:a16="http://schemas.microsoft.com/office/drawing/2014/main" id="{BB4E647A-8EE9-4FDA-8CDC-7096427B883A}"/>
            </a:ext>
          </a:extLst>
        </xdr:cNvPr>
        <xdr:cNvSpPr txBox="1"/>
      </xdr:nvSpPr>
      <xdr:spPr>
        <a:xfrm>
          <a:off x="10602595" y="91186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89</xdr:col>
      <xdr:colOff>177800</xdr:colOff>
      <xdr:row>53</xdr:row>
      <xdr:rowOff>53975</xdr:rowOff>
    </xdr:to>
    <xdr:cxnSp macro="">
      <xdr:nvCxnSpPr>
        <xdr:cNvPr id="435" name="直線コネクタ 434">
          <a:extLst>
            <a:ext uri="{FF2B5EF4-FFF2-40B4-BE49-F238E27FC236}">
              <a16:creationId xmlns:a16="http://schemas.microsoft.com/office/drawing/2014/main" id="{72306B6D-C6F9-41DF-A882-4A10039C394E}"/>
            </a:ext>
          </a:extLst>
        </xdr:cNvPr>
        <xdr:cNvCxnSpPr/>
      </xdr:nvCxnSpPr>
      <xdr:spPr>
        <a:xfrm>
          <a:off x="10960100" y="89388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81280</xdr:rowOff>
    </xdr:from>
    <xdr:ext cx="403225" cy="244475"/>
    <xdr:sp macro="" textlink="">
      <xdr:nvSpPr>
        <xdr:cNvPr id="436" name="テキスト ボックス 435">
          <a:extLst>
            <a:ext uri="{FF2B5EF4-FFF2-40B4-BE49-F238E27FC236}">
              <a16:creationId xmlns:a16="http://schemas.microsoft.com/office/drawing/2014/main" id="{6BD7746F-7C8F-446B-96FE-B9A05427C7B1}"/>
            </a:ext>
          </a:extLst>
        </xdr:cNvPr>
        <xdr:cNvSpPr txBox="1"/>
      </xdr:nvSpPr>
      <xdr:spPr>
        <a:xfrm>
          <a:off x="10602595" y="87985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90</xdr:col>
      <xdr:colOff>25400</xdr:colOff>
      <xdr:row>66</xdr:row>
      <xdr:rowOff>107950</xdr:rowOff>
    </xdr:to>
    <xdr:sp macro="" textlink="">
      <xdr:nvSpPr>
        <xdr:cNvPr id="437" name="【学校施設】&#10;有形固定資産減価償却率グラフ枠">
          <a:extLst>
            <a:ext uri="{FF2B5EF4-FFF2-40B4-BE49-F238E27FC236}">
              <a16:creationId xmlns:a16="http://schemas.microsoft.com/office/drawing/2014/main" id="{62EBF5FC-4A83-401E-AF92-D458D8B3AB31}"/>
            </a:ext>
          </a:extLst>
        </xdr:cNvPr>
        <xdr:cNvSpPr/>
      </xdr:nvSpPr>
      <xdr:spPr>
        <a:xfrm>
          <a:off x="10960100" y="8938895"/>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126365</xdr:rowOff>
    </xdr:from>
    <xdr:to>
      <xdr:col>85</xdr:col>
      <xdr:colOff>126365</xdr:colOff>
      <xdr:row>63</xdr:row>
      <xdr:rowOff>131445</xdr:rowOff>
    </xdr:to>
    <xdr:cxnSp macro="">
      <xdr:nvCxnSpPr>
        <xdr:cNvPr id="438" name="直線コネクタ 437">
          <a:extLst>
            <a:ext uri="{FF2B5EF4-FFF2-40B4-BE49-F238E27FC236}">
              <a16:creationId xmlns:a16="http://schemas.microsoft.com/office/drawing/2014/main" id="{F4BD925E-3638-4CD9-91F1-69FC50A841C1}"/>
            </a:ext>
          </a:extLst>
        </xdr:cNvPr>
        <xdr:cNvCxnSpPr/>
      </xdr:nvCxnSpPr>
      <xdr:spPr>
        <a:xfrm flipV="1">
          <a:off x="14375765" y="917892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135255</xdr:rowOff>
    </xdr:from>
    <xdr:ext cx="401955" cy="244475"/>
    <xdr:sp macro="" textlink="">
      <xdr:nvSpPr>
        <xdr:cNvPr id="439" name="【学校施設】&#10;有形固定資産減価償却率最小値テキスト">
          <a:extLst>
            <a:ext uri="{FF2B5EF4-FFF2-40B4-BE49-F238E27FC236}">
              <a16:creationId xmlns:a16="http://schemas.microsoft.com/office/drawing/2014/main" id="{FC4FBE58-BD37-475A-BE77-72FCA9956C1E}"/>
            </a:ext>
          </a:extLst>
        </xdr:cNvPr>
        <xdr:cNvSpPr txBox="1"/>
      </xdr:nvSpPr>
      <xdr:spPr>
        <a:xfrm>
          <a:off x="14414500" y="1069657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131445</xdr:rowOff>
    </xdr:from>
    <xdr:to>
      <xdr:col>86</xdr:col>
      <xdr:colOff>25400</xdr:colOff>
      <xdr:row>63</xdr:row>
      <xdr:rowOff>131445</xdr:rowOff>
    </xdr:to>
    <xdr:cxnSp macro="">
      <xdr:nvCxnSpPr>
        <xdr:cNvPr id="440" name="直線コネクタ 439">
          <a:extLst>
            <a:ext uri="{FF2B5EF4-FFF2-40B4-BE49-F238E27FC236}">
              <a16:creationId xmlns:a16="http://schemas.microsoft.com/office/drawing/2014/main" id="{5A90E8F1-E535-428D-AF1F-A801191A6261}"/>
            </a:ext>
          </a:extLst>
        </xdr:cNvPr>
        <xdr:cNvCxnSpPr/>
      </xdr:nvCxnSpPr>
      <xdr:spPr>
        <a:xfrm>
          <a:off x="14287500" y="106927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76200</xdr:rowOff>
    </xdr:from>
    <xdr:ext cx="401955" cy="244475"/>
    <xdr:sp macro="" textlink="">
      <xdr:nvSpPr>
        <xdr:cNvPr id="441" name="【学校施設】&#10;有形固定資産減価償却率最大値テキスト">
          <a:extLst>
            <a:ext uri="{FF2B5EF4-FFF2-40B4-BE49-F238E27FC236}">
              <a16:creationId xmlns:a16="http://schemas.microsoft.com/office/drawing/2014/main" id="{8D1A89C2-EFA5-40DF-B3B8-366E5C15EF17}"/>
            </a:ext>
          </a:extLst>
        </xdr:cNvPr>
        <xdr:cNvSpPr txBox="1"/>
      </xdr:nvSpPr>
      <xdr:spPr>
        <a:xfrm>
          <a:off x="14414500" y="89611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126365</xdr:rowOff>
    </xdr:from>
    <xdr:to>
      <xdr:col>86</xdr:col>
      <xdr:colOff>25400</xdr:colOff>
      <xdr:row>54</xdr:row>
      <xdr:rowOff>126365</xdr:rowOff>
    </xdr:to>
    <xdr:cxnSp macro="">
      <xdr:nvCxnSpPr>
        <xdr:cNvPr id="442" name="直線コネクタ 441">
          <a:extLst>
            <a:ext uri="{FF2B5EF4-FFF2-40B4-BE49-F238E27FC236}">
              <a16:creationId xmlns:a16="http://schemas.microsoft.com/office/drawing/2014/main" id="{E869B1E7-A412-4813-A811-5F56CB12E0F9}"/>
            </a:ext>
          </a:extLst>
        </xdr:cNvPr>
        <xdr:cNvCxnSpPr/>
      </xdr:nvCxnSpPr>
      <xdr:spPr>
        <a:xfrm>
          <a:off x="14287500" y="9178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78105</xdr:rowOff>
    </xdr:from>
    <xdr:ext cx="401955" cy="244475"/>
    <xdr:sp macro="" textlink="">
      <xdr:nvSpPr>
        <xdr:cNvPr id="443" name="【学校施設】&#10;有形固定資産減価償却率平均値テキスト">
          <a:extLst>
            <a:ext uri="{FF2B5EF4-FFF2-40B4-BE49-F238E27FC236}">
              <a16:creationId xmlns:a16="http://schemas.microsoft.com/office/drawing/2014/main" id="{087D2A96-2C3E-4A50-81D8-9ABE7FCB0AC8}"/>
            </a:ext>
          </a:extLst>
        </xdr:cNvPr>
        <xdr:cNvSpPr txBox="1"/>
      </xdr:nvSpPr>
      <xdr:spPr>
        <a:xfrm>
          <a:off x="14414500" y="9968865"/>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98425</xdr:rowOff>
    </xdr:from>
    <xdr:to>
      <xdr:col>85</xdr:col>
      <xdr:colOff>177800</xdr:colOff>
      <xdr:row>60</xdr:row>
      <xdr:rowOff>32385</xdr:rowOff>
    </xdr:to>
    <xdr:sp macro="" textlink="">
      <xdr:nvSpPr>
        <xdr:cNvPr id="444" name="フローチャート: 判断 443">
          <a:extLst>
            <a:ext uri="{FF2B5EF4-FFF2-40B4-BE49-F238E27FC236}">
              <a16:creationId xmlns:a16="http://schemas.microsoft.com/office/drawing/2014/main" id="{A845E3B0-CA31-4E7D-99CC-A07636F7EDE1}"/>
            </a:ext>
          </a:extLst>
        </xdr:cNvPr>
        <xdr:cNvSpPr/>
      </xdr:nvSpPr>
      <xdr:spPr>
        <a:xfrm>
          <a:off x="14325600" y="99891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160655</xdr:rowOff>
    </xdr:to>
    <xdr:sp macro="" textlink="">
      <xdr:nvSpPr>
        <xdr:cNvPr id="445" name="フローチャート: 判断 444">
          <a:extLst>
            <a:ext uri="{FF2B5EF4-FFF2-40B4-BE49-F238E27FC236}">
              <a16:creationId xmlns:a16="http://schemas.microsoft.com/office/drawing/2014/main" id="{BA40D7AB-7526-4405-A3EE-9F6713EC1464}"/>
            </a:ext>
          </a:extLst>
        </xdr:cNvPr>
        <xdr:cNvSpPr/>
      </xdr:nvSpPr>
      <xdr:spPr>
        <a:xfrm>
          <a:off x="13578840" y="99555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27305</xdr:rowOff>
    </xdr:from>
    <xdr:to>
      <xdr:col>76</xdr:col>
      <xdr:colOff>165100</xdr:colOff>
      <xdr:row>59</xdr:row>
      <xdr:rowOff>123825</xdr:rowOff>
    </xdr:to>
    <xdr:sp macro="" textlink="">
      <xdr:nvSpPr>
        <xdr:cNvPr id="446" name="フローチャート: 判断 445">
          <a:extLst>
            <a:ext uri="{FF2B5EF4-FFF2-40B4-BE49-F238E27FC236}">
              <a16:creationId xmlns:a16="http://schemas.microsoft.com/office/drawing/2014/main" id="{76ACD5ED-B900-45AF-93A3-88E1A12E1924}"/>
            </a:ext>
          </a:extLst>
        </xdr:cNvPr>
        <xdr:cNvSpPr/>
      </xdr:nvSpPr>
      <xdr:spPr>
        <a:xfrm>
          <a:off x="12804140" y="99180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18415</xdr:rowOff>
    </xdr:from>
    <xdr:to>
      <xdr:col>72</xdr:col>
      <xdr:colOff>38100</xdr:colOff>
      <xdr:row>59</xdr:row>
      <xdr:rowOff>114300</xdr:rowOff>
    </xdr:to>
    <xdr:sp macro="" textlink="">
      <xdr:nvSpPr>
        <xdr:cNvPr id="447" name="フローチャート: 判断 446">
          <a:extLst>
            <a:ext uri="{FF2B5EF4-FFF2-40B4-BE49-F238E27FC236}">
              <a16:creationId xmlns:a16="http://schemas.microsoft.com/office/drawing/2014/main" id="{5A6CCCA4-0FA7-4138-9F37-DDD7F15019EA}"/>
            </a:ext>
          </a:extLst>
        </xdr:cNvPr>
        <xdr:cNvSpPr/>
      </xdr:nvSpPr>
      <xdr:spPr>
        <a:xfrm>
          <a:off x="12029440" y="990917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157480</xdr:rowOff>
    </xdr:to>
    <xdr:sp macro="" textlink="">
      <xdr:nvSpPr>
        <xdr:cNvPr id="448" name="フローチャート: 判断 447">
          <a:extLst>
            <a:ext uri="{FF2B5EF4-FFF2-40B4-BE49-F238E27FC236}">
              <a16:creationId xmlns:a16="http://schemas.microsoft.com/office/drawing/2014/main" id="{80AEDFF4-77A6-47E3-BCE3-A4B8D04AE749}"/>
            </a:ext>
          </a:extLst>
        </xdr:cNvPr>
        <xdr:cNvSpPr/>
      </xdr:nvSpPr>
      <xdr:spPr>
        <a:xfrm>
          <a:off x="11231880" y="99523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105410</xdr:rowOff>
    </xdr:from>
    <xdr:ext cx="762000" cy="244475"/>
    <xdr:sp macro="" textlink="">
      <xdr:nvSpPr>
        <xdr:cNvPr id="449" name="テキスト ボックス 448">
          <a:extLst>
            <a:ext uri="{FF2B5EF4-FFF2-40B4-BE49-F238E27FC236}">
              <a16:creationId xmlns:a16="http://schemas.microsoft.com/office/drawing/2014/main" id="{1545FB70-7E62-4525-87B6-E65E9B0C29FA}"/>
            </a:ext>
          </a:extLst>
        </xdr:cNvPr>
        <xdr:cNvSpPr txBox="1"/>
      </xdr:nvSpPr>
      <xdr:spPr>
        <a:xfrm>
          <a:off x="142087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105410</xdr:rowOff>
    </xdr:from>
    <xdr:ext cx="758825" cy="244475"/>
    <xdr:sp macro="" textlink="">
      <xdr:nvSpPr>
        <xdr:cNvPr id="450" name="テキスト ボックス 449">
          <a:extLst>
            <a:ext uri="{FF2B5EF4-FFF2-40B4-BE49-F238E27FC236}">
              <a16:creationId xmlns:a16="http://schemas.microsoft.com/office/drawing/2014/main" id="{78721FC5-7C88-472E-A4DD-98E2C974899A}"/>
            </a:ext>
          </a:extLst>
        </xdr:cNvPr>
        <xdr:cNvSpPr txBox="1"/>
      </xdr:nvSpPr>
      <xdr:spPr>
        <a:xfrm>
          <a:off x="1346200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105410</xdr:rowOff>
    </xdr:from>
    <xdr:ext cx="762000" cy="244475"/>
    <xdr:sp macro="" textlink="">
      <xdr:nvSpPr>
        <xdr:cNvPr id="451" name="テキスト ボックス 450">
          <a:extLst>
            <a:ext uri="{FF2B5EF4-FFF2-40B4-BE49-F238E27FC236}">
              <a16:creationId xmlns:a16="http://schemas.microsoft.com/office/drawing/2014/main" id="{4A405420-C04C-4A41-B1EF-5022C2A0FEBA}"/>
            </a:ext>
          </a:extLst>
        </xdr:cNvPr>
        <xdr:cNvSpPr txBox="1"/>
      </xdr:nvSpPr>
      <xdr:spPr>
        <a:xfrm>
          <a:off x="126873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105410</xdr:rowOff>
    </xdr:from>
    <xdr:ext cx="762000" cy="244475"/>
    <xdr:sp macro="" textlink="">
      <xdr:nvSpPr>
        <xdr:cNvPr id="452" name="テキスト ボックス 451">
          <a:extLst>
            <a:ext uri="{FF2B5EF4-FFF2-40B4-BE49-F238E27FC236}">
              <a16:creationId xmlns:a16="http://schemas.microsoft.com/office/drawing/2014/main" id="{165754CE-4A46-4B70-ABCD-315F728E1896}"/>
            </a:ext>
          </a:extLst>
        </xdr:cNvPr>
        <xdr:cNvSpPr txBox="1"/>
      </xdr:nvSpPr>
      <xdr:spPr>
        <a:xfrm>
          <a:off x="1190498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105410</xdr:rowOff>
    </xdr:from>
    <xdr:ext cx="758825" cy="244475"/>
    <xdr:sp macro="" textlink="">
      <xdr:nvSpPr>
        <xdr:cNvPr id="453" name="テキスト ボックス 452">
          <a:extLst>
            <a:ext uri="{FF2B5EF4-FFF2-40B4-BE49-F238E27FC236}">
              <a16:creationId xmlns:a16="http://schemas.microsoft.com/office/drawing/2014/main" id="{E409B1FB-1B34-4415-9244-516196BEF09F}"/>
            </a:ext>
          </a:extLst>
        </xdr:cNvPr>
        <xdr:cNvSpPr txBox="1"/>
      </xdr:nvSpPr>
      <xdr:spPr>
        <a:xfrm>
          <a:off x="1111504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124460</xdr:rowOff>
    </xdr:from>
    <xdr:to>
      <xdr:col>85</xdr:col>
      <xdr:colOff>177800</xdr:colOff>
      <xdr:row>55</xdr:row>
      <xdr:rowOff>59055</xdr:rowOff>
    </xdr:to>
    <xdr:sp macro="" textlink="">
      <xdr:nvSpPr>
        <xdr:cNvPr id="454" name="楕円 453">
          <a:extLst>
            <a:ext uri="{FF2B5EF4-FFF2-40B4-BE49-F238E27FC236}">
              <a16:creationId xmlns:a16="http://schemas.microsoft.com/office/drawing/2014/main" id="{84624533-9F62-4FC3-B16D-0EE154A0C57D}"/>
            </a:ext>
          </a:extLst>
        </xdr:cNvPr>
        <xdr:cNvSpPr/>
      </xdr:nvSpPr>
      <xdr:spPr>
        <a:xfrm>
          <a:off x="14325600" y="9177020"/>
          <a:ext cx="939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44450</xdr:rowOff>
    </xdr:from>
    <xdr:ext cx="401955" cy="244475"/>
    <xdr:sp macro="" textlink="">
      <xdr:nvSpPr>
        <xdr:cNvPr id="455" name="【学校施設】&#10;有形固定資産減価償却率該当値テキスト">
          <a:extLst>
            <a:ext uri="{FF2B5EF4-FFF2-40B4-BE49-F238E27FC236}">
              <a16:creationId xmlns:a16="http://schemas.microsoft.com/office/drawing/2014/main" id="{4076755A-B5D3-49CC-8180-5B3A780499F0}"/>
            </a:ext>
          </a:extLst>
        </xdr:cNvPr>
        <xdr:cNvSpPr txBox="1"/>
      </xdr:nvSpPr>
      <xdr:spPr>
        <a:xfrm>
          <a:off x="14414500" y="909701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154305</xdr:rowOff>
    </xdr:from>
    <xdr:to>
      <xdr:col>81</xdr:col>
      <xdr:colOff>101600</xdr:colOff>
      <xdr:row>56</xdr:row>
      <xdr:rowOff>88265</xdr:rowOff>
    </xdr:to>
    <xdr:sp macro="" textlink="">
      <xdr:nvSpPr>
        <xdr:cNvPr id="456" name="楕円 455">
          <a:extLst>
            <a:ext uri="{FF2B5EF4-FFF2-40B4-BE49-F238E27FC236}">
              <a16:creationId xmlns:a16="http://schemas.microsoft.com/office/drawing/2014/main" id="{C04D7371-E38F-471D-8F0A-575A4104957D}"/>
            </a:ext>
          </a:extLst>
        </xdr:cNvPr>
        <xdr:cNvSpPr/>
      </xdr:nvSpPr>
      <xdr:spPr>
        <a:xfrm>
          <a:off x="13578840" y="9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10795</xdr:rowOff>
    </xdr:from>
    <xdr:to>
      <xdr:col>85</xdr:col>
      <xdr:colOff>127000</xdr:colOff>
      <xdr:row>56</xdr:row>
      <xdr:rowOff>40005</xdr:rowOff>
    </xdr:to>
    <xdr:cxnSp macro="">
      <xdr:nvCxnSpPr>
        <xdr:cNvPr id="457" name="直線コネクタ 456">
          <a:extLst>
            <a:ext uri="{FF2B5EF4-FFF2-40B4-BE49-F238E27FC236}">
              <a16:creationId xmlns:a16="http://schemas.microsoft.com/office/drawing/2014/main" id="{E882D4AE-AE59-44D3-9F95-BC7D0B9DAF60}"/>
            </a:ext>
          </a:extLst>
        </xdr:cNvPr>
        <xdr:cNvCxnSpPr/>
      </xdr:nvCxnSpPr>
      <xdr:spPr>
        <a:xfrm flipV="1">
          <a:off x="13629640" y="9230995"/>
          <a:ext cx="74676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115570</xdr:rowOff>
    </xdr:from>
    <xdr:to>
      <xdr:col>76</xdr:col>
      <xdr:colOff>165100</xdr:colOff>
      <xdr:row>57</xdr:row>
      <xdr:rowOff>49530</xdr:rowOff>
    </xdr:to>
    <xdr:sp macro="" textlink="">
      <xdr:nvSpPr>
        <xdr:cNvPr id="458" name="楕円 457">
          <a:extLst>
            <a:ext uri="{FF2B5EF4-FFF2-40B4-BE49-F238E27FC236}">
              <a16:creationId xmlns:a16="http://schemas.microsoft.com/office/drawing/2014/main" id="{319E5533-982F-46B0-A20C-A310C4C68CC4}"/>
            </a:ext>
          </a:extLst>
        </xdr:cNvPr>
        <xdr:cNvSpPr/>
      </xdr:nvSpPr>
      <xdr:spPr>
        <a:xfrm>
          <a:off x="12804140" y="95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40005</xdr:rowOff>
    </xdr:from>
    <xdr:to>
      <xdr:col>81</xdr:col>
      <xdr:colOff>50800</xdr:colOff>
      <xdr:row>57</xdr:row>
      <xdr:rowOff>1905</xdr:rowOff>
    </xdr:to>
    <xdr:cxnSp macro="">
      <xdr:nvCxnSpPr>
        <xdr:cNvPr id="459" name="直線コネクタ 458">
          <a:extLst>
            <a:ext uri="{FF2B5EF4-FFF2-40B4-BE49-F238E27FC236}">
              <a16:creationId xmlns:a16="http://schemas.microsoft.com/office/drawing/2014/main" id="{CDE7E2B4-9279-42DE-A37A-B41F15297764}"/>
            </a:ext>
          </a:extLst>
        </xdr:cNvPr>
        <xdr:cNvCxnSpPr/>
      </xdr:nvCxnSpPr>
      <xdr:spPr>
        <a:xfrm flipV="1">
          <a:off x="12854940" y="9427845"/>
          <a:ext cx="7747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67945</xdr:rowOff>
    </xdr:to>
    <xdr:sp macro="" textlink="">
      <xdr:nvSpPr>
        <xdr:cNvPr id="460" name="楕円 459">
          <a:extLst>
            <a:ext uri="{FF2B5EF4-FFF2-40B4-BE49-F238E27FC236}">
              <a16:creationId xmlns:a16="http://schemas.microsoft.com/office/drawing/2014/main" id="{CD9598EE-0E2C-4181-81FA-1F8D8E4B230C}"/>
            </a:ext>
          </a:extLst>
        </xdr:cNvPr>
        <xdr:cNvSpPr/>
      </xdr:nvSpPr>
      <xdr:spPr>
        <a:xfrm>
          <a:off x="12029440" y="9857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xdr:rowOff>
    </xdr:from>
    <xdr:to>
      <xdr:col>76</xdr:col>
      <xdr:colOff>114300</xdr:colOff>
      <xdr:row>59</xdr:row>
      <xdr:rowOff>19685</xdr:rowOff>
    </xdr:to>
    <xdr:cxnSp macro="">
      <xdr:nvCxnSpPr>
        <xdr:cNvPr id="461" name="直線コネクタ 460">
          <a:extLst>
            <a:ext uri="{FF2B5EF4-FFF2-40B4-BE49-F238E27FC236}">
              <a16:creationId xmlns:a16="http://schemas.microsoft.com/office/drawing/2014/main" id="{903E2872-D90D-42D3-8097-7F691246BA3B}"/>
            </a:ext>
          </a:extLst>
        </xdr:cNvPr>
        <xdr:cNvCxnSpPr/>
      </xdr:nvCxnSpPr>
      <xdr:spPr>
        <a:xfrm flipV="1">
          <a:off x="12072620" y="9557385"/>
          <a:ext cx="78232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121920</xdr:rowOff>
    </xdr:from>
    <xdr:to>
      <xdr:col>67</xdr:col>
      <xdr:colOff>101600</xdr:colOff>
      <xdr:row>59</xdr:row>
      <xdr:rowOff>55880</xdr:rowOff>
    </xdr:to>
    <xdr:sp macro="" textlink="">
      <xdr:nvSpPr>
        <xdr:cNvPr id="462" name="楕円 461">
          <a:extLst>
            <a:ext uri="{FF2B5EF4-FFF2-40B4-BE49-F238E27FC236}">
              <a16:creationId xmlns:a16="http://schemas.microsoft.com/office/drawing/2014/main" id="{EF1A6F36-3E76-4D3F-838E-4A0F8A670DF2}"/>
            </a:ext>
          </a:extLst>
        </xdr:cNvPr>
        <xdr:cNvSpPr/>
      </xdr:nvSpPr>
      <xdr:spPr>
        <a:xfrm>
          <a:off x="1123188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19685</xdr:rowOff>
    </xdr:to>
    <xdr:cxnSp macro="">
      <xdr:nvCxnSpPr>
        <xdr:cNvPr id="463" name="直線コネクタ 462">
          <a:extLst>
            <a:ext uri="{FF2B5EF4-FFF2-40B4-BE49-F238E27FC236}">
              <a16:creationId xmlns:a16="http://schemas.microsoft.com/office/drawing/2014/main" id="{88DC296A-AC00-4B5F-BF6B-054A84024802}"/>
            </a:ext>
          </a:extLst>
        </xdr:cNvPr>
        <xdr:cNvCxnSpPr/>
      </xdr:nvCxnSpPr>
      <xdr:spPr>
        <a:xfrm>
          <a:off x="11282680" y="9898380"/>
          <a:ext cx="78994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152400</xdr:rowOff>
    </xdr:from>
    <xdr:ext cx="405130" cy="244475"/>
    <xdr:sp macro="" textlink="">
      <xdr:nvSpPr>
        <xdr:cNvPr id="464" name="n_1aveValue【学校施設】&#10;有形固定資産減価償却率">
          <a:extLst>
            <a:ext uri="{FF2B5EF4-FFF2-40B4-BE49-F238E27FC236}">
              <a16:creationId xmlns:a16="http://schemas.microsoft.com/office/drawing/2014/main" id="{671E0616-D73A-4A6E-821C-D9421C41F521}"/>
            </a:ext>
          </a:extLst>
        </xdr:cNvPr>
        <xdr:cNvSpPr txBox="1"/>
      </xdr:nvSpPr>
      <xdr:spPr>
        <a:xfrm>
          <a:off x="13437235" y="100431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114935</xdr:rowOff>
    </xdr:from>
    <xdr:ext cx="401955" cy="244475"/>
    <xdr:sp macro="" textlink="">
      <xdr:nvSpPr>
        <xdr:cNvPr id="465" name="n_2aveValue【学校施設】&#10;有形固定資産減価償却率">
          <a:extLst>
            <a:ext uri="{FF2B5EF4-FFF2-40B4-BE49-F238E27FC236}">
              <a16:creationId xmlns:a16="http://schemas.microsoft.com/office/drawing/2014/main" id="{AD2A7FF2-7678-4023-9CDF-18A5ACE17E94}"/>
            </a:ext>
          </a:extLst>
        </xdr:cNvPr>
        <xdr:cNvSpPr txBox="1"/>
      </xdr:nvSpPr>
      <xdr:spPr>
        <a:xfrm>
          <a:off x="12675235" y="1000569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106045</xdr:rowOff>
    </xdr:from>
    <xdr:ext cx="405130" cy="244475"/>
    <xdr:sp macro="" textlink="">
      <xdr:nvSpPr>
        <xdr:cNvPr id="466" name="n_3aveValue【学校施設】&#10;有形固定資産減価償却率">
          <a:extLst>
            <a:ext uri="{FF2B5EF4-FFF2-40B4-BE49-F238E27FC236}">
              <a16:creationId xmlns:a16="http://schemas.microsoft.com/office/drawing/2014/main" id="{900BB334-1580-4318-856D-77D3D028E227}"/>
            </a:ext>
          </a:extLst>
        </xdr:cNvPr>
        <xdr:cNvSpPr txBox="1"/>
      </xdr:nvSpPr>
      <xdr:spPr>
        <a:xfrm>
          <a:off x="11900535" y="99968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149225</xdr:rowOff>
    </xdr:from>
    <xdr:ext cx="401955" cy="244475"/>
    <xdr:sp macro="" textlink="">
      <xdr:nvSpPr>
        <xdr:cNvPr id="467" name="n_4aveValue【学校施設】&#10;有形固定資産減価償却率">
          <a:extLst>
            <a:ext uri="{FF2B5EF4-FFF2-40B4-BE49-F238E27FC236}">
              <a16:creationId xmlns:a16="http://schemas.microsoft.com/office/drawing/2014/main" id="{EAB556E6-A8E9-47AC-AFA7-FC80987DF8E3}"/>
            </a:ext>
          </a:extLst>
        </xdr:cNvPr>
        <xdr:cNvSpPr txBox="1"/>
      </xdr:nvSpPr>
      <xdr:spPr>
        <a:xfrm>
          <a:off x="11102975" y="1003998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103505</xdr:rowOff>
    </xdr:from>
    <xdr:ext cx="405130" cy="244475"/>
    <xdr:sp macro="" textlink="">
      <xdr:nvSpPr>
        <xdr:cNvPr id="468" name="n_1mainValue【学校施設】&#10;有形固定資産減価償却率">
          <a:extLst>
            <a:ext uri="{FF2B5EF4-FFF2-40B4-BE49-F238E27FC236}">
              <a16:creationId xmlns:a16="http://schemas.microsoft.com/office/drawing/2014/main" id="{59558DB5-D7AD-4253-B452-2AECA58880A2}"/>
            </a:ext>
          </a:extLst>
        </xdr:cNvPr>
        <xdr:cNvSpPr txBox="1"/>
      </xdr:nvSpPr>
      <xdr:spPr>
        <a:xfrm>
          <a:off x="13437235" y="91560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65405</xdr:rowOff>
    </xdr:from>
    <xdr:ext cx="401955" cy="244475"/>
    <xdr:sp macro="" textlink="">
      <xdr:nvSpPr>
        <xdr:cNvPr id="469" name="n_2mainValue【学校施設】&#10;有形固定資産減価償却率">
          <a:extLst>
            <a:ext uri="{FF2B5EF4-FFF2-40B4-BE49-F238E27FC236}">
              <a16:creationId xmlns:a16="http://schemas.microsoft.com/office/drawing/2014/main" id="{F6D9A86E-7B17-4FD3-8D94-028F79684541}"/>
            </a:ext>
          </a:extLst>
        </xdr:cNvPr>
        <xdr:cNvSpPr txBox="1"/>
      </xdr:nvSpPr>
      <xdr:spPr>
        <a:xfrm>
          <a:off x="12675235" y="928560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83185</xdr:rowOff>
    </xdr:from>
    <xdr:ext cx="405130" cy="244475"/>
    <xdr:sp macro="" textlink="">
      <xdr:nvSpPr>
        <xdr:cNvPr id="470" name="n_3mainValue【学校施設】&#10;有形固定資産減価償却率">
          <a:extLst>
            <a:ext uri="{FF2B5EF4-FFF2-40B4-BE49-F238E27FC236}">
              <a16:creationId xmlns:a16="http://schemas.microsoft.com/office/drawing/2014/main" id="{34594439-FC2E-40D9-BD60-28B560138449}"/>
            </a:ext>
          </a:extLst>
        </xdr:cNvPr>
        <xdr:cNvSpPr txBox="1"/>
      </xdr:nvSpPr>
      <xdr:spPr>
        <a:xfrm>
          <a:off x="11900535" y="96386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71120</xdr:rowOff>
    </xdr:from>
    <xdr:ext cx="401955" cy="244475"/>
    <xdr:sp macro="" textlink="">
      <xdr:nvSpPr>
        <xdr:cNvPr id="471" name="n_4mainValue【学校施設】&#10;有形固定資産減価償却率">
          <a:extLst>
            <a:ext uri="{FF2B5EF4-FFF2-40B4-BE49-F238E27FC236}">
              <a16:creationId xmlns:a16="http://schemas.microsoft.com/office/drawing/2014/main" id="{4B986D7F-0156-4414-84CD-24D87F99846D}"/>
            </a:ext>
          </a:extLst>
        </xdr:cNvPr>
        <xdr:cNvSpPr txBox="1"/>
      </xdr:nvSpPr>
      <xdr:spPr>
        <a:xfrm>
          <a:off x="11102975" y="962660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107950</xdr:rowOff>
    </xdr:from>
    <xdr:to>
      <xdr:col>120</xdr:col>
      <xdr:colOff>152400</xdr:colOff>
      <xdr:row>50</xdr:row>
      <xdr:rowOff>59690</xdr:rowOff>
    </xdr:to>
    <xdr:sp macro="" textlink="">
      <xdr:nvSpPr>
        <xdr:cNvPr id="472" name="正方形/長方形 471">
          <a:extLst>
            <a:ext uri="{FF2B5EF4-FFF2-40B4-BE49-F238E27FC236}">
              <a16:creationId xmlns:a16="http://schemas.microsoft.com/office/drawing/2014/main" id="{A8358395-7D38-4E47-9A81-9EFF5A1684F9}"/>
            </a:ext>
          </a:extLst>
        </xdr:cNvPr>
        <xdr:cNvSpPr/>
      </xdr:nvSpPr>
      <xdr:spPr>
        <a:xfrm>
          <a:off x="16093440" y="7819390"/>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83820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C7C62270-FC4D-40E8-B3E3-D3B41238724F}"/>
            </a:ext>
          </a:extLst>
        </xdr:cNvPr>
        <xdr:cNvSpPr/>
      </xdr:nvSpPr>
      <xdr:spPr>
        <a:xfrm>
          <a:off x="162204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113665</xdr:rowOff>
    </xdr:from>
    <xdr:to>
      <xdr:col>104</xdr:col>
      <xdr:colOff>127000</xdr:colOff>
      <xdr:row>53</xdr:row>
      <xdr:rowOff>29845</xdr:rowOff>
    </xdr:to>
    <xdr:sp macro="" textlink="">
      <xdr:nvSpPr>
        <xdr:cNvPr id="474" name="正方形/長方形 473">
          <a:extLst>
            <a:ext uri="{FF2B5EF4-FFF2-40B4-BE49-F238E27FC236}">
              <a16:creationId xmlns:a16="http://schemas.microsoft.com/office/drawing/2014/main" id="{E33E830B-CC5A-459A-81C9-AE2BAD7C0BF5}"/>
            </a:ext>
          </a:extLst>
        </xdr:cNvPr>
        <xdr:cNvSpPr/>
      </xdr:nvSpPr>
      <xdr:spPr>
        <a:xfrm>
          <a:off x="162204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83820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515150EB-D24C-4832-ACBB-C13C032461BD}"/>
            </a:ext>
          </a:extLst>
        </xdr:cNvPr>
        <xdr:cNvSpPr/>
      </xdr:nvSpPr>
      <xdr:spPr>
        <a:xfrm>
          <a:off x="1709928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113665</xdr:rowOff>
    </xdr:from>
    <xdr:to>
      <xdr:col>110</xdr:col>
      <xdr:colOff>0</xdr:colOff>
      <xdr:row>53</xdr:row>
      <xdr:rowOff>29845</xdr:rowOff>
    </xdr:to>
    <xdr:sp macro="" textlink="">
      <xdr:nvSpPr>
        <xdr:cNvPr id="476" name="正方形/長方形 475">
          <a:extLst>
            <a:ext uri="{FF2B5EF4-FFF2-40B4-BE49-F238E27FC236}">
              <a16:creationId xmlns:a16="http://schemas.microsoft.com/office/drawing/2014/main" id="{9305A777-F75D-497F-A6E5-7E88A6EB110B}"/>
            </a:ext>
          </a:extLst>
        </xdr:cNvPr>
        <xdr:cNvSpPr/>
      </xdr:nvSpPr>
      <xdr:spPr>
        <a:xfrm>
          <a:off x="1709928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83820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ACA0626-62A2-4857-886B-9EEAAC87DDD5}"/>
            </a:ext>
          </a:extLst>
        </xdr:cNvPr>
        <xdr:cNvSpPr/>
      </xdr:nvSpPr>
      <xdr:spPr>
        <a:xfrm>
          <a:off x="1810512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113665</xdr:rowOff>
    </xdr:from>
    <xdr:to>
      <xdr:col>116</xdr:col>
      <xdr:colOff>0</xdr:colOff>
      <xdr:row>53</xdr:row>
      <xdr:rowOff>29845</xdr:rowOff>
    </xdr:to>
    <xdr:sp macro="" textlink="">
      <xdr:nvSpPr>
        <xdr:cNvPr id="478" name="正方形/長方形 477">
          <a:extLst>
            <a:ext uri="{FF2B5EF4-FFF2-40B4-BE49-F238E27FC236}">
              <a16:creationId xmlns:a16="http://schemas.microsoft.com/office/drawing/2014/main" id="{04CF0B40-C3D7-44F7-988C-9E01D4FCBEAE}"/>
            </a:ext>
          </a:extLst>
        </xdr:cNvPr>
        <xdr:cNvSpPr/>
      </xdr:nvSpPr>
      <xdr:spPr>
        <a:xfrm>
          <a:off x="1810512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53975</xdr:rowOff>
    </xdr:from>
    <xdr:to>
      <xdr:col>120</xdr:col>
      <xdr:colOff>152400</xdr:colOff>
      <xdr:row>66</xdr:row>
      <xdr:rowOff>107950</xdr:rowOff>
    </xdr:to>
    <xdr:sp macro="" textlink="">
      <xdr:nvSpPr>
        <xdr:cNvPr id="479" name="正方形/長方形 478">
          <a:extLst>
            <a:ext uri="{FF2B5EF4-FFF2-40B4-BE49-F238E27FC236}">
              <a16:creationId xmlns:a16="http://schemas.microsoft.com/office/drawing/2014/main" id="{66DB2AB0-5DFD-4BDD-8B52-7C25C545330E}"/>
            </a:ext>
          </a:extLst>
        </xdr:cNvPr>
        <xdr:cNvSpPr/>
      </xdr:nvSpPr>
      <xdr:spPr>
        <a:xfrm>
          <a:off x="16093440" y="8938895"/>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36195</xdr:rowOff>
    </xdr:from>
    <xdr:ext cx="349885" cy="212725"/>
    <xdr:sp macro="" textlink="">
      <xdr:nvSpPr>
        <xdr:cNvPr id="480" name="テキスト ボックス 479">
          <a:extLst>
            <a:ext uri="{FF2B5EF4-FFF2-40B4-BE49-F238E27FC236}">
              <a16:creationId xmlns:a16="http://schemas.microsoft.com/office/drawing/2014/main" id="{50F0A3E4-5F95-4A2A-80A5-9949F10D7734}"/>
            </a:ext>
          </a:extLst>
        </xdr:cNvPr>
        <xdr:cNvSpPr txBox="1"/>
      </xdr:nvSpPr>
      <xdr:spPr>
        <a:xfrm>
          <a:off x="16078200" y="87534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107950</xdr:rowOff>
    </xdr:from>
    <xdr:to>
      <xdr:col>120</xdr:col>
      <xdr:colOff>114300</xdr:colOff>
      <xdr:row>66</xdr:row>
      <xdr:rowOff>107950</xdr:rowOff>
    </xdr:to>
    <xdr:cxnSp macro="">
      <xdr:nvCxnSpPr>
        <xdr:cNvPr id="481" name="直線コネクタ 480">
          <a:extLst>
            <a:ext uri="{FF2B5EF4-FFF2-40B4-BE49-F238E27FC236}">
              <a16:creationId xmlns:a16="http://schemas.microsoft.com/office/drawing/2014/main" id="{37375340-E11A-4922-8305-1527BA350225}"/>
            </a:ext>
          </a:extLst>
        </xdr:cNvPr>
        <xdr:cNvCxnSpPr/>
      </xdr:nvCxnSpPr>
      <xdr:spPr>
        <a:xfrm>
          <a:off x="16093440" y="11172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135255</xdr:rowOff>
    </xdr:from>
    <xdr:ext cx="467360" cy="244475"/>
    <xdr:sp macro="" textlink="">
      <xdr:nvSpPr>
        <xdr:cNvPr id="482" name="テキスト ボックス 481">
          <a:extLst>
            <a:ext uri="{FF2B5EF4-FFF2-40B4-BE49-F238E27FC236}">
              <a16:creationId xmlns:a16="http://schemas.microsoft.com/office/drawing/2014/main" id="{A3AF3402-756F-4F3B-8377-022E7783A241}"/>
            </a:ext>
          </a:extLst>
        </xdr:cNvPr>
        <xdr:cNvSpPr txBox="1"/>
      </xdr:nvSpPr>
      <xdr:spPr>
        <a:xfrm>
          <a:off x="15694660" y="110318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71755</xdr:rowOff>
    </xdr:from>
    <xdr:to>
      <xdr:col>120</xdr:col>
      <xdr:colOff>114300</xdr:colOff>
      <xdr:row>64</xdr:row>
      <xdr:rowOff>71755</xdr:rowOff>
    </xdr:to>
    <xdr:cxnSp macro="">
      <xdr:nvCxnSpPr>
        <xdr:cNvPr id="483" name="直線コネクタ 482">
          <a:extLst>
            <a:ext uri="{FF2B5EF4-FFF2-40B4-BE49-F238E27FC236}">
              <a16:creationId xmlns:a16="http://schemas.microsoft.com/office/drawing/2014/main" id="{10FCE41C-5BB7-4FF1-9C6F-1BEE5BEA60E5}"/>
            </a:ext>
          </a:extLst>
        </xdr:cNvPr>
        <xdr:cNvCxnSpPr/>
      </xdr:nvCxnSpPr>
      <xdr:spPr>
        <a:xfrm>
          <a:off x="16093440" y="108007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99695</xdr:rowOff>
    </xdr:from>
    <xdr:ext cx="467360" cy="244475"/>
    <xdr:sp macro="" textlink="">
      <xdr:nvSpPr>
        <xdr:cNvPr id="484" name="テキスト ボックス 483">
          <a:extLst>
            <a:ext uri="{FF2B5EF4-FFF2-40B4-BE49-F238E27FC236}">
              <a16:creationId xmlns:a16="http://schemas.microsoft.com/office/drawing/2014/main" id="{404103D5-8736-45FE-A5EA-AAD2E3287FA0}"/>
            </a:ext>
          </a:extLst>
        </xdr:cNvPr>
        <xdr:cNvSpPr txBox="1"/>
      </xdr:nvSpPr>
      <xdr:spPr>
        <a:xfrm>
          <a:off x="15694660" y="106610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36195</xdr:rowOff>
    </xdr:from>
    <xdr:to>
      <xdr:col>120</xdr:col>
      <xdr:colOff>114300</xdr:colOff>
      <xdr:row>62</xdr:row>
      <xdr:rowOff>36195</xdr:rowOff>
    </xdr:to>
    <xdr:cxnSp macro="">
      <xdr:nvCxnSpPr>
        <xdr:cNvPr id="485" name="直線コネクタ 484">
          <a:extLst>
            <a:ext uri="{FF2B5EF4-FFF2-40B4-BE49-F238E27FC236}">
              <a16:creationId xmlns:a16="http://schemas.microsoft.com/office/drawing/2014/main" id="{2A690F74-DF7F-460D-AC53-046DA36711DE}"/>
            </a:ext>
          </a:extLst>
        </xdr:cNvPr>
        <xdr:cNvCxnSpPr/>
      </xdr:nvCxnSpPr>
      <xdr:spPr>
        <a:xfrm>
          <a:off x="16093440" y="10429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63500</xdr:rowOff>
    </xdr:from>
    <xdr:ext cx="467360" cy="244475"/>
    <xdr:sp macro="" textlink="">
      <xdr:nvSpPr>
        <xdr:cNvPr id="486" name="テキスト ボックス 485">
          <a:extLst>
            <a:ext uri="{FF2B5EF4-FFF2-40B4-BE49-F238E27FC236}">
              <a16:creationId xmlns:a16="http://schemas.microsoft.com/office/drawing/2014/main" id="{291C333C-F598-4D60-A24C-F7F6ED3913AB}"/>
            </a:ext>
          </a:extLst>
        </xdr:cNvPr>
        <xdr:cNvSpPr txBox="1"/>
      </xdr:nvSpPr>
      <xdr:spPr>
        <a:xfrm>
          <a:off x="15694660" y="102895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C86726AB-8495-4342-9ACA-15D62C698D55}"/>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27305</xdr:rowOff>
    </xdr:from>
    <xdr:ext cx="467360" cy="244475"/>
    <xdr:sp macro="" textlink="">
      <xdr:nvSpPr>
        <xdr:cNvPr id="488" name="テキスト ボックス 487">
          <a:extLst>
            <a:ext uri="{FF2B5EF4-FFF2-40B4-BE49-F238E27FC236}">
              <a16:creationId xmlns:a16="http://schemas.microsoft.com/office/drawing/2014/main" id="{397ECAB7-C4FD-4ACD-A000-DA113866B1C3}"/>
            </a:ext>
          </a:extLst>
        </xdr:cNvPr>
        <xdr:cNvSpPr txBox="1"/>
      </xdr:nvSpPr>
      <xdr:spPr>
        <a:xfrm>
          <a:off x="15694660" y="991806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125730</xdr:rowOff>
    </xdr:from>
    <xdr:to>
      <xdr:col>120</xdr:col>
      <xdr:colOff>114300</xdr:colOff>
      <xdr:row>57</xdr:row>
      <xdr:rowOff>125730</xdr:rowOff>
    </xdr:to>
    <xdr:cxnSp macro="">
      <xdr:nvCxnSpPr>
        <xdr:cNvPr id="489" name="直線コネクタ 488">
          <a:extLst>
            <a:ext uri="{FF2B5EF4-FFF2-40B4-BE49-F238E27FC236}">
              <a16:creationId xmlns:a16="http://schemas.microsoft.com/office/drawing/2014/main" id="{E6D7BDD1-A6F0-4BD3-9D71-EBBDF5C8FF1C}"/>
            </a:ext>
          </a:extLst>
        </xdr:cNvPr>
        <xdr:cNvCxnSpPr/>
      </xdr:nvCxnSpPr>
      <xdr:spPr>
        <a:xfrm>
          <a:off x="16093440" y="96812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153670</xdr:rowOff>
    </xdr:from>
    <xdr:ext cx="467360" cy="244475"/>
    <xdr:sp macro="" textlink="">
      <xdr:nvSpPr>
        <xdr:cNvPr id="490" name="テキスト ボックス 489">
          <a:extLst>
            <a:ext uri="{FF2B5EF4-FFF2-40B4-BE49-F238E27FC236}">
              <a16:creationId xmlns:a16="http://schemas.microsoft.com/office/drawing/2014/main" id="{8AF4CB17-C902-468B-9DF8-3433F0DE17EC}"/>
            </a:ext>
          </a:extLst>
        </xdr:cNvPr>
        <xdr:cNvSpPr txBox="1"/>
      </xdr:nvSpPr>
      <xdr:spPr>
        <a:xfrm>
          <a:off x="15694660" y="95415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90170</xdr:rowOff>
    </xdr:from>
    <xdr:to>
      <xdr:col>120</xdr:col>
      <xdr:colOff>114300</xdr:colOff>
      <xdr:row>55</xdr:row>
      <xdr:rowOff>90170</xdr:rowOff>
    </xdr:to>
    <xdr:cxnSp macro="">
      <xdr:nvCxnSpPr>
        <xdr:cNvPr id="491" name="直線コネクタ 490">
          <a:extLst>
            <a:ext uri="{FF2B5EF4-FFF2-40B4-BE49-F238E27FC236}">
              <a16:creationId xmlns:a16="http://schemas.microsoft.com/office/drawing/2014/main" id="{C6153A8A-D324-4AF2-A17E-EA89AD5952BC}"/>
            </a:ext>
          </a:extLst>
        </xdr:cNvPr>
        <xdr:cNvCxnSpPr/>
      </xdr:nvCxnSpPr>
      <xdr:spPr>
        <a:xfrm>
          <a:off x="16093440" y="9310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117475</xdr:rowOff>
    </xdr:from>
    <xdr:ext cx="467360" cy="244475"/>
    <xdr:sp macro="" textlink="">
      <xdr:nvSpPr>
        <xdr:cNvPr id="492" name="テキスト ボックス 491">
          <a:extLst>
            <a:ext uri="{FF2B5EF4-FFF2-40B4-BE49-F238E27FC236}">
              <a16:creationId xmlns:a16="http://schemas.microsoft.com/office/drawing/2014/main" id="{9F4CBDFD-A939-45E9-BD90-2E264A58334D}"/>
            </a:ext>
          </a:extLst>
        </xdr:cNvPr>
        <xdr:cNvSpPr txBox="1"/>
      </xdr:nvSpPr>
      <xdr:spPr>
        <a:xfrm>
          <a:off x="15694660" y="91700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114300</xdr:colOff>
      <xdr:row>53</xdr:row>
      <xdr:rowOff>53975</xdr:rowOff>
    </xdr:to>
    <xdr:cxnSp macro="">
      <xdr:nvCxnSpPr>
        <xdr:cNvPr id="493" name="直線コネクタ 492">
          <a:extLst>
            <a:ext uri="{FF2B5EF4-FFF2-40B4-BE49-F238E27FC236}">
              <a16:creationId xmlns:a16="http://schemas.microsoft.com/office/drawing/2014/main" id="{9A3276E0-E672-450C-817F-4243540A2701}"/>
            </a:ext>
          </a:extLst>
        </xdr:cNvPr>
        <xdr:cNvCxnSpPr/>
      </xdr:nvCxnSpPr>
      <xdr:spPr>
        <a:xfrm>
          <a:off x="16093440" y="8938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81280</xdr:rowOff>
    </xdr:from>
    <xdr:ext cx="467360" cy="244475"/>
    <xdr:sp macro="" textlink="">
      <xdr:nvSpPr>
        <xdr:cNvPr id="494" name="テキスト ボックス 493">
          <a:extLst>
            <a:ext uri="{FF2B5EF4-FFF2-40B4-BE49-F238E27FC236}">
              <a16:creationId xmlns:a16="http://schemas.microsoft.com/office/drawing/2014/main" id="{53022741-D423-4810-8CEC-558F60130F24}"/>
            </a:ext>
          </a:extLst>
        </xdr:cNvPr>
        <xdr:cNvSpPr txBox="1"/>
      </xdr:nvSpPr>
      <xdr:spPr>
        <a:xfrm>
          <a:off x="15694660" y="879856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152400</xdr:colOff>
      <xdr:row>66</xdr:row>
      <xdr:rowOff>107950</xdr:rowOff>
    </xdr:to>
    <xdr:sp macro="" textlink="">
      <xdr:nvSpPr>
        <xdr:cNvPr id="495" name="【学校施設】&#10;一人当たり面積グラフ枠">
          <a:extLst>
            <a:ext uri="{FF2B5EF4-FFF2-40B4-BE49-F238E27FC236}">
              <a16:creationId xmlns:a16="http://schemas.microsoft.com/office/drawing/2014/main" id="{51F6C601-6679-4E6E-9CA8-8F8D5BC485E5}"/>
            </a:ext>
          </a:extLst>
        </xdr:cNvPr>
        <xdr:cNvSpPr/>
      </xdr:nvSpPr>
      <xdr:spPr>
        <a:xfrm>
          <a:off x="16093440" y="8938895"/>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8890</xdr:rowOff>
    </xdr:from>
    <xdr:to>
      <xdr:col>116</xdr:col>
      <xdr:colOff>62865</xdr:colOff>
      <xdr:row>64</xdr:row>
      <xdr:rowOff>24765</xdr:rowOff>
    </xdr:to>
    <xdr:cxnSp macro="">
      <xdr:nvCxnSpPr>
        <xdr:cNvPr id="496" name="直線コネクタ 495">
          <a:extLst>
            <a:ext uri="{FF2B5EF4-FFF2-40B4-BE49-F238E27FC236}">
              <a16:creationId xmlns:a16="http://schemas.microsoft.com/office/drawing/2014/main" id="{7776CD65-FEA1-4629-AA7C-7360BEFF270B}"/>
            </a:ext>
          </a:extLst>
        </xdr:cNvPr>
        <xdr:cNvCxnSpPr/>
      </xdr:nvCxnSpPr>
      <xdr:spPr>
        <a:xfrm flipV="1">
          <a:off x="19509105" y="9564370"/>
          <a:ext cx="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27940</xdr:rowOff>
    </xdr:from>
    <xdr:ext cx="466725" cy="244475"/>
    <xdr:sp macro="" textlink="">
      <xdr:nvSpPr>
        <xdr:cNvPr id="497" name="【学校施設】&#10;一人当たり面積最小値テキスト">
          <a:extLst>
            <a:ext uri="{FF2B5EF4-FFF2-40B4-BE49-F238E27FC236}">
              <a16:creationId xmlns:a16="http://schemas.microsoft.com/office/drawing/2014/main" id="{67F8E8BD-3834-4644-A126-B661259103AF}"/>
            </a:ext>
          </a:extLst>
        </xdr:cNvPr>
        <xdr:cNvSpPr txBox="1"/>
      </xdr:nvSpPr>
      <xdr:spPr>
        <a:xfrm>
          <a:off x="19547840" y="107569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24765</xdr:rowOff>
    </xdr:from>
    <xdr:to>
      <xdr:col>116</xdr:col>
      <xdr:colOff>152400</xdr:colOff>
      <xdr:row>64</xdr:row>
      <xdr:rowOff>24765</xdr:rowOff>
    </xdr:to>
    <xdr:cxnSp macro="">
      <xdr:nvCxnSpPr>
        <xdr:cNvPr id="498" name="直線コネクタ 497">
          <a:extLst>
            <a:ext uri="{FF2B5EF4-FFF2-40B4-BE49-F238E27FC236}">
              <a16:creationId xmlns:a16="http://schemas.microsoft.com/office/drawing/2014/main" id="{24E6215C-E2FB-4876-AE75-97ED8F6598D1}"/>
            </a:ext>
          </a:extLst>
        </xdr:cNvPr>
        <xdr:cNvCxnSpPr/>
      </xdr:nvCxnSpPr>
      <xdr:spPr>
        <a:xfrm>
          <a:off x="19443700" y="107537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120650</xdr:rowOff>
    </xdr:from>
    <xdr:ext cx="466725" cy="244475"/>
    <xdr:sp macro="" textlink="">
      <xdr:nvSpPr>
        <xdr:cNvPr id="499" name="【学校施設】&#10;一人当たり面積最大値テキスト">
          <a:extLst>
            <a:ext uri="{FF2B5EF4-FFF2-40B4-BE49-F238E27FC236}">
              <a16:creationId xmlns:a16="http://schemas.microsoft.com/office/drawing/2014/main" id="{D6C7AF7D-DA3F-4F54-B816-1B449A046FA8}"/>
            </a:ext>
          </a:extLst>
        </xdr:cNvPr>
        <xdr:cNvSpPr txBox="1"/>
      </xdr:nvSpPr>
      <xdr:spPr>
        <a:xfrm>
          <a:off x="19547840" y="93408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4.325</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8890</xdr:rowOff>
    </xdr:from>
    <xdr:to>
      <xdr:col>116</xdr:col>
      <xdr:colOff>152400</xdr:colOff>
      <xdr:row>57</xdr:row>
      <xdr:rowOff>8890</xdr:rowOff>
    </xdr:to>
    <xdr:cxnSp macro="">
      <xdr:nvCxnSpPr>
        <xdr:cNvPr id="500" name="直線コネクタ 499">
          <a:extLst>
            <a:ext uri="{FF2B5EF4-FFF2-40B4-BE49-F238E27FC236}">
              <a16:creationId xmlns:a16="http://schemas.microsoft.com/office/drawing/2014/main" id="{A9D50F75-3862-421D-8108-49D9CDA95B32}"/>
            </a:ext>
          </a:extLst>
        </xdr:cNvPr>
        <xdr:cNvCxnSpPr/>
      </xdr:nvCxnSpPr>
      <xdr:spPr>
        <a:xfrm>
          <a:off x="19443700" y="9564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39370</xdr:rowOff>
    </xdr:from>
    <xdr:ext cx="466725" cy="244475"/>
    <xdr:sp macro="" textlink="">
      <xdr:nvSpPr>
        <xdr:cNvPr id="501" name="【学校施設】&#10;一人当たり面積平均値テキスト">
          <a:extLst>
            <a:ext uri="{FF2B5EF4-FFF2-40B4-BE49-F238E27FC236}">
              <a16:creationId xmlns:a16="http://schemas.microsoft.com/office/drawing/2014/main" id="{3521E86E-C254-4660-B865-01BD6D256C66}"/>
            </a:ext>
          </a:extLst>
        </xdr:cNvPr>
        <xdr:cNvSpPr txBox="1"/>
      </xdr:nvSpPr>
      <xdr:spPr>
        <a:xfrm>
          <a:off x="19547840" y="10265410"/>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17780</xdr:rowOff>
    </xdr:from>
    <xdr:to>
      <xdr:col>116</xdr:col>
      <xdr:colOff>114300</xdr:colOff>
      <xdr:row>62</xdr:row>
      <xdr:rowOff>113665</xdr:rowOff>
    </xdr:to>
    <xdr:sp macro="" textlink="">
      <xdr:nvSpPr>
        <xdr:cNvPr id="502" name="フローチャート: 判断 501">
          <a:extLst>
            <a:ext uri="{FF2B5EF4-FFF2-40B4-BE49-F238E27FC236}">
              <a16:creationId xmlns:a16="http://schemas.microsoft.com/office/drawing/2014/main" id="{6908ACDC-40D3-4898-AC8D-A5896ADBA70B}"/>
            </a:ext>
          </a:extLst>
        </xdr:cNvPr>
        <xdr:cNvSpPr/>
      </xdr:nvSpPr>
      <xdr:spPr>
        <a:xfrm>
          <a:off x="19458940" y="104114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xdr:rowOff>
    </xdr:from>
    <xdr:to>
      <xdr:col>112</xdr:col>
      <xdr:colOff>38100</xdr:colOff>
      <xdr:row>62</xdr:row>
      <xdr:rowOff>109855</xdr:rowOff>
    </xdr:to>
    <xdr:sp macro="" textlink="">
      <xdr:nvSpPr>
        <xdr:cNvPr id="503" name="フローチャート: 判断 502">
          <a:extLst>
            <a:ext uri="{FF2B5EF4-FFF2-40B4-BE49-F238E27FC236}">
              <a16:creationId xmlns:a16="http://schemas.microsoft.com/office/drawing/2014/main" id="{A4D746ED-D69C-4A43-AC89-EFF23DF96BDA}"/>
            </a:ext>
          </a:extLst>
        </xdr:cNvPr>
        <xdr:cNvSpPr/>
      </xdr:nvSpPr>
      <xdr:spPr>
        <a:xfrm>
          <a:off x="18735040" y="1040765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108585</xdr:rowOff>
    </xdr:to>
    <xdr:sp macro="" textlink="">
      <xdr:nvSpPr>
        <xdr:cNvPr id="504" name="フローチャート: 判断 503">
          <a:extLst>
            <a:ext uri="{FF2B5EF4-FFF2-40B4-BE49-F238E27FC236}">
              <a16:creationId xmlns:a16="http://schemas.microsoft.com/office/drawing/2014/main" id="{B35B9D2A-CD54-4840-B19F-8C7F1DD85575}"/>
            </a:ext>
          </a:extLst>
        </xdr:cNvPr>
        <xdr:cNvSpPr/>
      </xdr:nvSpPr>
      <xdr:spPr>
        <a:xfrm>
          <a:off x="17937480" y="104063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xdr:rowOff>
    </xdr:from>
    <xdr:to>
      <xdr:col>102</xdr:col>
      <xdr:colOff>165100</xdr:colOff>
      <xdr:row>62</xdr:row>
      <xdr:rowOff>104775</xdr:rowOff>
    </xdr:to>
    <xdr:sp macro="" textlink="">
      <xdr:nvSpPr>
        <xdr:cNvPr id="505" name="フローチャート: 判断 504">
          <a:extLst>
            <a:ext uri="{FF2B5EF4-FFF2-40B4-BE49-F238E27FC236}">
              <a16:creationId xmlns:a16="http://schemas.microsoft.com/office/drawing/2014/main" id="{5690B0BF-3A62-462E-8DBC-47EB20810115}"/>
            </a:ext>
          </a:extLst>
        </xdr:cNvPr>
        <xdr:cNvSpPr/>
      </xdr:nvSpPr>
      <xdr:spPr>
        <a:xfrm>
          <a:off x="17162780" y="104025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xdr:rowOff>
    </xdr:from>
    <xdr:to>
      <xdr:col>98</xdr:col>
      <xdr:colOff>38100</xdr:colOff>
      <xdr:row>62</xdr:row>
      <xdr:rowOff>104140</xdr:rowOff>
    </xdr:to>
    <xdr:sp macro="" textlink="">
      <xdr:nvSpPr>
        <xdr:cNvPr id="506" name="フローチャート: 判断 505">
          <a:extLst>
            <a:ext uri="{FF2B5EF4-FFF2-40B4-BE49-F238E27FC236}">
              <a16:creationId xmlns:a16="http://schemas.microsoft.com/office/drawing/2014/main" id="{407858DE-59B9-4E27-912F-DD470A6DC5EA}"/>
            </a:ext>
          </a:extLst>
        </xdr:cNvPr>
        <xdr:cNvSpPr/>
      </xdr:nvSpPr>
      <xdr:spPr>
        <a:xfrm>
          <a:off x="16388080" y="1040193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105410</xdr:rowOff>
    </xdr:from>
    <xdr:ext cx="762000" cy="244475"/>
    <xdr:sp macro="" textlink="">
      <xdr:nvSpPr>
        <xdr:cNvPr id="507" name="テキスト ボックス 506">
          <a:extLst>
            <a:ext uri="{FF2B5EF4-FFF2-40B4-BE49-F238E27FC236}">
              <a16:creationId xmlns:a16="http://schemas.microsoft.com/office/drawing/2014/main" id="{23C7E31D-B172-453B-A0FA-BD4279D0C65D}"/>
            </a:ext>
          </a:extLst>
        </xdr:cNvPr>
        <xdr:cNvSpPr txBox="1"/>
      </xdr:nvSpPr>
      <xdr:spPr>
        <a:xfrm>
          <a:off x="193421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105410</xdr:rowOff>
    </xdr:from>
    <xdr:ext cx="762000" cy="244475"/>
    <xdr:sp macro="" textlink="">
      <xdr:nvSpPr>
        <xdr:cNvPr id="508" name="テキスト ボックス 507">
          <a:extLst>
            <a:ext uri="{FF2B5EF4-FFF2-40B4-BE49-F238E27FC236}">
              <a16:creationId xmlns:a16="http://schemas.microsoft.com/office/drawing/2014/main" id="{C255CF68-EC37-46BF-BB5C-9A3EAA9069D9}"/>
            </a:ext>
          </a:extLst>
        </xdr:cNvPr>
        <xdr:cNvSpPr txBox="1"/>
      </xdr:nvSpPr>
      <xdr:spPr>
        <a:xfrm>
          <a:off x="1861058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105410</xdr:rowOff>
    </xdr:from>
    <xdr:ext cx="758825" cy="244475"/>
    <xdr:sp macro="" textlink="">
      <xdr:nvSpPr>
        <xdr:cNvPr id="509" name="テキスト ボックス 508">
          <a:extLst>
            <a:ext uri="{FF2B5EF4-FFF2-40B4-BE49-F238E27FC236}">
              <a16:creationId xmlns:a16="http://schemas.microsoft.com/office/drawing/2014/main" id="{582DF394-1179-4B57-8548-3E12331E8477}"/>
            </a:ext>
          </a:extLst>
        </xdr:cNvPr>
        <xdr:cNvSpPr txBox="1"/>
      </xdr:nvSpPr>
      <xdr:spPr>
        <a:xfrm>
          <a:off x="1782064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105410</xdr:rowOff>
    </xdr:from>
    <xdr:ext cx="762000" cy="244475"/>
    <xdr:sp macro="" textlink="">
      <xdr:nvSpPr>
        <xdr:cNvPr id="510" name="テキスト ボックス 509">
          <a:extLst>
            <a:ext uri="{FF2B5EF4-FFF2-40B4-BE49-F238E27FC236}">
              <a16:creationId xmlns:a16="http://schemas.microsoft.com/office/drawing/2014/main" id="{7BC0A4B0-7B29-4EBB-8DA6-BEE09EDCDE26}"/>
            </a:ext>
          </a:extLst>
        </xdr:cNvPr>
        <xdr:cNvSpPr txBox="1"/>
      </xdr:nvSpPr>
      <xdr:spPr>
        <a:xfrm>
          <a:off x="170459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105410</xdr:rowOff>
    </xdr:from>
    <xdr:ext cx="762000" cy="244475"/>
    <xdr:sp macro="" textlink="">
      <xdr:nvSpPr>
        <xdr:cNvPr id="511" name="テキスト ボックス 510">
          <a:extLst>
            <a:ext uri="{FF2B5EF4-FFF2-40B4-BE49-F238E27FC236}">
              <a16:creationId xmlns:a16="http://schemas.microsoft.com/office/drawing/2014/main" id="{D3B48F50-23B9-4325-B7BC-4A914F86351B}"/>
            </a:ext>
          </a:extLst>
        </xdr:cNvPr>
        <xdr:cNvSpPr txBox="1"/>
      </xdr:nvSpPr>
      <xdr:spPr>
        <a:xfrm>
          <a:off x="1626362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50165</xdr:rowOff>
    </xdr:from>
    <xdr:to>
      <xdr:col>116</xdr:col>
      <xdr:colOff>114300</xdr:colOff>
      <xdr:row>63</xdr:row>
      <xdr:rowOff>146050</xdr:rowOff>
    </xdr:to>
    <xdr:sp macro="" textlink="">
      <xdr:nvSpPr>
        <xdr:cNvPr id="512" name="楕円 511">
          <a:extLst>
            <a:ext uri="{FF2B5EF4-FFF2-40B4-BE49-F238E27FC236}">
              <a16:creationId xmlns:a16="http://schemas.microsoft.com/office/drawing/2014/main" id="{2F7ABA71-CB69-41D5-9BA6-911FD5DF9181}"/>
            </a:ext>
          </a:extLst>
        </xdr:cNvPr>
        <xdr:cNvSpPr/>
      </xdr:nvSpPr>
      <xdr:spPr>
        <a:xfrm>
          <a:off x="19458940" y="10611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132080</xdr:rowOff>
    </xdr:from>
    <xdr:ext cx="466725" cy="244475"/>
    <xdr:sp macro="" textlink="">
      <xdr:nvSpPr>
        <xdr:cNvPr id="513" name="【学校施設】&#10;一人当たり面積該当値テキスト">
          <a:extLst>
            <a:ext uri="{FF2B5EF4-FFF2-40B4-BE49-F238E27FC236}">
              <a16:creationId xmlns:a16="http://schemas.microsoft.com/office/drawing/2014/main" id="{05FFD95D-4824-42A8-8D17-3F3E5B20D1E2}"/>
            </a:ext>
          </a:extLst>
        </xdr:cNvPr>
        <xdr:cNvSpPr txBox="1"/>
      </xdr:nvSpPr>
      <xdr:spPr>
        <a:xfrm>
          <a:off x="19547840" y="1052576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64770</xdr:rowOff>
    </xdr:from>
    <xdr:to>
      <xdr:col>112</xdr:col>
      <xdr:colOff>38100</xdr:colOff>
      <xdr:row>62</xdr:row>
      <xdr:rowOff>160655</xdr:rowOff>
    </xdr:to>
    <xdr:sp macro="" textlink="">
      <xdr:nvSpPr>
        <xdr:cNvPr id="514" name="楕円 513">
          <a:extLst>
            <a:ext uri="{FF2B5EF4-FFF2-40B4-BE49-F238E27FC236}">
              <a16:creationId xmlns:a16="http://schemas.microsoft.com/office/drawing/2014/main" id="{6E1FD210-9EC4-4AE5-82CE-D8718FC28986}"/>
            </a:ext>
          </a:extLst>
        </xdr:cNvPr>
        <xdr:cNvSpPr/>
      </xdr:nvSpPr>
      <xdr:spPr>
        <a:xfrm>
          <a:off x="18735040" y="1045845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113030</xdr:rowOff>
    </xdr:from>
    <xdr:to>
      <xdr:col>116</xdr:col>
      <xdr:colOff>63500</xdr:colOff>
      <xdr:row>63</xdr:row>
      <xdr:rowOff>98425</xdr:rowOff>
    </xdr:to>
    <xdr:cxnSp macro="">
      <xdr:nvCxnSpPr>
        <xdr:cNvPr id="515" name="直線コネクタ 514">
          <a:extLst>
            <a:ext uri="{FF2B5EF4-FFF2-40B4-BE49-F238E27FC236}">
              <a16:creationId xmlns:a16="http://schemas.microsoft.com/office/drawing/2014/main" id="{912556DC-EC15-49B8-9335-6A3239ACF918}"/>
            </a:ext>
          </a:extLst>
        </xdr:cNvPr>
        <xdr:cNvCxnSpPr/>
      </xdr:nvCxnSpPr>
      <xdr:spPr>
        <a:xfrm>
          <a:off x="18778220" y="10506710"/>
          <a:ext cx="73152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29845</xdr:rowOff>
    </xdr:from>
    <xdr:to>
      <xdr:col>107</xdr:col>
      <xdr:colOff>101600</xdr:colOff>
      <xdr:row>62</xdr:row>
      <xdr:rowOff>125730</xdr:rowOff>
    </xdr:to>
    <xdr:sp macro="" textlink="">
      <xdr:nvSpPr>
        <xdr:cNvPr id="516" name="楕円 515">
          <a:extLst>
            <a:ext uri="{FF2B5EF4-FFF2-40B4-BE49-F238E27FC236}">
              <a16:creationId xmlns:a16="http://schemas.microsoft.com/office/drawing/2014/main" id="{84DFC7E6-F904-49FD-9358-7B2108F9B57D}"/>
            </a:ext>
          </a:extLst>
        </xdr:cNvPr>
        <xdr:cNvSpPr/>
      </xdr:nvSpPr>
      <xdr:spPr>
        <a:xfrm>
          <a:off x="17937480" y="104235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78105</xdr:rowOff>
    </xdr:from>
    <xdr:to>
      <xdr:col>111</xdr:col>
      <xdr:colOff>177800</xdr:colOff>
      <xdr:row>62</xdr:row>
      <xdr:rowOff>113030</xdr:rowOff>
    </xdr:to>
    <xdr:cxnSp macro="">
      <xdr:nvCxnSpPr>
        <xdr:cNvPr id="517" name="直線コネクタ 516">
          <a:extLst>
            <a:ext uri="{FF2B5EF4-FFF2-40B4-BE49-F238E27FC236}">
              <a16:creationId xmlns:a16="http://schemas.microsoft.com/office/drawing/2014/main" id="{12DF895E-9865-417C-8DC9-814A8B786759}"/>
            </a:ext>
          </a:extLst>
        </xdr:cNvPr>
        <xdr:cNvCxnSpPr/>
      </xdr:nvCxnSpPr>
      <xdr:spPr>
        <a:xfrm>
          <a:off x="17988280" y="10471785"/>
          <a:ext cx="78994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92075</xdr:rowOff>
    </xdr:from>
    <xdr:to>
      <xdr:col>102</xdr:col>
      <xdr:colOff>165100</xdr:colOff>
      <xdr:row>63</xdr:row>
      <xdr:rowOff>26670</xdr:rowOff>
    </xdr:to>
    <xdr:sp macro="" textlink="">
      <xdr:nvSpPr>
        <xdr:cNvPr id="518" name="楕円 517">
          <a:extLst>
            <a:ext uri="{FF2B5EF4-FFF2-40B4-BE49-F238E27FC236}">
              <a16:creationId xmlns:a16="http://schemas.microsoft.com/office/drawing/2014/main" id="{3ACC50D0-D67F-49BB-A7ED-778F78B24ED2}"/>
            </a:ext>
          </a:extLst>
        </xdr:cNvPr>
        <xdr:cNvSpPr/>
      </xdr:nvSpPr>
      <xdr:spPr>
        <a:xfrm>
          <a:off x="17162780" y="1048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78105</xdr:rowOff>
    </xdr:from>
    <xdr:to>
      <xdr:col>107</xdr:col>
      <xdr:colOff>50800</xdr:colOff>
      <xdr:row>62</xdr:row>
      <xdr:rowOff>140335</xdr:rowOff>
    </xdr:to>
    <xdr:cxnSp macro="">
      <xdr:nvCxnSpPr>
        <xdr:cNvPr id="519" name="直線コネクタ 518">
          <a:extLst>
            <a:ext uri="{FF2B5EF4-FFF2-40B4-BE49-F238E27FC236}">
              <a16:creationId xmlns:a16="http://schemas.microsoft.com/office/drawing/2014/main" id="{BB0D58D1-F11D-4C2C-8CA7-AA2AF687B032}"/>
            </a:ext>
          </a:extLst>
        </xdr:cNvPr>
        <xdr:cNvCxnSpPr/>
      </xdr:nvCxnSpPr>
      <xdr:spPr>
        <a:xfrm flipV="1">
          <a:off x="17213580" y="10471785"/>
          <a:ext cx="7747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43180</xdr:rowOff>
    </xdr:from>
    <xdr:to>
      <xdr:col>98</xdr:col>
      <xdr:colOff>38100</xdr:colOff>
      <xdr:row>62</xdr:row>
      <xdr:rowOff>139065</xdr:rowOff>
    </xdr:to>
    <xdr:sp macro="" textlink="">
      <xdr:nvSpPr>
        <xdr:cNvPr id="520" name="楕円 519">
          <a:extLst>
            <a:ext uri="{FF2B5EF4-FFF2-40B4-BE49-F238E27FC236}">
              <a16:creationId xmlns:a16="http://schemas.microsoft.com/office/drawing/2014/main" id="{DF3E3FB4-5E6C-4826-91BF-00DC038C20C8}"/>
            </a:ext>
          </a:extLst>
        </xdr:cNvPr>
        <xdr:cNvSpPr/>
      </xdr:nvSpPr>
      <xdr:spPr>
        <a:xfrm>
          <a:off x="16388080" y="1043686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140335</xdr:rowOff>
    </xdr:to>
    <xdr:cxnSp macro="">
      <xdr:nvCxnSpPr>
        <xdr:cNvPr id="521" name="直線コネクタ 520">
          <a:extLst>
            <a:ext uri="{FF2B5EF4-FFF2-40B4-BE49-F238E27FC236}">
              <a16:creationId xmlns:a16="http://schemas.microsoft.com/office/drawing/2014/main" id="{E46F230A-1731-4B2E-A256-8B4A63C8E756}"/>
            </a:ext>
          </a:extLst>
        </xdr:cNvPr>
        <xdr:cNvCxnSpPr/>
      </xdr:nvCxnSpPr>
      <xdr:spPr>
        <a:xfrm>
          <a:off x="16431260" y="10485120"/>
          <a:ext cx="7823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125095</xdr:rowOff>
    </xdr:from>
    <xdr:ext cx="466725" cy="244475"/>
    <xdr:sp macro="" textlink="">
      <xdr:nvSpPr>
        <xdr:cNvPr id="522" name="n_1aveValue【学校施設】&#10;一人当たり面積">
          <a:extLst>
            <a:ext uri="{FF2B5EF4-FFF2-40B4-BE49-F238E27FC236}">
              <a16:creationId xmlns:a16="http://schemas.microsoft.com/office/drawing/2014/main" id="{C3E9BC71-BC37-43A3-AF52-F128BE59BBF3}"/>
            </a:ext>
          </a:extLst>
        </xdr:cNvPr>
        <xdr:cNvSpPr txBox="1"/>
      </xdr:nvSpPr>
      <xdr:spPr>
        <a:xfrm>
          <a:off x="18561050" y="101834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124460</xdr:rowOff>
    </xdr:from>
    <xdr:ext cx="466725" cy="244475"/>
    <xdr:sp macro="" textlink="">
      <xdr:nvSpPr>
        <xdr:cNvPr id="523" name="n_2aveValue【学校施設】&#10;一人当たり面積">
          <a:extLst>
            <a:ext uri="{FF2B5EF4-FFF2-40B4-BE49-F238E27FC236}">
              <a16:creationId xmlns:a16="http://schemas.microsoft.com/office/drawing/2014/main" id="{A2C6079D-28E1-41F4-BF99-D8AD2053C7E7}"/>
            </a:ext>
          </a:extLst>
        </xdr:cNvPr>
        <xdr:cNvSpPr txBox="1"/>
      </xdr:nvSpPr>
      <xdr:spPr>
        <a:xfrm>
          <a:off x="17776190" y="1018286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120650</xdr:rowOff>
    </xdr:from>
    <xdr:ext cx="466725" cy="244475"/>
    <xdr:sp macro="" textlink="">
      <xdr:nvSpPr>
        <xdr:cNvPr id="524" name="n_3aveValue【学校施設】&#10;一人当たり面積">
          <a:extLst>
            <a:ext uri="{FF2B5EF4-FFF2-40B4-BE49-F238E27FC236}">
              <a16:creationId xmlns:a16="http://schemas.microsoft.com/office/drawing/2014/main" id="{4F17BAB0-73ED-4551-839D-D97EE2DEB254}"/>
            </a:ext>
          </a:extLst>
        </xdr:cNvPr>
        <xdr:cNvSpPr txBox="1"/>
      </xdr:nvSpPr>
      <xdr:spPr>
        <a:xfrm>
          <a:off x="17001490" y="101790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120015</xdr:rowOff>
    </xdr:from>
    <xdr:ext cx="469900" cy="244475"/>
    <xdr:sp macro="" textlink="">
      <xdr:nvSpPr>
        <xdr:cNvPr id="525" name="n_4aveValue【学校施設】&#10;一人当たり面積">
          <a:extLst>
            <a:ext uri="{FF2B5EF4-FFF2-40B4-BE49-F238E27FC236}">
              <a16:creationId xmlns:a16="http://schemas.microsoft.com/office/drawing/2014/main" id="{508F8F54-C61B-4149-B20F-A17DCF92EF2F}"/>
            </a:ext>
          </a:extLst>
        </xdr:cNvPr>
        <xdr:cNvSpPr txBox="1"/>
      </xdr:nvSpPr>
      <xdr:spPr>
        <a:xfrm>
          <a:off x="16226790" y="101784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152400</xdr:rowOff>
    </xdr:from>
    <xdr:ext cx="466725" cy="244475"/>
    <xdr:sp macro="" textlink="">
      <xdr:nvSpPr>
        <xdr:cNvPr id="526" name="n_1mainValue【学校施設】&#10;一人当たり面積">
          <a:extLst>
            <a:ext uri="{FF2B5EF4-FFF2-40B4-BE49-F238E27FC236}">
              <a16:creationId xmlns:a16="http://schemas.microsoft.com/office/drawing/2014/main" id="{08FC0B2A-B04E-4AD0-B211-796F55A9F3BE}"/>
            </a:ext>
          </a:extLst>
        </xdr:cNvPr>
        <xdr:cNvSpPr txBox="1"/>
      </xdr:nvSpPr>
      <xdr:spPr>
        <a:xfrm>
          <a:off x="18561050" y="105460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117475</xdr:rowOff>
    </xdr:from>
    <xdr:ext cx="466725" cy="244475"/>
    <xdr:sp macro="" textlink="">
      <xdr:nvSpPr>
        <xdr:cNvPr id="527" name="n_2mainValue【学校施設】&#10;一人当たり面積">
          <a:extLst>
            <a:ext uri="{FF2B5EF4-FFF2-40B4-BE49-F238E27FC236}">
              <a16:creationId xmlns:a16="http://schemas.microsoft.com/office/drawing/2014/main" id="{A440BA62-676F-4BF4-9FE9-41F2C5816BDF}"/>
            </a:ext>
          </a:extLst>
        </xdr:cNvPr>
        <xdr:cNvSpPr txBox="1"/>
      </xdr:nvSpPr>
      <xdr:spPr>
        <a:xfrm>
          <a:off x="17776190" y="1051115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17780</xdr:rowOff>
    </xdr:from>
    <xdr:ext cx="466725" cy="244475"/>
    <xdr:sp macro="" textlink="">
      <xdr:nvSpPr>
        <xdr:cNvPr id="528" name="n_3mainValue【学校施設】&#10;一人当たり面積">
          <a:extLst>
            <a:ext uri="{FF2B5EF4-FFF2-40B4-BE49-F238E27FC236}">
              <a16:creationId xmlns:a16="http://schemas.microsoft.com/office/drawing/2014/main" id="{5F70F1AE-80D8-4C44-8742-D7048A520F04}"/>
            </a:ext>
          </a:extLst>
        </xdr:cNvPr>
        <xdr:cNvSpPr txBox="1"/>
      </xdr:nvSpPr>
      <xdr:spPr>
        <a:xfrm>
          <a:off x="17001490" y="105791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130810</xdr:rowOff>
    </xdr:from>
    <xdr:ext cx="469900" cy="244475"/>
    <xdr:sp macro="" textlink="">
      <xdr:nvSpPr>
        <xdr:cNvPr id="529" name="n_4mainValue【学校施設】&#10;一人当たり面積">
          <a:extLst>
            <a:ext uri="{FF2B5EF4-FFF2-40B4-BE49-F238E27FC236}">
              <a16:creationId xmlns:a16="http://schemas.microsoft.com/office/drawing/2014/main" id="{9E961D15-9AB0-410F-9D99-39E3129DA953}"/>
            </a:ext>
          </a:extLst>
        </xdr:cNvPr>
        <xdr:cNvSpPr txBox="1"/>
      </xdr:nvSpPr>
      <xdr:spPr>
        <a:xfrm>
          <a:off x="16226790" y="105244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144145</xdr:rowOff>
    </xdr:from>
    <xdr:to>
      <xdr:col>90</xdr:col>
      <xdr:colOff>25400</xdr:colOff>
      <xdr:row>72</xdr:row>
      <xdr:rowOff>95885</xdr:rowOff>
    </xdr:to>
    <xdr:sp macro="" textlink="">
      <xdr:nvSpPr>
        <xdr:cNvPr id="530" name="正方形/長方形 529">
          <a:extLst>
            <a:ext uri="{FF2B5EF4-FFF2-40B4-BE49-F238E27FC236}">
              <a16:creationId xmlns:a16="http://schemas.microsoft.com/office/drawing/2014/main" id="{52144868-7B2D-4684-B9FE-E4FA1A82A4CF}"/>
            </a:ext>
          </a:extLst>
        </xdr:cNvPr>
        <xdr:cNvSpPr/>
      </xdr:nvSpPr>
      <xdr:spPr>
        <a:xfrm>
          <a:off x="10960100" y="11543665"/>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120015</xdr:rowOff>
    </xdr:from>
    <xdr:to>
      <xdr:col>74</xdr:col>
      <xdr:colOff>0</xdr:colOff>
      <xdr:row>74</xdr:row>
      <xdr:rowOff>36195</xdr:rowOff>
    </xdr:to>
    <xdr:sp macro="" textlink="">
      <xdr:nvSpPr>
        <xdr:cNvPr id="531" name="正方形/長方形 530">
          <a:extLst>
            <a:ext uri="{FF2B5EF4-FFF2-40B4-BE49-F238E27FC236}">
              <a16:creationId xmlns:a16="http://schemas.microsoft.com/office/drawing/2014/main" id="{D83BAB6B-B64F-47FA-86AB-CFE3E45CFB56}"/>
            </a:ext>
          </a:extLst>
        </xdr:cNvPr>
        <xdr:cNvSpPr/>
      </xdr:nvSpPr>
      <xdr:spPr>
        <a:xfrm>
          <a:off x="110642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149860</xdr:rowOff>
    </xdr:from>
    <xdr:to>
      <xdr:col>74</xdr:col>
      <xdr:colOff>0</xdr:colOff>
      <xdr:row>75</xdr:row>
      <xdr:rowOff>66040</xdr:rowOff>
    </xdr:to>
    <xdr:sp macro="" textlink="">
      <xdr:nvSpPr>
        <xdr:cNvPr id="532" name="正方形/長方形 531">
          <a:extLst>
            <a:ext uri="{FF2B5EF4-FFF2-40B4-BE49-F238E27FC236}">
              <a16:creationId xmlns:a16="http://schemas.microsoft.com/office/drawing/2014/main" id="{993418C8-F0BC-4FA2-B6A9-BAA1CC73DDEB}"/>
            </a:ext>
          </a:extLst>
        </xdr:cNvPr>
        <xdr:cNvSpPr/>
      </xdr:nvSpPr>
      <xdr:spPr>
        <a:xfrm>
          <a:off x="110642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120015</xdr:rowOff>
    </xdr:from>
    <xdr:to>
      <xdr:col>79</xdr:col>
      <xdr:colOff>63500</xdr:colOff>
      <xdr:row>74</xdr:row>
      <xdr:rowOff>36195</xdr:rowOff>
    </xdr:to>
    <xdr:sp macro="" textlink="">
      <xdr:nvSpPr>
        <xdr:cNvPr id="533" name="正方形/長方形 532">
          <a:extLst>
            <a:ext uri="{FF2B5EF4-FFF2-40B4-BE49-F238E27FC236}">
              <a16:creationId xmlns:a16="http://schemas.microsoft.com/office/drawing/2014/main" id="{151F6E81-7803-4F36-8566-679051425775}"/>
            </a:ext>
          </a:extLst>
        </xdr:cNvPr>
        <xdr:cNvSpPr/>
      </xdr:nvSpPr>
      <xdr:spPr>
        <a:xfrm>
          <a:off x="119659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149860</xdr:rowOff>
    </xdr:from>
    <xdr:to>
      <xdr:col>79</xdr:col>
      <xdr:colOff>63500</xdr:colOff>
      <xdr:row>75</xdr:row>
      <xdr:rowOff>66040</xdr:rowOff>
    </xdr:to>
    <xdr:sp macro="" textlink="">
      <xdr:nvSpPr>
        <xdr:cNvPr id="534" name="正方形/長方形 533">
          <a:extLst>
            <a:ext uri="{FF2B5EF4-FFF2-40B4-BE49-F238E27FC236}">
              <a16:creationId xmlns:a16="http://schemas.microsoft.com/office/drawing/2014/main" id="{6AA462A2-9E5A-4A4F-851C-8836034096B7}"/>
            </a:ext>
          </a:extLst>
        </xdr:cNvPr>
        <xdr:cNvSpPr/>
      </xdr:nvSpPr>
      <xdr:spPr>
        <a:xfrm>
          <a:off x="119659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120015</xdr:rowOff>
    </xdr:from>
    <xdr:to>
      <xdr:col>85</xdr:col>
      <xdr:colOff>63500</xdr:colOff>
      <xdr:row>74</xdr:row>
      <xdr:rowOff>36195</xdr:rowOff>
    </xdr:to>
    <xdr:sp macro="" textlink="">
      <xdr:nvSpPr>
        <xdr:cNvPr id="535" name="正方形/長方形 534">
          <a:extLst>
            <a:ext uri="{FF2B5EF4-FFF2-40B4-BE49-F238E27FC236}">
              <a16:creationId xmlns:a16="http://schemas.microsoft.com/office/drawing/2014/main" id="{608B3AA8-4B25-40B6-966A-B137DCBEC3D4}"/>
            </a:ext>
          </a:extLst>
        </xdr:cNvPr>
        <xdr:cNvSpPr/>
      </xdr:nvSpPr>
      <xdr:spPr>
        <a:xfrm>
          <a:off x="1297178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149860</xdr:rowOff>
    </xdr:from>
    <xdr:to>
      <xdr:col>85</xdr:col>
      <xdr:colOff>63500</xdr:colOff>
      <xdr:row>75</xdr:row>
      <xdr:rowOff>66040</xdr:rowOff>
    </xdr:to>
    <xdr:sp macro="" textlink="">
      <xdr:nvSpPr>
        <xdr:cNvPr id="536" name="正方形/長方形 535">
          <a:extLst>
            <a:ext uri="{FF2B5EF4-FFF2-40B4-BE49-F238E27FC236}">
              <a16:creationId xmlns:a16="http://schemas.microsoft.com/office/drawing/2014/main" id="{EB070490-5A9E-4001-A941-8EE35A0A79B1}"/>
            </a:ext>
          </a:extLst>
        </xdr:cNvPr>
        <xdr:cNvSpPr/>
      </xdr:nvSpPr>
      <xdr:spPr>
        <a:xfrm>
          <a:off x="1297178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90170</xdr:rowOff>
    </xdr:from>
    <xdr:to>
      <xdr:col>90</xdr:col>
      <xdr:colOff>25400</xdr:colOff>
      <xdr:row>88</xdr:row>
      <xdr:rowOff>144145</xdr:rowOff>
    </xdr:to>
    <xdr:sp macro="" textlink="">
      <xdr:nvSpPr>
        <xdr:cNvPr id="537" name="正方形/長方形 536">
          <a:extLst>
            <a:ext uri="{FF2B5EF4-FFF2-40B4-BE49-F238E27FC236}">
              <a16:creationId xmlns:a16="http://schemas.microsoft.com/office/drawing/2014/main" id="{F4EDC895-7D15-4336-AA5B-88C5AF5A1296}"/>
            </a:ext>
          </a:extLst>
        </xdr:cNvPr>
        <xdr:cNvSpPr/>
      </xdr:nvSpPr>
      <xdr:spPr>
        <a:xfrm>
          <a:off x="10960100" y="1266317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71755</xdr:rowOff>
    </xdr:from>
    <xdr:ext cx="295275" cy="212725"/>
    <xdr:sp macro="" textlink="">
      <xdr:nvSpPr>
        <xdr:cNvPr id="538" name="テキスト ボックス 537">
          <a:extLst>
            <a:ext uri="{FF2B5EF4-FFF2-40B4-BE49-F238E27FC236}">
              <a16:creationId xmlns:a16="http://schemas.microsoft.com/office/drawing/2014/main" id="{A5D56EDB-8DA3-4807-8EFF-3290F323BCF1}"/>
            </a:ext>
          </a:extLst>
        </xdr:cNvPr>
        <xdr:cNvSpPr txBox="1"/>
      </xdr:nvSpPr>
      <xdr:spPr>
        <a:xfrm>
          <a:off x="10922000" y="12477115"/>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144145</xdr:rowOff>
    </xdr:from>
    <xdr:to>
      <xdr:col>89</xdr:col>
      <xdr:colOff>177800</xdr:colOff>
      <xdr:row>88</xdr:row>
      <xdr:rowOff>144145</xdr:rowOff>
    </xdr:to>
    <xdr:cxnSp macro="">
      <xdr:nvCxnSpPr>
        <xdr:cNvPr id="539" name="直線コネクタ 538">
          <a:extLst>
            <a:ext uri="{FF2B5EF4-FFF2-40B4-BE49-F238E27FC236}">
              <a16:creationId xmlns:a16="http://schemas.microsoft.com/office/drawing/2014/main" id="{6F872D2F-45C8-466F-8DEB-E7095A2B045F}"/>
            </a:ext>
          </a:extLst>
        </xdr:cNvPr>
        <xdr:cNvCxnSpPr/>
      </xdr:nvCxnSpPr>
      <xdr:spPr>
        <a:xfrm>
          <a:off x="10960100" y="148964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7360" cy="244475"/>
    <xdr:sp macro="" textlink="">
      <xdr:nvSpPr>
        <xdr:cNvPr id="540" name="テキスト ボックス 539">
          <a:extLst>
            <a:ext uri="{FF2B5EF4-FFF2-40B4-BE49-F238E27FC236}">
              <a16:creationId xmlns:a16="http://schemas.microsoft.com/office/drawing/2014/main" id="{1054D382-FF50-4F55-8F96-D66261E935A0}"/>
            </a:ext>
          </a:extLst>
        </xdr:cNvPr>
        <xdr:cNvSpPr txBox="1"/>
      </xdr:nvSpPr>
      <xdr:spPr>
        <a:xfrm>
          <a:off x="10561320" y="147618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159385</xdr:rowOff>
    </xdr:from>
    <xdr:to>
      <xdr:col>89</xdr:col>
      <xdr:colOff>177800</xdr:colOff>
      <xdr:row>86</xdr:row>
      <xdr:rowOff>159385</xdr:rowOff>
    </xdr:to>
    <xdr:cxnSp macro="">
      <xdr:nvCxnSpPr>
        <xdr:cNvPr id="541" name="直線コネクタ 540">
          <a:extLst>
            <a:ext uri="{FF2B5EF4-FFF2-40B4-BE49-F238E27FC236}">
              <a16:creationId xmlns:a16="http://schemas.microsoft.com/office/drawing/2014/main" id="{9CBC60F1-272C-4EC0-AB60-16AD453E3FB4}"/>
            </a:ext>
          </a:extLst>
        </xdr:cNvPr>
        <xdr:cNvCxnSpPr/>
      </xdr:nvCxnSpPr>
      <xdr:spPr>
        <a:xfrm>
          <a:off x="10960100" y="1457642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25400</xdr:rowOff>
    </xdr:from>
    <xdr:ext cx="467360" cy="244475"/>
    <xdr:sp macro="" textlink="">
      <xdr:nvSpPr>
        <xdr:cNvPr id="542" name="テキスト ボックス 541">
          <a:extLst>
            <a:ext uri="{FF2B5EF4-FFF2-40B4-BE49-F238E27FC236}">
              <a16:creationId xmlns:a16="http://schemas.microsoft.com/office/drawing/2014/main" id="{ACC288F0-9EAE-48C6-BF40-CBF88F2E86A2}"/>
            </a:ext>
          </a:extLst>
        </xdr:cNvPr>
        <xdr:cNvSpPr txBox="1"/>
      </xdr:nvSpPr>
      <xdr:spPr>
        <a:xfrm>
          <a:off x="10561320" y="144424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177800</xdr:colOff>
      <xdr:row>85</xdr:row>
      <xdr:rowOff>12700</xdr:rowOff>
    </xdr:to>
    <xdr:cxnSp macro="">
      <xdr:nvCxnSpPr>
        <xdr:cNvPr id="543" name="直線コネクタ 542">
          <a:extLst>
            <a:ext uri="{FF2B5EF4-FFF2-40B4-BE49-F238E27FC236}">
              <a16:creationId xmlns:a16="http://schemas.microsoft.com/office/drawing/2014/main" id="{CBDA0A56-D4A7-41AD-AE60-64103D0AD32D}"/>
            </a:ext>
          </a:extLst>
        </xdr:cNvPr>
        <xdr:cNvCxnSpPr/>
      </xdr:nvCxnSpPr>
      <xdr:spPr>
        <a:xfrm>
          <a:off x="10960100" y="142621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40005</xdr:rowOff>
    </xdr:from>
    <xdr:ext cx="403225" cy="244475"/>
    <xdr:sp macro="" textlink="">
      <xdr:nvSpPr>
        <xdr:cNvPr id="544" name="テキスト ボックス 543">
          <a:extLst>
            <a:ext uri="{FF2B5EF4-FFF2-40B4-BE49-F238E27FC236}">
              <a16:creationId xmlns:a16="http://schemas.microsoft.com/office/drawing/2014/main" id="{A66DD491-4B9F-4166-8D7E-A562309F04AD}"/>
            </a:ext>
          </a:extLst>
        </xdr:cNvPr>
        <xdr:cNvSpPr txBox="1"/>
      </xdr:nvSpPr>
      <xdr:spPr>
        <a:xfrm>
          <a:off x="10602595" y="141217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27940</xdr:rowOff>
    </xdr:from>
    <xdr:to>
      <xdr:col>89</xdr:col>
      <xdr:colOff>177800</xdr:colOff>
      <xdr:row>83</xdr:row>
      <xdr:rowOff>27940</xdr:rowOff>
    </xdr:to>
    <xdr:cxnSp macro="">
      <xdr:nvCxnSpPr>
        <xdr:cNvPr id="545" name="直線コネクタ 544">
          <a:extLst>
            <a:ext uri="{FF2B5EF4-FFF2-40B4-BE49-F238E27FC236}">
              <a16:creationId xmlns:a16="http://schemas.microsoft.com/office/drawing/2014/main" id="{7EA7D974-2A31-4451-9318-E83C3A2D48C8}"/>
            </a:ext>
          </a:extLst>
        </xdr:cNvPr>
        <xdr:cNvCxnSpPr/>
      </xdr:nvCxnSpPr>
      <xdr:spPr>
        <a:xfrm>
          <a:off x="10960100" y="13942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55880</xdr:rowOff>
    </xdr:from>
    <xdr:ext cx="403225" cy="244475"/>
    <xdr:sp macro="" textlink="">
      <xdr:nvSpPr>
        <xdr:cNvPr id="546" name="テキスト ボックス 545">
          <a:extLst>
            <a:ext uri="{FF2B5EF4-FFF2-40B4-BE49-F238E27FC236}">
              <a16:creationId xmlns:a16="http://schemas.microsoft.com/office/drawing/2014/main" id="{4D15A521-BFA2-4CB1-86C2-577D68B879D4}"/>
            </a:ext>
          </a:extLst>
        </xdr:cNvPr>
        <xdr:cNvSpPr txBox="1"/>
      </xdr:nvSpPr>
      <xdr:spPr>
        <a:xfrm>
          <a:off x="10602595" y="138023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43815</xdr:rowOff>
    </xdr:from>
    <xdr:to>
      <xdr:col>89</xdr:col>
      <xdr:colOff>177800</xdr:colOff>
      <xdr:row>81</xdr:row>
      <xdr:rowOff>43815</xdr:rowOff>
    </xdr:to>
    <xdr:cxnSp macro="">
      <xdr:nvCxnSpPr>
        <xdr:cNvPr id="547" name="直線コネクタ 546">
          <a:extLst>
            <a:ext uri="{FF2B5EF4-FFF2-40B4-BE49-F238E27FC236}">
              <a16:creationId xmlns:a16="http://schemas.microsoft.com/office/drawing/2014/main" id="{00F02C3A-47CC-4CE9-BF43-0CBE70059B1A}"/>
            </a:ext>
          </a:extLst>
        </xdr:cNvPr>
        <xdr:cNvCxnSpPr/>
      </xdr:nvCxnSpPr>
      <xdr:spPr>
        <a:xfrm>
          <a:off x="10960100" y="136226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71120</xdr:rowOff>
    </xdr:from>
    <xdr:ext cx="403225" cy="244475"/>
    <xdr:sp macro="" textlink="">
      <xdr:nvSpPr>
        <xdr:cNvPr id="548" name="テキスト ボックス 547">
          <a:extLst>
            <a:ext uri="{FF2B5EF4-FFF2-40B4-BE49-F238E27FC236}">
              <a16:creationId xmlns:a16="http://schemas.microsoft.com/office/drawing/2014/main" id="{1BC933E5-0E90-4845-B3D8-1A736A900BC9}"/>
            </a:ext>
          </a:extLst>
        </xdr:cNvPr>
        <xdr:cNvSpPr txBox="1"/>
      </xdr:nvSpPr>
      <xdr:spPr>
        <a:xfrm>
          <a:off x="10602595" y="134823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59690</xdr:rowOff>
    </xdr:from>
    <xdr:to>
      <xdr:col>89</xdr:col>
      <xdr:colOff>177800</xdr:colOff>
      <xdr:row>79</xdr:row>
      <xdr:rowOff>59690</xdr:rowOff>
    </xdr:to>
    <xdr:cxnSp macro="">
      <xdr:nvCxnSpPr>
        <xdr:cNvPr id="549" name="直線コネクタ 548">
          <a:extLst>
            <a:ext uri="{FF2B5EF4-FFF2-40B4-BE49-F238E27FC236}">
              <a16:creationId xmlns:a16="http://schemas.microsoft.com/office/drawing/2014/main" id="{70D851C5-40A5-4718-982A-2260055FB00C}"/>
            </a:ext>
          </a:extLst>
        </xdr:cNvPr>
        <xdr:cNvCxnSpPr/>
      </xdr:nvCxnSpPr>
      <xdr:spPr>
        <a:xfrm>
          <a:off x="10960100" y="13303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86995</xdr:rowOff>
    </xdr:from>
    <xdr:ext cx="403225" cy="244475"/>
    <xdr:sp macro="" textlink="">
      <xdr:nvSpPr>
        <xdr:cNvPr id="550" name="テキスト ボックス 549">
          <a:extLst>
            <a:ext uri="{FF2B5EF4-FFF2-40B4-BE49-F238E27FC236}">
              <a16:creationId xmlns:a16="http://schemas.microsoft.com/office/drawing/2014/main" id="{AC6F5AA8-C29A-4F97-BC6C-75DD279D1F75}"/>
            </a:ext>
          </a:extLst>
        </xdr:cNvPr>
        <xdr:cNvSpPr txBox="1"/>
      </xdr:nvSpPr>
      <xdr:spPr>
        <a:xfrm>
          <a:off x="10602595" y="131629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74295</xdr:rowOff>
    </xdr:from>
    <xdr:to>
      <xdr:col>89</xdr:col>
      <xdr:colOff>177800</xdr:colOff>
      <xdr:row>77</xdr:row>
      <xdr:rowOff>74295</xdr:rowOff>
    </xdr:to>
    <xdr:cxnSp macro="">
      <xdr:nvCxnSpPr>
        <xdr:cNvPr id="551" name="直線コネクタ 550">
          <a:extLst>
            <a:ext uri="{FF2B5EF4-FFF2-40B4-BE49-F238E27FC236}">
              <a16:creationId xmlns:a16="http://schemas.microsoft.com/office/drawing/2014/main" id="{322DE837-1E63-458C-97B2-691EFC92B9EC}"/>
            </a:ext>
          </a:extLst>
        </xdr:cNvPr>
        <xdr:cNvCxnSpPr/>
      </xdr:nvCxnSpPr>
      <xdr:spPr>
        <a:xfrm>
          <a:off x="10960100" y="129825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102235</xdr:rowOff>
    </xdr:from>
    <xdr:ext cx="335915" cy="244475"/>
    <xdr:sp macro="" textlink="">
      <xdr:nvSpPr>
        <xdr:cNvPr id="552" name="テキスト ボックス 551">
          <a:extLst>
            <a:ext uri="{FF2B5EF4-FFF2-40B4-BE49-F238E27FC236}">
              <a16:creationId xmlns:a16="http://schemas.microsoft.com/office/drawing/2014/main" id="{80D3E5B8-0546-462B-9B6F-6F44127BB320}"/>
            </a:ext>
          </a:extLst>
        </xdr:cNvPr>
        <xdr:cNvSpPr txBox="1"/>
      </xdr:nvSpPr>
      <xdr:spPr>
        <a:xfrm>
          <a:off x="10666730" y="1284287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89</xdr:col>
      <xdr:colOff>177800</xdr:colOff>
      <xdr:row>75</xdr:row>
      <xdr:rowOff>90170</xdr:rowOff>
    </xdr:to>
    <xdr:cxnSp macro="">
      <xdr:nvCxnSpPr>
        <xdr:cNvPr id="553" name="直線コネクタ 552">
          <a:extLst>
            <a:ext uri="{FF2B5EF4-FFF2-40B4-BE49-F238E27FC236}">
              <a16:creationId xmlns:a16="http://schemas.microsoft.com/office/drawing/2014/main" id="{EF2F9568-F130-4B06-A160-51512E081610}"/>
            </a:ext>
          </a:extLst>
        </xdr:cNvPr>
        <xdr:cNvCxnSpPr/>
      </xdr:nvCxnSpPr>
      <xdr:spPr>
        <a:xfrm>
          <a:off x="10960100" y="126631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90170</xdr:rowOff>
    </xdr:from>
    <xdr:to>
      <xdr:col>90</xdr:col>
      <xdr:colOff>25400</xdr:colOff>
      <xdr:row>88</xdr:row>
      <xdr:rowOff>144145</xdr:rowOff>
    </xdr:to>
    <xdr:sp macro="" textlink="">
      <xdr:nvSpPr>
        <xdr:cNvPr id="554" name="【児童館】&#10;有形固定資産減価償却率グラフ枠">
          <a:extLst>
            <a:ext uri="{FF2B5EF4-FFF2-40B4-BE49-F238E27FC236}">
              <a16:creationId xmlns:a16="http://schemas.microsoft.com/office/drawing/2014/main" id="{964F1EC7-DEAD-4271-A526-011129A100AA}"/>
            </a:ext>
          </a:extLst>
        </xdr:cNvPr>
        <xdr:cNvSpPr/>
      </xdr:nvSpPr>
      <xdr:spPr>
        <a:xfrm>
          <a:off x="10960100" y="1266317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85090</xdr:rowOff>
    </xdr:from>
    <xdr:to>
      <xdr:col>85</xdr:col>
      <xdr:colOff>126365</xdr:colOff>
      <xdr:row>86</xdr:row>
      <xdr:rowOff>159385</xdr:rowOff>
    </xdr:to>
    <xdr:cxnSp macro="">
      <xdr:nvCxnSpPr>
        <xdr:cNvPr id="555" name="直線コネクタ 554">
          <a:extLst>
            <a:ext uri="{FF2B5EF4-FFF2-40B4-BE49-F238E27FC236}">
              <a16:creationId xmlns:a16="http://schemas.microsoft.com/office/drawing/2014/main" id="{45E7DB8E-4622-403E-83FB-B582A6FE3163}"/>
            </a:ext>
          </a:extLst>
        </xdr:cNvPr>
        <xdr:cNvCxnSpPr/>
      </xdr:nvCxnSpPr>
      <xdr:spPr>
        <a:xfrm flipV="1">
          <a:off x="14375765" y="1316101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6725" cy="244475"/>
    <xdr:sp macro="" textlink="">
      <xdr:nvSpPr>
        <xdr:cNvPr id="556" name="【児童館】&#10;有形固定資産減価償却率最小値テキスト">
          <a:extLst>
            <a:ext uri="{FF2B5EF4-FFF2-40B4-BE49-F238E27FC236}">
              <a16:creationId xmlns:a16="http://schemas.microsoft.com/office/drawing/2014/main" id="{D142075C-FD50-4E7C-80A4-BD4E5A30E188}"/>
            </a:ext>
          </a:extLst>
        </xdr:cNvPr>
        <xdr:cNvSpPr txBox="1"/>
      </xdr:nvSpPr>
      <xdr:spPr>
        <a:xfrm>
          <a:off x="14414500" y="145859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159385</xdr:rowOff>
    </xdr:from>
    <xdr:to>
      <xdr:col>86</xdr:col>
      <xdr:colOff>25400</xdr:colOff>
      <xdr:row>86</xdr:row>
      <xdr:rowOff>159385</xdr:rowOff>
    </xdr:to>
    <xdr:cxnSp macro="">
      <xdr:nvCxnSpPr>
        <xdr:cNvPr id="557" name="直線コネクタ 556">
          <a:extLst>
            <a:ext uri="{FF2B5EF4-FFF2-40B4-BE49-F238E27FC236}">
              <a16:creationId xmlns:a16="http://schemas.microsoft.com/office/drawing/2014/main" id="{F65CF16D-4FC3-4453-B38E-6723073DD4AC}"/>
            </a:ext>
          </a:extLst>
        </xdr:cNvPr>
        <xdr:cNvCxnSpPr/>
      </xdr:nvCxnSpPr>
      <xdr:spPr>
        <a:xfrm>
          <a:off x="14287500" y="145764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34925</xdr:rowOff>
    </xdr:from>
    <xdr:ext cx="401955" cy="244475"/>
    <xdr:sp macro="" textlink="">
      <xdr:nvSpPr>
        <xdr:cNvPr id="558" name="【児童館】&#10;有形固定資産減価償却率最大値テキスト">
          <a:extLst>
            <a:ext uri="{FF2B5EF4-FFF2-40B4-BE49-F238E27FC236}">
              <a16:creationId xmlns:a16="http://schemas.microsoft.com/office/drawing/2014/main" id="{CE94A315-69A7-449E-AA7F-E4843749D593}"/>
            </a:ext>
          </a:extLst>
        </xdr:cNvPr>
        <xdr:cNvSpPr txBox="1"/>
      </xdr:nvSpPr>
      <xdr:spPr>
        <a:xfrm>
          <a:off x="14414500" y="1294320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85090</xdr:rowOff>
    </xdr:from>
    <xdr:to>
      <xdr:col>86</xdr:col>
      <xdr:colOff>25400</xdr:colOff>
      <xdr:row>78</xdr:row>
      <xdr:rowOff>85090</xdr:rowOff>
    </xdr:to>
    <xdr:cxnSp macro="">
      <xdr:nvCxnSpPr>
        <xdr:cNvPr id="559" name="直線コネクタ 558">
          <a:extLst>
            <a:ext uri="{FF2B5EF4-FFF2-40B4-BE49-F238E27FC236}">
              <a16:creationId xmlns:a16="http://schemas.microsoft.com/office/drawing/2014/main" id="{E860C2B4-ED54-471E-B859-C4F5E4E7891B}"/>
            </a:ext>
          </a:extLst>
        </xdr:cNvPr>
        <xdr:cNvCxnSpPr/>
      </xdr:nvCxnSpPr>
      <xdr:spPr>
        <a:xfrm>
          <a:off x="14287500" y="131610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77470</xdr:rowOff>
    </xdr:from>
    <xdr:ext cx="401955" cy="244475"/>
    <xdr:sp macro="" textlink="">
      <xdr:nvSpPr>
        <xdr:cNvPr id="560" name="【児童館】&#10;有形固定資産減価償却率平均値テキスト">
          <a:extLst>
            <a:ext uri="{FF2B5EF4-FFF2-40B4-BE49-F238E27FC236}">
              <a16:creationId xmlns:a16="http://schemas.microsoft.com/office/drawing/2014/main" id="{73F1FC21-53DE-4202-ADB8-47D6E201E4E2}"/>
            </a:ext>
          </a:extLst>
        </xdr:cNvPr>
        <xdr:cNvSpPr txBox="1"/>
      </xdr:nvSpPr>
      <xdr:spPr>
        <a:xfrm>
          <a:off x="14414500" y="1382395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97790</xdr:rowOff>
    </xdr:from>
    <xdr:to>
      <xdr:col>85</xdr:col>
      <xdr:colOff>177800</xdr:colOff>
      <xdr:row>83</xdr:row>
      <xdr:rowOff>31750</xdr:rowOff>
    </xdr:to>
    <xdr:sp macro="" textlink="">
      <xdr:nvSpPr>
        <xdr:cNvPr id="561" name="フローチャート: 判断 560">
          <a:extLst>
            <a:ext uri="{FF2B5EF4-FFF2-40B4-BE49-F238E27FC236}">
              <a16:creationId xmlns:a16="http://schemas.microsoft.com/office/drawing/2014/main" id="{5B07F718-E243-4F87-8B28-3AE2063DEFF8}"/>
            </a:ext>
          </a:extLst>
        </xdr:cNvPr>
        <xdr:cNvSpPr/>
      </xdr:nvSpPr>
      <xdr:spPr>
        <a:xfrm>
          <a:off x="14325600" y="138442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137160</xdr:rowOff>
    </xdr:from>
    <xdr:to>
      <xdr:col>81</xdr:col>
      <xdr:colOff>101600</xdr:colOff>
      <xdr:row>83</xdr:row>
      <xdr:rowOff>71120</xdr:rowOff>
    </xdr:to>
    <xdr:sp macro="" textlink="">
      <xdr:nvSpPr>
        <xdr:cNvPr id="562" name="フローチャート: 判断 561">
          <a:extLst>
            <a:ext uri="{FF2B5EF4-FFF2-40B4-BE49-F238E27FC236}">
              <a16:creationId xmlns:a16="http://schemas.microsoft.com/office/drawing/2014/main" id="{42E467F1-204A-4C1B-9084-2F3FB568823B}"/>
            </a:ext>
          </a:extLst>
        </xdr:cNvPr>
        <xdr:cNvSpPr/>
      </xdr:nvSpPr>
      <xdr:spPr>
        <a:xfrm>
          <a:off x="13578840" y="138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102235</xdr:rowOff>
    </xdr:from>
    <xdr:to>
      <xdr:col>76</xdr:col>
      <xdr:colOff>165100</xdr:colOff>
      <xdr:row>83</xdr:row>
      <xdr:rowOff>36195</xdr:rowOff>
    </xdr:to>
    <xdr:sp macro="" textlink="">
      <xdr:nvSpPr>
        <xdr:cNvPr id="563" name="フローチャート: 判断 562">
          <a:extLst>
            <a:ext uri="{FF2B5EF4-FFF2-40B4-BE49-F238E27FC236}">
              <a16:creationId xmlns:a16="http://schemas.microsoft.com/office/drawing/2014/main" id="{B832968A-1DDE-4FCB-B8F8-91FE92643EE3}"/>
            </a:ext>
          </a:extLst>
        </xdr:cNvPr>
        <xdr:cNvSpPr/>
      </xdr:nvSpPr>
      <xdr:spPr>
        <a:xfrm>
          <a:off x="12804140" y="138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85090</xdr:rowOff>
    </xdr:from>
    <xdr:to>
      <xdr:col>72</xdr:col>
      <xdr:colOff>38100</xdr:colOff>
      <xdr:row>83</xdr:row>
      <xdr:rowOff>19050</xdr:rowOff>
    </xdr:to>
    <xdr:sp macro="" textlink="">
      <xdr:nvSpPr>
        <xdr:cNvPr id="564" name="フローチャート: 判断 563">
          <a:extLst>
            <a:ext uri="{FF2B5EF4-FFF2-40B4-BE49-F238E27FC236}">
              <a16:creationId xmlns:a16="http://schemas.microsoft.com/office/drawing/2014/main" id="{005EA9F9-3579-4F79-A6A1-2C4DEC6105E6}"/>
            </a:ext>
          </a:extLst>
        </xdr:cNvPr>
        <xdr:cNvSpPr/>
      </xdr:nvSpPr>
      <xdr:spPr>
        <a:xfrm>
          <a:off x="12029440" y="1383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117475</xdr:rowOff>
    </xdr:from>
    <xdr:to>
      <xdr:col>67</xdr:col>
      <xdr:colOff>101600</xdr:colOff>
      <xdr:row>82</xdr:row>
      <xdr:rowOff>51435</xdr:rowOff>
    </xdr:to>
    <xdr:sp macro="" textlink="">
      <xdr:nvSpPr>
        <xdr:cNvPr id="565" name="フローチャート: 判断 564">
          <a:extLst>
            <a:ext uri="{FF2B5EF4-FFF2-40B4-BE49-F238E27FC236}">
              <a16:creationId xmlns:a16="http://schemas.microsoft.com/office/drawing/2014/main" id="{72C9F4FA-8A60-4B79-BF9F-F632882EF81C}"/>
            </a:ext>
          </a:extLst>
        </xdr:cNvPr>
        <xdr:cNvSpPr/>
      </xdr:nvSpPr>
      <xdr:spPr>
        <a:xfrm>
          <a:off x="11231880" y="136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141605</xdr:rowOff>
    </xdr:from>
    <xdr:ext cx="762000" cy="244475"/>
    <xdr:sp macro="" textlink="">
      <xdr:nvSpPr>
        <xdr:cNvPr id="566" name="テキスト ボックス 565">
          <a:extLst>
            <a:ext uri="{FF2B5EF4-FFF2-40B4-BE49-F238E27FC236}">
              <a16:creationId xmlns:a16="http://schemas.microsoft.com/office/drawing/2014/main" id="{24FFC17C-366A-451C-B4D9-F0648F772514}"/>
            </a:ext>
          </a:extLst>
        </xdr:cNvPr>
        <xdr:cNvSpPr txBox="1"/>
      </xdr:nvSpPr>
      <xdr:spPr>
        <a:xfrm>
          <a:off x="1420876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141605</xdr:rowOff>
    </xdr:from>
    <xdr:ext cx="758825" cy="244475"/>
    <xdr:sp macro="" textlink="">
      <xdr:nvSpPr>
        <xdr:cNvPr id="567" name="テキスト ボックス 566">
          <a:extLst>
            <a:ext uri="{FF2B5EF4-FFF2-40B4-BE49-F238E27FC236}">
              <a16:creationId xmlns:a16="http://schemas.microsoft.com/office/drawing/2014/main" id="{6883A401-12A2-434A-919B-8F9306761D53}"/>
            </a:ext>
          </a:extLst>
        </xdr:cNvPr>
        <xdr:cNvSpPr txBox="1"/>
      </xdr:nvSpPr>
      <xdr:spPr>
        <a:xfrm>
          <a:off x="1346200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141605</xdr:rowOff>
    </xdr:from>
    <xdr:ext cx="762000" cy="244475"/>
    <xdr:sp macro="" textlink="">
      <xdr:nvSpPr>
        <xdr:cNvPr id="568" name="テキスト ボックス 567">
          <a:extLst>
            <a:ext uri="{FF2B5EF4-FFF2-40B4-BE49-F238E27FC236}">
              <a16:creationId xmlns:a16="http://schemas.microsoft.com/office/drawing/2014/main" id="{1874C696-A0CD-40AF-87F8-905A9C016215}"/>
            </a:ext>
          </a:extLst>
        </xdr:cNvPr>
        <xdr:cNvSpPr txBox="1"/>
      </xdr:nvSpPr>
      <xdr:spPr>
        <a:xfrm>
          <a:off x="126873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141605</xdr:rowOff>
    </xdr:from>
    <xdr:ext cx="762000" cy="244475"/>
    <xdr:sp macro="" textlink="">
      <xdr:nvSpPr>
        <xdr:cNvPr id="569" name="テキスト ボックス 568">
          <a:extLst>
            <a:ext uri="{FF2B5EF4-FFF2-40B4-BE49-F238E27FC236}">
              <a16:creationId xmlns:a16="http://schemas.microsoft.com/office/drawing/2014/main" id="{A2FF58B1-99C0-44C6-9754-7CA6F17E75BC}"/>
            </a:ext>
          </a:extLst>
        </xdr:cNvPr>
        <xdr:cNvSpPr txBox="1"/>
      </xdr:nvSpPr>
      <xdr:spPr>
        <a:xfrm>
          <a:off x="1190498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141605</xdr:rowOff>
    </xdr:from>
    <xdr:ext cx="758825" cy="244475"/>
    <xdr:sp macro="" textlink="">
      <xdr:nvSpPr>
        <xdr:cNvPr id="570" name="テキスト ボックス 569">
          <a:extLst>
            <a:ext uri="{FF2B5EF4-FFF2-40B4-BE49-F238E27FC236}">
              <a16:creationId xmlns:a16="http://schemas.microsoft.com/office/drawing/2014/main" id="{C9CDE8C7-C626-47BB-AB09-59B842767B5B}"/>
            </a:ext>
          </a:extLst>
        </xdr:cNvPr>
        <xdr:cNvSpPr txBox="1"/>
      </xdr:nvSpPr>
      <xdr:spPr>
        <a:xfrm>
          <a:off x="1111504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68580</xdr:rowOff>
    </xdr:from>
    <xdr:to>
      <xdr:col>85</xdr:col>
      <xdr:colOff>177800</xdr:colOff>
      <xdr:row>83</xdr:row>
      <xdr:rowOff>2540</xdr:rowOff>
    </xdr:to>
    <xdr:sp macro="" textlink="">
      <xdr:nvSpPr>
        <xdr:cNvPr id="571" name="楕円 570">
          <a:extLst>
            <a:ext uri="{FF2B5EF4-FFF2-40B4-BE49-F238E27FC236}">
              <a16:creationId xmlns:a16="http://schemas.microsoft.com/office/drawing/2014/main" id="{A5A09580-1A83-4B12-AA2C-D7304DED2B1C}"/>
            </a:ext>
          </a:extLst>
        </xdr:cNvPr>
        <xdr:cNvSpPr/>
      </xdr:nvSpPr>
      <xdr:spPr>
        <a:xfrm>
          <a:off x="14325600" y="138150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90170</xdr:rowOff>
    </xdr:from>
    <xdr:ext cx="401955" cy="244475"/>
    <xdr:sp macro="" textlink="">
      <xdr:nvSpPr>
        <xdr:cNvPr id="572" name="【児童館】&#10;有形固定資産減価償却率該当値テキスト">
          <a:extLst>
            <a:ext uri="{FF2B5EF4-FFF2-40B4-BE49-F238E27FC236}">
              <a16:creationId xmlns:a16="http://schemas.microsoft.com/office/drawing/2014/main" id="{F8484D80-51E5-4F40-A1C7-03576A5951E4}"/>
            </a:ext>
          </a:extLst>
        </xdr:cNvPr>
        <xdr:cNvSpPr txBox="1"/>
      </xdr:nvSpPr>
      <xdr:spPr>
        <a:xfrm>
          <a:off x="14414500" y="1366901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5080</xdr:rowOff>
    </xdr:from>
    <xdr:to>
      <xdr:col>81</xdr:col>
      <xdr:colOff>101600</xdr:colOff>
      <xdr:row>82</xdr:row>
      <xdr:rowOff>100965</xdr:rowOff>
    </xdr:to>
    <xdr:sp macro="" textlink="">
      <xdr:nvSpPr>
        <xdr:cNvPr id="573" name="楕円 572">
          <a:extLst>
            <a:ext uri="{FF2B5EF4-FFF2-40B4-BE49-F238E27FC236}">
              <a16:creationId xmlns:a16="http://schemas.microsoft.com/office/drawing/2014/main" id="{822DC798-5CBB-4DFC-87ED-A250EA7FE2F7}"/>
            </a:ext>
          </a:extLst>
        </xdr:cNvPr>
        <xdr:cNvSpPr/>
      </xdr:nvSpPr>
      <xdr:spPr>
        <a:xfrm>
          <a:off x="13578840" y="137515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52705</xdr:rowOff>
    </xdr:from>
    <xdr:to>
      <xdr:col>85</xdr:col>
      <xdr:colOff>127000</xdr:colOff>
      <xdr:row>82</xdr:row>
      <xdr:rowOff>116205</xdr:rowOff>
    </xdr:to>
    <xdr:cxnSp macro="">
      <xdr:nvCxnSpPr>
        <xdr:cNvPr id="574" name="直線コネクタ 573">
          <a:extLst>
            <a:ext uri="{FF2B5EF4-FFF2-40B4-BE49-F238E27FC236}">
              <a16:creationId xmlns:a16="http://schemas.microsoft.com/office/drawing/2014/main" id="{5809B52F-B247-4982-8E38-0E56BD18169D}"/>
            </a:ext>
          </a:extLst>
        </xdr:cNvPr>
        <xdr:cNvCxnSpPr/>
      </xdr:nvCxnSpPr>
      <xdr:spPr>
        <a:xfrm>
          <a:off x="13629640" y="13799185"/>
          <a:ext cx="7467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102235</xdr:rowOff>
    </xdr:from>
    <xdr:to>
      <xdr:col>76</xdr:col>
      <xdr:colOff>165100</xdr:colOff>
      <xdr:row>82</xdr:row>
      <xdr:rowOff>36195</xdr:rowOff>
    </xdr:to>
    <xdr:sp macro="" textlink="">
      <xdr:nvSpPr>
        <xdr:cNvPr id="575" name="楕円 574">
          <a:extLst>
            <a:ext uri="{FF2B5EF4-FFF2-40B4-BE49-F238E27FC236}">
              <a16:creationId xmlns:a16="http://schemas.microsoft.com/office/drawing/2014/main" id="{932BF91B-BEF4-473C-B81F-E8AC8742EAE8}"/>
            </a:ext>
          </a:extLst>
        </xdr:cNvPr>
        <xdr:cNvSpPr/>
      </xdr:nvSpPr>
      <xdr:spPr>
        <a:xfrm>
          <a:off x="12804140" y="136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149860</xdr:rowOff>
    </xdr:from>
    <xdr:to>
      <xdr:col>81</xdr:col>
      <xdr:colOff>50800</xdr:colOff>
      <xdr:row>82</xdr:row>
      <xdr:rowOff>52705</xdr:rowOff>
    </xdr:to>
    <xdr:cxnSp macro="">
      <xdr:nvCxnSpPr>
        <xdr:cNvPr id="576" name="直線コネクタ 575">
          <a:extLst>
            <a:ext uri="{FF2B5EF4-FFF2-40B4-BE49-F238E27FC236}">
              <a16:creationId xmlns:a16="http://schemas.microsoft.com/office/drawing/2014/main" id="{F6AABE44-C57F-4857-B0E3-CF70F963D370}"/>
            </a:ext>
          </a:extLst>
        </xdr:cNvPr>
        <xdr:cNvCxnSpPr/>
      </xdr:nvCxnSpPr>
      <xdr:spPr>
        <a:xfrm>
          <a:off x="12854940" y="13728700"/>
          <a:ext cx="7747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38735</xdr:rowOff>
    </xdr:from>
    <xdr:to>
      <xdr:col>72</xdr:col>
      <xdr:colOff>38100</xdr:colOff>
      <xdr:row>81</xdr:row>
      <xdr:rowOff>135255</xdr:rowOff>
    </xdr:to>
    <xdr:sp macro="" textlink="">
      <xdr:nvSpPr>
        <xdr:cNvPr id="577" name="楕円 576">
          <a:extLst>
            <a:ext uri="{FF2B5EF4-FFF2-40B4-BE49-F238E27FC236}">
              <a16:creationId xmlns:a16="http://schemas.microsoft.com/office/drawing/2014/main" id="{9E53B835-8C6C-4769-B743-9A96DF71B743}"/>
            </a:ext>
          </a:extLst>
        </xdr:cNvPr>
        <xdr:cNvSpPr/>
      </xdr:nvSpPr>
      <xdr:spPr>
        <a:xfrm>
          <a:off x="12029440" y="1361757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86995</xdr:rowOff>
    </xdr:from>
    <xdr:to>
      <xdr:col>76</xdr:col>
      <xdr:colOff>114300</xdr:colOff>
      <xdr:row>81</xdr:row>
      <xdr:rowOff>149860</xdr:rowOff>
    </xdr:to>
    <xdr:cxnSp macro="">
      <xdr:nvCxnSpPr>
        <xdr:cNvPr id="578" name="直線コネクタ 577">
          <a:extLst>
            <a:ext uri="{FF2B5EF4-FFF2-40B4-BE49-F238E27FC236}">
              <a16:creationId xmlns:a16="http://schemas.microsoft.com/office/drawing/2014/main" id="{02D53F5B-33B1-4111-B28F-3D8AC38AACA7}"/>
            </a:ext>
          </a:extLst>
        </xdr:cNvPr>
        <xdr:cNvCxnSpPr/>
      </xdr:nvCxnSpPr>
      <xdr:spPr>
        <a:xfrm>
          <a:off x="12072620" y="13665835"/>
          <a:ext cx="7823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135890</xdr:rowOff>
    </xdr:from>
    <xdr:to>
      <xdr:col>67</xdr:col>
      <xdr:colOff>101600</xdr:colOff>
      <xdr:row>81</xdr:row>
      <xdr:rowOff>70485</xdr:rowOff>
    </xdr:to>
    <xdr:sp macro="" textlink="">
      <xdr:nvSpPr>
        <xdr:cNvPr id="579" name="楕円 578">
          <a:extLst>
            <a:ext uri="{FF2B5EF4-FFF2-40B4-BE49-F238E27FC236}">
              <a16:creationId xmlns:a16="http://schemas.microsoft.com/office/drawing/2014/main" id="{9799EBBB-3D01-4098-A8D4-301A0B382B07}"/>
            </a:ext>
          </a:extLst>
        </xdr:cNvPr>
        <xdr:cNvSpPr/>
      </xdr:nvSpPr>
      <xdr:spPr>
        <a:xfrm>
          <a:off x="11231880" y="135470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22225</xdr:rowOff>
    </xdr:from>
    <xdr:to>
      <xdr:col>71</xdr:col>
      <xdr:colOff>177800</xdr:colOff>
      <xdr:row>81</xdr:row>
      <xdr:rowOff>86995</xdr:rowOff>
    </xdr:to>
    <xdr:cxnSp macro="">
      <xdr:nvCxnSpPr>
        <xdr:cNvPr id="580" name="直線コネクタ 579">
          <a:extLst>
            <a:ext uri="{FF2B5EF4-FFF2-40B4-BE49-F238E27FC236}">
              <a16:creationId xmlns:a16="http://schemas.microsoft.com/office/drawing/2014/main" id="{1CD3E2ED-58A3-4C46-A7F2-C1935FE5FDA4}"/>
            </a:ext>
          </a:extLst>
        </xdr:cNvPr>
        <xdr:cNvCxnSpPr/>
      </xdr:nvCxnSpPr>
      <xdr:spPr>
        <a:xfrm>
          <a:off x="11282680" y="13601065"/>
          <a:ext cx="78994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62865</xdr:rowOff>
    </xdr:from>
    <xdr:ext cx="405130" cy="244475"/>
    <xdr:sp macro="" textlink="">
      <xdr:nvSpPr>
        <xdr:cNvPr id="581" name="n_1aveValue【児童館】&#10;有形固定資産減価償却率">
          <a:extLst>
            <a:ext uri="{FF2B5EF4-FFF2-40B4-BE49-F238E27FC236}">
              <a16:creationId xmlns:a16="http://schemas.microsoft.com/office/drawing/2014/main" id="{7E29BCF1-F88E-4B74-96A5-8B95E38C587A}"/>
            </a:ext>
          </a:extLst>
        </xdr:cNvPr>
        <xdr:cNvSpPr txBox="1"/>
      </xdr:nvSpPr>
      <xdr:spPr>
        <a:xfrm>
          <a:off x="13437235" y="1397698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27305</xdr:rowOff>
    </xdr:from>
    <xdr:ext cx="401955" cy="244475"/>
    <xdr:sp macro="" textlink="">
      <xdr:nvSpPr>
        <xdr:cNvPr id="582" name="n_2aveValue【児童館】&#10;有形固定資産減価償却率">
          <a:extLst>
            <a:ext uri="{FF2B5EF4-FFF2-40B4-BE49-F238E27FC236}">
              <a16:creationId xmlns:a16="http://schemas.microsoft.com/office/drawing/2014/main" id="{055BD42A-256E-4402-8E19-945C81600D39}"/>
            </a:ext>
          </a:extLst>
        </xdr:cNvPr>
        <xdr:cNvSpPr txBox="1"/>
      </xdr:nvSpPr>
      <xdr:spPr>
        <a:xfrm>
          <a:off x="12675235" y="139414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10795</xdr:rowOff>
    </xdr:from>
    <xdr:ext cx="405130" cy="244475"/>
    <xdr:sp macro="" textlink="">
      <xdr:nvSpPr>
        <xdr:cNvPr id="583" name="n_3aveValue【児童館】&#10;有形固定資産減価償却率">
          <a:extLst>
            <a:ext uri="{FF2B5EF4-FFF2-40B4-BE49-F238E27FC236}">
              <a16:creationId xmlns:a16="http://schemas.microsoft.com/office/drawing/2014/main" id="{5685EA1B-A7C4-4811-A769-4C3ECA14F300}"/>
            </a:ext>
          </a:extLst>
        </xdr:cNvPr>
        <xdr:cNvSpPr txBox="1"/>
      </xdr:nvSpPr>
      <xdr:spPr>
        <a:xfrm>
          <a:off x="11900535" y="1392491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43180</xdr:rowOff>
    </xdr:from>
    <xdr:ext cx="401955" cy="244475"/>
    <xdr:sp macro="" textlink="">
      <xdr:nvSpPr>
        <xdr:cNvPr id="584" name="n_4aveValue【児童館】&#10;有形固定資産減価償却率">
          <a:extLst>
            <a:ext uri="{FF2B5EF4-FFF2-40B4-BE49-F238E27FC236}">
              <a16:creationId xmlns:a16="http://schemas.microsoft.com/office/drawing/2014/main" id="{3301EAD3-B075-426F-A0D1-742A8DA75307}"/>
            </a:ext>
          </a:extLst>
        </xdr:cNvPr>
        <xdr:cNvSpPr txBox="1"/>
      </xdr:nvSpPr>
      <xdr:spPr>
        <a:xfrm>
          <a:off x="11102975" y="137896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116205</xdr:rowOff>
    </xdr:from>
    <xdr:ext cx="405130" cy="244475"/>
    <xdr:sp macro="" textlink="">
      <xdr:nvSpPr>
        <xdr:cNvPr id="585" name="n_1mainValue【児童館】&#10;有形固定資産減価償却率">
          <a:extLst>
            <a:ext uri="{FF2B5EF4-FFF2-40B4-BE49-F238E27FC236}">
              <a16:creationId xmlns:a16="http://schemas.microsoft.com/office/drawing/2014/main" id="{D8DE2CDE-E81A-4270-B09A-17F12D9E527B}"/>
            </a:ext>
          </a:extLst>
        </xdr:cNvPr>
        <xdr:cNvSpPr txBox="1"/>
      </xdr:nvSpPr>
      <xdr:spPr>
        <a:xfrm>
          <a:off x="13437235" y="135274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51435</xdr:rowOff>
    </xdr:from>
    <xdr:ext cx="401955" cy="244475"/>
    <xdr:sp macro="" textlink="">
      <xdr:nvSpPr>
        <xdr:cNvPr id="586" name="n_2mainValue【児童館】&#10;有形固定資産減価償却率">
          <a:extLst>
            <a:ext uri="{FF2B5EF4-FFF2-40B4-BE49-F238E27FC236}">
              <a16:creationId xmlns:a16="http://schemas.microsoft.com/office/drawing/2014/main" id="{C84756EB-054D-4807-8016-EC54AA1DA91C}"/>
            </a:ext>
          </a:extLst>
        </xdr:cNvPr>
        <xdr:cNvSpPr txBox="1"/>
      </xdr:nvSpPr>
      <xdr:spPr>
        <a:xfrm>
          <a:off x="12675235" y="1346263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150495</xdr:rowOff>
    </xdr:from>
    <xdr:ext cx="405130" cy="243840"/>
    <xdr:sp macro="" textlink="">
      <xdr:nvSpPr>
        <xdr:cNvPr id="587" name="n_3mainValue【児童館】&#10;有形固定資産減価償却率">
          <a:extLst>
            <a:ext uri="{FF2B5EF4-FFF2-40B4-BE49-F238E27FC236}">
              <a16:creationId xmlns:a16="http://schemas.microsoft.com/office/drawing/2014/main" id="{B26533D7-1430-4103-AEDF-30A43B3E92CC}"/>
            </a:ext>
          </a:extLst>
        </xdr:cNvPr>
        <xdr:cNvSpPr txBox="1"/>
      </xdr:nvSpPr>
      <xdr:spPr>
        <a:xfrm>
          <a:off x="11900535" y="1339405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85725</xdr:rowOff>
    </xdr:from>
    <xdr:ext cx="401955" cy="243840"/>
    <xdr:sp macro="" textlink="">
      <xdr:nvSpPr>
        <xdr:cNvPr id="588" name="n_4mainValue【児童館】&#10;有形固定資産減価償却率">
          <a:extLst>
            <a:ext uri="{FF2B5EF4-FFF2-40B4-BE49-F238E27FC236}">
              <a16:creationId xmlns:a16="http://schemas.microsoft.com/office/drawing/2014/main" id="{27D27115-4EE8-4581-9070-CEF98EDAF608}"/>
            </a:ext>
          </a:extLst>
        </xdr:cNvPr>
        <xdr:cNvSpPr txBox="1"/>
      </xdr:nvSpPr>
      <xdr:spPr>
        <a:xfrm>
          <a:off x="11102975" y="13329285"/>
          <a:ext cx="401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144145</xdr:rowOff>
    </xdr:from>
    <xdr:to>
      <xdr:col>120</xdr:col>
      <xdr:colOff>152400</xdr:colOff>
      <xdr:row>72</xdr:row>
      <xdr:rowOff>95885</xdr:rowOff>
    </xdr:to>
    <xdr:sp macro="" textlink="">
      <xdr:nvSpPr>
        <xdr:cNvPr id="589" name="正方形/長方形 588">
          <a:extLst>
            <a:ext uri="{FF2B5EF4-FFF2-40B4-BE49-F238E27FC236}">
              <a16:creationId xmlns:a16="http://schemas.microsoft.com/office/drawing/2014/main" id="{B338CBC2-FB40-4AEC-A490-29C15BDB48E0}"/>
            </a:ext>
          </a:extLst>
        </xdr:cNvPr>
        <xdr:cNvSpPr/>
      </xdr:nvSpPr>
      <xdr:spPr>
        <a:xfrm>
          <a:off x="16093440" y="11543665"/>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120015</xdr:rowOff>
    </xdr:from>
    <xdr:to>
      <xdr:col>104</xdr:col>
      <xdr:colOff>127000</xdr:colOff>
      <xdr:row>74</xdr:row>
      <xdr:rowOff>36195</xdr:rowOff>
    </xdr:to>
    <xdr:sp macro="" textlink="">
      <xdr:nvSpPr>
        <xdr:cNvPr id="590" name="正方形/長方形 589">
          <a:extLst>
            <a:ext uri="{FF2B5EF4-FFF2-40B4-BE49-F238E27FC236}">
              <a16:creationId xmlns:a16="http://schemas.microsoft.com/office/drawing/2014/main" id="{1215E346-6357-43D5-B034-B26229520D4D}"/>
            </a:ext>
          </a:extLst>
        </xdr:cNvPr>
        <xdr:cNvSpPr/>
      </xdr:nvSpPr>
      <xdr:spPr>
        <a:xfrm>
          <a:off x="162204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149860</xdr:rowOff>
    </xdr:from>
    <xdr:to>
      <xdr:col>104</xdr:col>
      <xdr:colOff>127000</xdr:colOff>
      <xdr:row>75</xdr:row>
      <xdr:rowOff>66040</xdr:rowOff>
    </xdr:to>
    <xdr:sp macro="" textlink="">
      <xdr:nvSpPr>
        <xdr:cNvPr id="591" name="正方形/長方形 590">
          <a:extLst>
            <a:ext uri="{FF2B5EF4-FFF2-40B4-BE49-F238E27FC236}">
              <a16:creationId xmlns:a16="http://schemas.microsoft.com/office/drawing/2014/main" id="{6E9CB0F7-BC5E-4723-BBC0-F5262F7071E1}"/>
            </a:ext>
          </a:extLst>
        </xdr:cNvPr>
        <xdr:cNvSpPr/>
      </xdr:nvSpPr>
      <xdr:spPr>
        <a:xfrm>
          <a:off x="162204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120015</xdr:rowOff>
    </xdr:from>
    <xdr:to>
      <xdr:col>110</xdr:col>
      <xdr:colOff>0</xdr:colOff>
      <xdr:row>74</xdr:row>
      <xdr:rowOff>36195</xdr:rowOff>
    </xdr:to>
    <xdr:sp macro="" textlink="">
      <xdr:nvSpPr>
        <xdr:cNvPr id="592" name="正方形/長方形 591">
          <a:extLst>
            <a:ext uri="{FF2B5EF4-FFF2-40B4-BE49-F238E27FC236}">
              <a16:creationId xmlns:a16="http://schemas.microsoft.com/office/drawing/2014/main" id="{A4AF2789-6732-4AA9-B3C6-6E181CCE8E06}"/>
            </a:ext>
          </a:extLst>
        </xdr:cNvPr>
        <xdr:cNvSpPr/>
      </xdr:nvSpPr>
      <xdr:spPr>
        <a:xfrm>
          <a:off x="1709928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149860</xdr:rowOff>
    </xdr:from>
    <xdr:to>
      <xdr:col>110</xdr:col>
      <xdr:colOff>0</xdr:colOff>
      <xdr:row>75</xdr:row>
      <xdr:rowOff>66040</xdr:rowOff>
    </xdr:to>
    <xdr:sp macro="" textlink="">
      <xdr:nvSpPr>
        <xdr:cNvPr id="593" name="正方形/長方形 592">
          <a:extLst>
            <a:ext uri="{FF2B5EF4-FFF2-40B4-BE49-F238E27FC236}">
              <a16:creationId xmlns:a16="http://schemas.microsoft.com/office/drawing/2014/main" id="{36CC8EF8-5B39-4F4D-9998-1D8F6080E568}"/>
            </a:ext>
          </a:extLst>
        </xdr:cNvPr>
        <xdr:cNvSpPr/>
      </xdr:nvSpPr>
      <xdr:spPr>
        <a:xfrm>
          <a:off x="1709928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120015</xdr:rowOff>
    </xdr:from>
    <xdr:to>
      <xdr:col>116</xdr:col>
      <xdr:colOff>0</xdr:colOff>
      <xdr:row>74</xdr:row>
      <xdr:rowOff>36195</xdr:rowOff>
    </xdr:to>
    <xdr:sp macro="" textlink="">
      <xdr:nvSpPr>
        <xdr:cNvPr id="594" name="正方形/長方形 593">
          <a:extLst>
            <a:ext uri="{FF2B5EF4-FFF2-40B4-BE49-F238E27FC236}">
              <a16:creationId xmlns:a16="http://schemas.microsoft.com/office/drawing/2014/main" id="{9B17827F-C0E9-4C9D-8579-59AB43ECBC84}"/>
            </a:ext>
          </a:extLst>
        </xdr:cNvPr>
        <xdr:cNvSpPr/>
      </xdr:nvSpPr>
      <xdr:spPr>
        <a:xfrm>
          <a:off x="1810512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149860</xdr:rowOff>
    </xdr:from>
    <xdr:to>
      <xdr:col>116</xdr:col>
      <xdr:colOff>0</xdr:colOff>
      <xdr:row>75</xdr:row>
      <xdr:rowOff>66040</xdr:rowOff>
    </xdr:to>
    <xdr:sp macro="" textlink="">
      <xdr:nvSpPr>
        <xdr:cNvPr id="595" name="正方形/長方形 594">
          <a:extLst>
            <a:ext uri="{FF2B5EF4-FFF2-40B4-BE49-F238E27FC236}">
              <a16:creationId xmlns:a16="http://schemas.microsoft.com/office/drawing/2014/main" id="{36F3E9E4-5C18-4433-8EA6-3FDEAD0F186D}"/>
            </a:ext>
          </a:extLst>
        </xdr:cNvPr>
        <xdr:cNvSpPr/>
      </xdr:nvSpPr>
      <xdr:spPr>
        <a:xfrm>
          <a:off x="1810512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90170</xdr:rowOff>
    </xdr:from>
    <xdr:to>
      <xdr:col>120</xdr:col>
      <xdr:colOff>152400</xdr:colOff>
      <xdr:row>88</xdr:row>
      <xdr:rowOff>144145</xdr:rowOff>
    </xdr:to>
    <xdr:sp macro="" textlink="">
      <xdr:nvSpPr>
        <xdr:cNvPr id="596" name="正方形/長方形 595">
          <a:extLst>
            <a:ext uri="{FF2B5EF4-FFF2-40B4-BE49-F238E27FC236}">
              <a16:creationId xmlns:a16="http://schemas.microsoft.com/office/drawing/2014/main" id="{E7D53D12-8FC3-46EA-8049-B23E5C327858}"/>
            </a:ext>
          </a:extLst>
        </xdr:cNvPr>
        <xdr:cNvSpPr/>
      </xdr:nvSpPr>
      <xdr:spPr>
        <a:xfrm>
          <a:off x="16093440" y="1266317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71755</xdr:rowOff>
    </xdr:from>
    <xdr:ext cx="349885" cy="212725"/>
    <xdr:sp macro="" textlink="">
      <xdr:nvSpPr>
        <xdr:cNvPr id="597" name="テキスト ボックス 596">
          <a:extLst>
            <a:ext uri="{FF2B5EF4-FFF2-40B4-BE49-F238E27FC236}">
              <a16:creationId xmlns:a16="http://schemas.microsoft.com/office/drawing/2014/main" id="{6A6E853E-37C2-4F36-B88F-58AEDFA7CADA}"/>
            </a:ext>
          </a:extLst>
        </xdr:cNvPr>
        <xdr:cNvSpPr txBox="1"/>
      </xdr:nvSpPr>
      <xdr:spPr>
        <a:xfrm>
          <a:off x="16078200" y="124771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144145</xdr:rowOff>
    </xdr:from>
    <xdr:to>
      <xdr:col>120</xdr:col>
      <xdr:colOff>114300</xdr:colOff>
      <xdr:row>88</xdr:row>
      <xdr:rowOff>144145</xdr:rowOff>
    </xdr:to>
    <xdr:cxnSp macro="">
      <xdr:nvCxnSpPr>
        <xdr:cNvPr id="598" name="直線コネクタ 597">
          <a:extLst>
            <a:ext uri="{FF2B5EF4-FFF2-40B4-BE49-F238E27FC236}">
              <a16:creationId xmlns:a16="http://schemas.microsoft.com/office/drawing/2014/main" id="{E067B291-FA0C-4E03-9212-C02C9BE8CC08}"/>
            </a:ext>
          </a:extLst>
        </xdr:cNvPr>
        <xdr:cNvCxnSpPr/>
      </xdr:nvCxnSpPr>
      <xdr:spPr>
        <a:xfrm>
          <a:off x="16093440" y="148964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36195</xdr:rowOff>
    </xdr:from>
    <xdr:to>
      <xdr:col>120</xdr:col>
      <xdr:colOff>114300</xdr:colOff>
      <xdr:row>86</xdr:row>
      <xdr:rowOff>36195</xdr:rowOff>
    </xdr:to>
    <xdr:cxnSp macro="">
      <xdr:nvCxnSpPr>
        <xdr:cNvPr id="599" name="直線コネクタ 598">
          <a:extLst>
            <a:ext uri="{FF2B5EF4-FFF2-40B4-BE49-F238E27FC236}">
              <a16:creationId xmlns:a16="http://schemas.microsoft.com/office/drawing/2014/main" id="{0E8B6731-9FB8-42F7-8A68-A9E95BDFAF34}"/>
            </a:ext>
          </a:extLst>
        </xdr:cNvPr>
        <xdr:cNvCxnSpPr/>
      </xdr:nvCxnSpPr>
      <xdr:spPr>
        <a:xfrm>
          <a:off x="16093440" y="144532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63500</xdr:rowOff>
    </xdr:from>
    <xdr:ext cx="467360" cy="244475"/>
    <xdr:sp macro="" textlink="">
      <xdr:nvSpPr>
        <xdr:cNvPr id="600" name="テキスト ボックス 599">
          <a:extLst>
            <a:ext uri="{FF2B5EF4-FFF2-40B4-BE49-F238E27FC236}">
              <a16:creationId xmlns:a16="http://schemas.microsoft.com/office/drawing/2014/main" id="{DE799CCB-3BBD-4C11-964B-D88563DDFBF9}"/>
            </a:ext>
          </a:extLst>
        </xdr:cNvPr>
        <xdr:cNvSpPr txBox="1"/>
      </xdr:nvSpPr>
      <xdr:spPr>
        <a:xfrm>
          <a:off x="15694660" y="143129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90170</xdr:rowOff>
    </xdr:from>
    <xdr:to>
      <xdr:col>120</xdr:col>
      <xdr:colOff>114300</xdr:colOff>
      <xdr:row>83</xdr:row>
      <xdr:rowOff>90170</xdr:rowOff>
    </xdr:to>
    <xdr:cxnSp macro="">
      <xdr:nvCxnSpPr>
        <xdr:cNvPr id="601" name="直線コネクタ 600">
          <a:extLst>
            <a:ext uri="{FF2B5EF4-FFF2-40B4-BE49-F238E27FC236}">
              <a16:creationId xmlns:a16="http://schemas.microsoft.com/office/drawing/2014/main" id="{96651087-D3F2-4C8B-9DA8-3D870B0A5A6C}"/>
            </a:ext>
          </a:extLst>
        </xdr:cNvPr>
        <xdr:cNvCxnSpPr/>
      </xdr:nvCxnSpPr>
      <xdr:spPr>
        <a:xfrm>
          <a:off x="16093440" y="140042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117475</xdr:rowOff>
    </xdr:from>
    <xdr:ext cx="467360" cy="244475"/>
    <xdr:sp macro="" textlink="">
      <xdr:nvSpPr>
        <xdr:cNvPr id="602" name="テキスト ボックス 601">
          <a:extLst>
            <a:ext uri="{FF2B5EF4-FFF2-40B4-BE49-F238E27FC236}">
              <a16:creationId xmlns:a16="http://schemas.microsoft.com/office/drawing/2014/main" id="{F81B0177-E2F0-4676-B8A6-B8A4E2F21EA7}"/>
            </a:ext>
          </a:extLst>
        </xdr:cNvPr>
        <xdr:cNvSpPr txBox="1"/>
      </xdr:nvSpPr>
      <xdr:spPr>
        <a:xfrm>
          <a:off x="15694660" y="138639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144145</xdr:rowOff>
    </xdr:from>
    <xdr:to>
      <xdr:col>120</xdr:col>
      <xdr:colOff>114300</xdr:colOff>
      <xdr:row>80</xdr:row>
      <xdr:rowOff>144145</xdr:rowOff>
    </xdr:to>
    <xdr:cxnSp macro="">
      <xdr:nvCxnSpPr>
        <xdr:cNvPr id="603" name="直線コネクタ 602">
          <a:extLst>
            <a:ext uri="{FF2B5EF4-FFF2-40B4-BE49-F238E27FC236}">
              <a16:creationId xmlns:a16="http://schemas.microsoft.com/office/drawing/2014/main" id="{277FC040-5DD5-4ED1-BC2A-2902FCCDEC68}"/>
            </a:ext>
          </a:extLst>
        </xdr:cNvPr>
        <xdr:cNvCxnSpPr/>
      </xdr:nvCxnSpPr>
      <xdr:spPr>
        <a:xfrm>
          <a:off x="16093440" y="135553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9525</xdr:rowOff>
    </xdr:from>
    <xdr:ext cx="467360" cy="244475"/>
    <xdr:sp macro="" textlink="">
      <xdr:nvSpPr>
        <xdr:cNvPr id="604" name="テキスト ボックス 603">
          <a:extLst>
            <a:ext uri="{FF2B5EF4-FFF2-40B4-BE49-F238E27FC236}">
              <a16:creationId xmlns:a16="http://schemas.microsoft.com/office/drawing/2014/main" id="{190A7E87-057C-4101-8664-7E95BD92092B}"/>
            </a:ext>
          </a:extLst>
        </xdr:cNvPr>
        <xdr:cNvSpPr txBox="1"/>
      </xdr:nvSpPr>
      <xdr:spPr>
        <a:xfrm>
          <a:off x="15694660" y="1342072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36195</xdr:rowOff>
    </xdr:from>
    <xdr:to>
      <xdr:col>120</xdr:col>
      <xdr:colOff>114300</xdr:colOff>
      <xdr:row>78</xdr:row>
      <xdr:rowOff>36195</xdr:rowOff>
    </xdr:to>
    <xdr:cxnSp macro="">
      <xdr:nvCxnSpPr>
        <xdr:cNvPr id="605" name="直線コネクタ 604">
          <a:extLst>
            <a:ext uri="{FF2B5EF4-FFF2-40B4-BE49-F238E27FC236}">
              <a16:creationId xmlns:a16="http://schemas.microsoft.com/office/drawing/2014/main" id="{96D0B923-391E-433E-A8D4-FC615D7C9EE5}"/>
            </a:ext>
          </a:extLst>
        </xdr:cNvPr>
        <xdr:cNvCxnSpPr/>
      </xdr:nvCxnSpPr>
      <xdr:spPr>
        <a:xfrm>
          <a:off x="16093440" y="131121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63500</xdr:rowOff>
    </xdr:from>
    <xdr:ext cx="467360" cy="244475"/>
    <xdr:sp macro="" textlink="">
      <xdr:nvSpPr>
        <xdr:cNvPr id="606" name="テキスト ボックス 605">
          <a:extLst>
            <a:ext uri="{FF2B5EF4-FFF2-40B4-BE49-F238E27FC236}">
              <a16:creationId xmlns:a16="http://schemas.microsoft.com/office/drawing/2014/main" id="{C9CEAD2A-30A2-42B5-AC49-A162B526CEF6}"/>
            </a:ext>
          </a:extLst>
        </xdr:cNvPr>
        <xdr:cNvSpPr txBox="1"/>
      </xdr:nvSpPr>
      <xdr:spPr>
        <a:xfrm>
          <a:off x="15694660" y="1297178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114300</xdr:colOff>
      <xdr:row>75</xdr:row>
      <xdr:rowOff>90170</xdr:rowOff>
    </xdr:to>
    <xdr:cxnSp macro="">
      <xdr:nvCxnSpPr>
        <xdr:cNvPr id="607" name="直線コネクタ 606">
          <a:extLst>
            <a:ext uri="{FF2B5EF4-FFF2-40B4-BE49-F238E27FC236}">
              <a16:creationId xmlns:a16="http://schemas.microsoft.com/office/drawing/2014/main" id="{D76D1637-F215-4160-BA00-757310FD3124}"/>
            </a:ext>
          </a:extLst>
        </xdr:cNvPr>
        <xdr:cNvCxnSpPr/>
      </xdr:nvCxnSpPr>
      <xdr:spPr>
        <a:xfrm>
          <a:off x="16093440" y="126631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117475</xdr:rowOff>
    </xdr:from>
    <xdr:ext cx="467360" cy="244475"/>
    <xdr:sp macro="" textlink="">
      <xdr:nvSpPr>
        <xdr:cNvPr id="608" name="テキスト ボックス 607">
          <a:extLst>
            <a:ext uri="{FF2B5EF4-FFF2-40B4-BE49-F238E27FC236}">
              <a16:creationId xmlns:a16="http://schemas.microsoft.com/office/drawing/2014/main" id="{975BF411-104D-44A1-BDC8-32CB800BD232}"/>
            </a:ext>
          </a:extLst>
        </xdr:cNvPr>
        <xdr:cNvSpPr txBox="1"/>
      </xdr:nvSpPr>
      <xdr:spPr>
        <a:xfrm>
          <a:off x="15694660" y="125228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152400</xdr:colOff>
      <xdr:row>88</xdr:row>
      <xdr:rowOff>144145</xdr:rowOff>
    </xdr:to>
    <xdr:sp macro="" textlink="">
      <xdr:nvSpPr>
        <xdr:cNvPr id="609" name="【児童館】&#10;一人当たり面積グラフ枠">
          <a:extLst>
            <a:ext uri="{FF2B5EF4-FFF2-40B4-BE49-F238E27FC236}">
              <a16:creationId xmlns:a16="http://schemas.microsoft.com/office/drawing/2014/main" id="{1D6126CC-3D40-4DE4-BADA-8BAFEA1AE9CB}"/>
            </a:ext>
          </a:extLst>
        </xdr:cNvPr>
        <xdr:cNvSpPr/>
      </xdr:nvSpPr>
      <xdr:spPr>
        <a:xfrm>
          <a:off x="16093440" y="1266317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135255</xdr:rowOff>
    </xdr:from>
    <xdr:to>
      <xdr:col>116</xdr:col>
      <xdr:colOff>62865</xdr:colOff>
      <xdr:row>86</xdr:row>
      <xdr:rowOff>5715</xdr:rowOff>
    </xdr:to>
    <xdr:cxnSp macro="">
      <xdr:nvCxnSpPr>
        <xdr:cNvPr id="610" name="直線コネクタ 609">
          <a:extLst>
            <a:ext uri="{FF2B5EF4-FFF2-40B4-BE49-F238E27FC236}">
              <a16:creationId xmlns:a16="http://schemas.microsoft.com/office/drawing/2014/main" id="{2EF1EE59-0D09-4F52-BDA7-F842C4483BE0}"/>
            </a:ext>
          </a:extLst>
        </xdr:cNvPr>
        <xdr:cNvCxnSpPr/>
      </xdr:nvCxnSpPr>
      <xdr:spPr>
        <a:xfrm flipV="1">
          <a:off x="19509105" y="1321117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9525</xdr:rowOff>
    </xdr:from>
    <xdr:ext cx="466725" cy="244475"/>
    <xdr:sp macro="" textlink="">
      <xdr:nvSpPr>
        <xdr:cNvPr id="611" name="【児童館】&#10;一人当たり面積最小値テキスト">
          <a:extLst>
            <a:ext uri="{FF2B5EF4-FFF2-40B4-BE49-F238E27FC236}">
              <a16:creationId xmlns:a16="http://schemas.microsoft.com/office/drawing/2014/main" id="{000DCB6D-B3CA-4CB1-8E7E-C8AFC77D20EA}"/>
            </a:ext>
          </a:extLst>
        </xdr:cNvPr>
        <xdr:cNvSpPr txBox="1"/>
      </xdr:nvSpPr>
      <xdr:spPr>
        <a:xfrm>
          <a:off x="19547840" y="1442656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xdr:rowOff>
    </xdr:from>
    <xdr:to>
      <xdr:col>116</xdr:col>
      <xdr:colOff>152400</xdr:colOff>
      <xdr:row>86</xdr:row>
      <xdr:rowOff>5715</xdr:rowOff>
    </xdr:to>
    <xdr:cxnSp macro="">
      <xdr:nvCxnSpPr>
        <xdr:cNvPr id="612" name="直線コネクタ 611">
          <a:extLst>
            <a:ext uri="{FF2B5EF4-FFF2-40B4-BE49-F238E27FC236}">
              <a16:creationId xmlns:a16="http://schemas.microsoft.com/office/drawing/2014/main" id="{0B23B681-A84B-48F9-B9E8-EE2FD328935E}"/>
            </a:ext>
          </a:extLst>
        </xdr:cNvPr>
        <xdr:cNvCxnSpPr/>
      </xdr:nvCxnSpPr>
      <xdr:spPr>
        <a:xfrm>
          <a:off x="19443700" y="14422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85090</xdr:rowOff>
    </xdr:from>
    <xdr:ext cx="466725" cy="244475"/>
    <xdr:sp macro="" textlink="">
      <xdr:nvSpPr>
        <xdr:cNvPr id="613" name="【児童館】&#10;一人当たり面積最大値テキスト">
          <a:extLst>
            <a:ext uri="{FF2B5EF4-FFF2-40B4-BE49-F238E27FC236}">
              <a16:creationId xmlns:a16="http://schemas.microsoft.com/office/drawing/2014/main" id="{4F1EECD5-0AFB-4389-9C2C-50CD362CFA34}"/>
            </a:ext>
          </a:extLst>
        </xdr:cNvPr>
        <xdr:cNvSpPr txBox="1"/>
      </xdr:nvSpPr>
      <xdr:spPr>
        <a:xfrm>
          <a:off x="19547840" y="129933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135255</xdr:rowOff>
    </xdr:from>
    <xdr:to>
      <xdr:col>116</xdr:col>
      <xdr:colOff>152400</xdr:colOff>
      <xdr:row>78</xdr:row>
      <xdr:rowOff>135255</xdr:rowOff>
    </xdr:to>
    <xdr:cxnSp macro="">
      <xdr:nvCxnSpPr>
        <xdr:cNvPr id="614" name="直線コネクタ 613">
          <a:extLst>
            <a:ext uri="{FF2B5EF4-FFF2-40B4-BE49-F238E27FC236}">
              <a16:creationId xmlns:a16="http://schemas.microsoft.com/office/drawing/2014/main" id="{6863D5B3-4031-43F7-B74F-BCB4AB2B32DF}"/>
            </a:ext>
          </a:extLst>
        </xdr:cNvPr>
        <xdr:cNvCxnSpPr/>
      </xdr:nvCxnSpPr>
      <xdr:spPr>
        <a:xfrm>
          <a:off x="19443700" y="132111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40640</xdr:rowOff>
    </xdr:from>
    <xdr:ext cx="466725" cy="244475"/>
    <xdr:sp macro="" textlink="">
      <xdr:nvSpPr>
        <xdr:cNvPr id="615" name="【児童館】&#10;一人当たり面積平均値テキスト">
          <a:extLst>
            <a:ext uri="{FF2B5EF4-FFF2-40B4-BE49-F238E27FC236}">
              <a16:creationId xmlns:a16="http://schemas.microsoft.com/office/drawing/2014/main" id="{CFF38CF8-2A13-4222-B531-3DFAB9A85617}"/>
            </a:ext>
          </a:extLst>
        </xdr:cNvPr>
        <xdr:cNvSpPr txBox="1"/>
      </xdr:nvSpPr>
      <xdr:spPr>
        <a:xfrm>
          <a:off x="19547840" y="14122400"/>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60960</xdr:rowOff>
    </xdr:from>
    <xdr:to>
      <xdr:col>116</xdr:col>
      <xdr:colOff>114300</xdr:colOff>
      <xdr:row>84</xdr:row>
      <xdr:rowOff>156845</xdr:rowOff>
    </xdr:to>
    <xdr:sp macro="" textlink="">
      <xdr:nvSpPr>
        <xdr:cNvPr id="616" name="フローチャート: 判断 615">
          <a:extLst>
            <a:ext uri="{FF2B5EF4-FFF2-40B4-BE49-F238E27FC236}">
              <a16:creationId xmlns:a16="http://schemas.microsoft.com/office/drawing/2014/main" id="{46C1DCE9-D5FC-48FB-AD77-3CD5A258F266}"/>
            </a:ext>
          </a:extLst>
        </xdr:cNvPr>
        <xdr:cNvSpPr/>
      </xdr:nvSpPr>
      <xdr:spPr>
        <a:xfrm>
          <a:off x="19458940" y="141427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60960</xdr:rowOff>
    </xdr:from>
    <xdr:to>
      <xdr:col>112</xdr:col>
      <xdr:colOff>38100</xdr:colOff>
      <xdr:row>84</xdr:row>
      <xdr:rowOff>156845</xdr:rowOff>
    </xdr:to>
    <xdr:sp macro="" textlink="">
      <xdr:nvSpPr>
        <xdr:cNvPr id="617" name="フローチャート: 判断 616">
          <a:extLst>
            <a:ext uri="{FF2B5EF4-FFF2-40B4-BE49-F238E27FC236}">
              <a16:creationId xmlns:a16="http://schemas.microsoft.com/office/drawing/2014/main" id="{C0965491-5DDC-4FE9-AD59-3BAF6C012936}"/>
            </a:ext>
          </a:extLst>
        </xdr:cNvPr>
        <xdr:cNvSpPr/>
      </xdr:nvSpPr>
      <xdr:spPr>
        <a:xfrm>
          <a:off x="18735040" y="1414272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57150</xdr:rowOff>
    </xdr:from>
    <xdr:to>
      <xdr:col>107</xdr:col>
      <xdr:colOff>101600</xdr:colOff>
      <xdr:row>84</xdr:row>
      <xdr:rowOff>153035</xdr:rowOff>
    </xdr:to>
    <xdr:sp macro="" textlink="">
      <xdr:nvSpPr>
        <xdr:cNvPr id="618" name="フローチャート: 判断 617">
          <a:extLst>
            <a:ext uri="{FF2B5EF4-FFF2-40B4-BE49-F238E27FC236}">
              <a16:creationId xmlns:a16="http://schemas.microsoft.com/office/drawing/2014/main" id="{82759219-421D-47BA-B2C0-6E2DC8769634}"/>
            </a:ext>
          </a:extLst>
        </xdr:cNvPr>
        <xdr:cNvSpPr/>
      </xdr:nvSpPr>
      <xdr:spPr>
        <a:xfrm>
          <a:off x="17937480" y="141389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74295</xdr:rowOff>
    </xdr:from>
    <xdr:to>
      <xdr:col>102</xdr:col>
      <xdr:colOff>165100</xdr:colOff>
      <xdr:row>85</xdr:row>
      <xdr:rowOff>8255</xdr:rowOff>
    </xdr:to>
    <xdr:sp macro="" textlink="">
      <xdr:nvSpPr>
        <xdr:cNvPr id="619" name="フローチャート: 判断 618">
          <a:extLst>
            <a:ext uri="{FF2B5EF4-FFF2-40B4-BE49-F238E27FC236}">
              <a16:creationId xmlns:a16="http://schemas.microsoft.com/office/drawing/2014/main" id="{84356C82-D4F4-474C-A5C5-5A564F78A483}"/>
            </a:ext>
          </a:extLst>
        </xdr:cNvPr>
        <xdr:cNvSpPr/>
      </xdr:nvSpPr>
      <xdr:spPr>
        <a:xfrm>
          <a:off x="17162780" y="1415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16510</xdr:rowOff>
    </xdr:to>
    <xdr:sp macro="" textlink="">
      <xdr:nvSpPr>
        <xdr:cNvPr id="620" name="フローチャート: 判断 619">
          <a:extLst>
            <a:ext uri="{FF2B5EF4-FFF2-40B4-BE49-F238E27FC236}">
              <a16:creationId xmlns:a16="http://schemas.microsoft.com/office/drawing/2014/main" id="{DB412DE4-B6EC-40F0-9BB3-080CD36AD270}"/>
            </a:ext>
          </a:extLst>
        </xdr:cNvPr>
        <xdr:cNvSpPr/>
      </xdr:nvSpPr>
      <xdr:spPr>
        <a:xfrm>
          <a:off x="16388080" y="1416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141605</xdr:rowOff>
    </xdr:from>
    <xdr:ext cx="762000" cy="244475"/>
    <xdr:sp macro="" textlink="">
      <xdr:nvSpPr>
        <xdr:cNvPr id="621" name="テキスト ボックス 620">
          <a:extLst>
            <a:ext uri="{FF2B5EF4-FFF2-40B4-BE49-F238E27FC236}">
              <a16:creationId xmlns:a16="http://schemas.microsoft.com/office/drawing/2014/main" id="{85C297B0-733B-4773-BBD4-51845DE9AF8C}"/>
            </a:ext>
          </a:extLst>
        </xdr:cNvPr>
        <xdr:cNvSpPr txBox="1"/>
      </xdr:nvSpPr>
      <xdr:spPr>
        <a:xfrm>
          <a:off x="193421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141605</xdr:rowOff>
    </xdr:from>
    <xdr:ext cx="762000" cy="244475"/>
    <xdr:sp macro="" textlink="">
      <xdr:nvSpPr>
        <xdr:cNvPr id="622" name="テキスト ボックス 621">
          <a:extLst>
            <a:ext uri="{FF2B5EF4-FFF2-40B4-BE49-F238E27FC236}">
              <a16:creationId xmlns:a16="http://schemas.microsoft.com/office/drawing/2014/main" id="{F851422A-9888-42D5-BBC0-8595C6755E9C}"/>
            </a:ext>
          </a:extLst>
        </xdr:cNvPr>
        <xdr:cNvSpPr txBox="1"/>
      </xdr:nvSpPr>
      <xdr:spPr>
        <a:xfrm>
          <a:off x="1861058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141605</xdr:rowOff>
    </xdr:from>
    <xdr:ext cx="758825" cy="244475"/>
    <xdr:sp macro="" textlink="">
      <xdr:nvSpPr>
        <xdr:cNvPr id="623" name="テキスト ボックス 622">
          <a:extLst>
            <a:ext uri="{FF2B5EF4-FFF2-40B4-BE49-F238E27FC236}">
              <a16:creationId xmlns:a16="http://schemas.microsoft.com/office/drawing/2014/main" id="{E6F39AAF-C5D5-4B92-B227-09080E4FB7FC}"/>
            </a:ext>
          </a:extLst>
        </xdr:cNvPr>
        <xdr:cNvSpPr txBox="1"/>
      </xdr:nvSpPr>
      <xdr:spPr>
        <a:xfrm>
          <a:off x="1782064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141605</xdr:rowOff>
    </xdr:from>
    <xdr:ext cx="762000" cy="244475"/>
    <xdr:sp macro="" textlink="">
      <xdr:nvSpPr>
        <xdr:cNvPr id="624" name="テキスト ボックス 623">
          <a:extLst>
            <a:ext uri="{FF2B5EF4-FFF2-40B4-BE49-F238E27FC236}">
              <a16:creationId xmlns:a16="http://schemas.microsoft.com/office/drawing/2014/main" id="{4E8084F0-7236-4E65-A5A3-3086F96D9955}"/>
            </a:ext>
          </a:extLst>
        </xdr:cNvPr>
        <xdr:cNvSpPr txBox="1"/>
      </xdr:nvSpPr>
      <xdr:spPr>
        <a:xfrm>
          <a:off x="1704594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141605</xdr:rowOff>
    </xdr:from>
    <xdr:ext cx="762000" cy="244475"/>
    <xdr:sp macro="" textlink="">
      <xdr:nvSpPr>
        <xdr:cNvPr id="625" name="テキスト ボックス 624">
          <a:extLst>
            <a:ext uri="{FF2B5EF4-FFF2-40B4-BE49-F238E27FC236}">
              <a16:creationId xmlns:a16="http://schemas.microsoft.com/office/drawing/2014/main" id="{10A92F55-0C11-4E32-8C6E-6D66680285A3}"/>
            </a:ext>
          </a:extLst>
        </xdr:cNvPr>
        <xdr:cNvSpPr txBox="1"/>
      </xdr:nvSpPr>
      <xdr:spPr>
        <a:xfrm>
          <a:off x="1626362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5715</xdr:rowOff>
    </xdr:from>
    <xdr:to>
      <xdr:col>116</xdr:col>
      <xdr:colOff>114300</xdr:colOff>
      <xdr:row>84</xdr:row>
      <xdr:rowOff>101600</xdr:rowOff>
    </xdr:to>
    <xdr:sp macro="" textlink="">
      <xdr:nvSpPr>
        <xdr:cNvPr id="626" name="楕円 625">
          <a:extLst>
            <a:ext uri="{FF2B5EF4-FFF2-40B4-BE49-F238E27FC236}">
              <a16:creationId xmlns:a16="http://schemas.microsoft.com/office/drawing/2014/main" id="{DDE230AA-B93A-41CD-AF01-352FA91D28E5}"/>
            </a:ext>
          </a:extLst>
        </xdr:cNvPr>
        <xdr:cNvSpPr/>
      </xdr:nvSpPr>
      <xdr:spPr>
        <a:xfrm>
          <a:off x="19458940" y="14087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27305</xdr:rowOff>
    </xdr:from>
    <xdr:ext cx="466725" cy="244475"/>
    <xdr:sp macro="" textlink="">
      <xdr:nvSpPr>
        <xdr:cNvPr id="627" name="【児童館】&#10;一人当たり面積該当値テキスト">
          <a:extLst>
            <a:ext uri="{FF2B5EF4-FFF2-40B4-BE49-F238E27FC236}">
              <a16:creationId xmlns:a16="http://schemas.microsoft.com/office/drawing/2014/main" id="{EC5424BC-22DC-4406-99E2-6C98D55C43C3}"/>
            </a:ext>
          </a:extLst>
        </xdr:cNvPr>
        <xdr:cNvSpPr txBox="1"/>
      </xdr:nvSpPr>
      <xdr:spPr>
        <a:xfrm>
          <a:off x="19547840" y="139414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5715</xdr:rowOff>
    </xdr:from>
    <xdr:to>
      <xdr:col>112</xdr:col>
      <xdr:colOff>38100</xdr:colOff>
      <xdr:row>84</xdr:row>
      <xdr:rowOff>101600</xdr:rowOff>
    </xdr:to>
    <xdr:sp macro="" textlink="">
      <xdr:nvSpPr>
        <xdr:cNvPr id="628" name="楕円 627">
          <a:extLst>
            <a:ext uri="{FF2B5EF4-FFF2-40B4-BE49-F238E27FC236}">
              <a16:creationId xmlns:a16="http://schemas.microsoft.com/office/drawing/2014/main" id="{BC70762A-0162-4669-A751-92BEE53EF6A3}"/>
            </a:ext>
          </a:extLst>
        </xdr:cNvPr>
        <xdr:cNvSpPr/>
      </xdr:nvSpPr>
      <xdr:spPr>
        <a:xfrm>
          <a:off x="18735040" y="14087475"/>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53340</xdr:rowOff>
    </xdr:from>
    <xdr:to>
      <xdr:col>116</xdr:col>
      <xdr:colOff>63500</xdr:colOff>
      <xdr:row>84</xdr:row>
      <xdr:rowOff>53340</xdr:rowOff>
    </xdr:to>
    <xdr:cxnSp macro="">
      <xdr:nvCxnSpPr>
        <xdr:cNvPr id="629" name="直線コネクタ 628">
          <a:extLst>
            <a:ext uri="{FF2B5EF4-FFF2-40B4-BE49-F238E27FC236}">
              <a16:creationId xmlns:a16="http://schemas.microsoft.com/office/drawing/2014/main" id="{3F3938B7-2B59-4DAE-B880-741AAC7B2120}"/>
            </a:ext>
          </a:extLst>
        </xdr:cNvPr>
        <xdr:cNvCxnSpPr/>
      </xdr:nvCxnSpPr>
      <xdr:spPr>
        <a:xfrm>
          <a:off x="18778220" y="14135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5715</xdr:rowOff>
    </xdr:from>
    <xdr:to>
      <xdr:col>107</xdr:col>
      <xdr:colOff>101600</xdr:colOff>
      <xdr:row>84</xdr:row>
      <xdr:rowOff>101600</xdr:rowOff>
    </xdr:to>
    <xdr:sp macro="" textlink="">
      <xdr:nvSpPr>
        <xdr:cNvPr id="630" name="楕円 629">
          <a:extLst>
            <a:ext uri="{FF2B5EF4-FFF2-40B4-BE49-F238E27FC236}">
              <a16:creationId xmlns:a16="http://schemas.microsoft.com/office/drawing/2014/main" id="{9B1EF739-D807-4A0D-AC2C-A8BB7353E561}"/>
            </a:ext>
          </a:extLst>
        </xdr:cNvPr>
        <xdr:cNvSpPr/>
      </xdr:nvSpPr>
      <xdr:spPr>
        <a:xfrm>
          <a:off x="17937480" y="14087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53340</xdr:rowOff>
    </xdr:from>
    <xdr:to>
      <xdr:col>111</xdr:col>
      <xdr:colOff>177800</xdr:colOff>
      <xdr:row>84</xdr:row>
      <xdr:rowOff>53340</xdr:rowOff>
    </xdr:to>
    <xdr:cxnSp macro="">
      <xdr:nvCxnSpPr>
        <xdr:cNvPr id="631" name="直線コネクタ 630">
          <a:extLst>
            <a:ext uri="{FF2B5EF4-FFF2-40B4-BE49-F238E27FC236}">
              <a16:creationId xmlns:a16="http://schemas.microsoft.com/office/drawing/2014/main" id="{C9194F9B-A67B-4BE9-B550-0AF60C29B904}"/>
            </a:ext>
          </a:extLst>
        </xdr:cNvPr>
        <xdr:cNvCxnSpPr/>
      </xdr:nvCxnSpPr>
      <xdr:spPr>
        <a:xfrm>
          <a:off x="17988280" y="141351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xdr:rowOff>
    </xdr:from>
    <xdr:to>
      <xdr:col>102</xdr:col>
      <xdr:colOff>165100</xdr:colOff>
      <xdr:row>84</xdr:row>
      <xdr:rowOff>97155</xdr:rowOff>
    </xdr:to>
    <xdr:sp macro="" textlink="">
      <xdr:nvSpPr>
        <xdr:cNvPr id="632" name="楕円 631">
          <a:extLst>
            <a:ext uri="{FF2B5EF4-FFF2-40B4-BE49-F238E27FC236}">
              <a16:creationId xmlns:a16="http://schemas.microsoft.com/office/drawing/2014/main" id="{6655FBFC-8D87-405F-A1B7-F686CA6653A5}"/>
            </a:ext>
          </a:extLst>
        </xdr:cNvPr>
        <xdr:cNvSpPr/>
      </xdr:nvSpPr>
      <xdr:spPr>
        <a:xfrm>
          <a:off x="17162780" y="14083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48895</xdr:rowOff>
    </xdr:from>
    <xdr:to>
      <xdr:col>107</xdr:col>
      <xdr:colOff>50800</xdr:colOff>
      <xdr:row>84</xdr:row>
      <xdr:rowOff>53340</xdr:rowOff>
    </xdr:to>
    <xdr:cxnSp macro="">
      <xdr:nvCxnSpPr>
        <xdr:cNvPr id="633" name="直線コネクタ 632">
          <a:extLst>
            <a:ext uri="{FF2B5EF4-FFF2-40B4-BE49-F238E27FC236}">
              <a16:creationId xmlns:a16="http://schemas.microsoft.com/office/drawing/2014/main" id="{141F7DA4-D618-40B3-8EEC-D6536FAF42F6}"/>
            </a:ext>
          </a:extLst>
        </xdr:cNvPr>
        <xdr:cNvCxnSpPr/>
      </xdr:nvCxnSpPr>
      <xdr:spPr>
        <a:xfrm>
          <a:off x="17213580" y="1413065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xdr:rowOff>
    </xdr:from>
    <xdr:to>
      <xdr:col>98</xdr:col>
      <xdr:colOff>38100</xdr:colOff>
      <xdr:row>84</xdr:row>
      <xdr:rowOff>97155</xdr:rowOff>
    </xdr:to>
    <xdr:sp macro="" textlink="">
      <xdr:nvSpPr>
        <xdr:cNvPr id="634" name="楕円 633">
          <a:extLst>
            <a:ext uri="{FF2B5EF4-FFF2-40B4-BE49-F238E27FC236}">
              <a16:creationId xmlns:a16="http://schemas.microsoft.com/office/drawing/2014/main" id="{B56580F6-4543-49D8-9651-4F09C5C9580C}"/>
            </a:ext>
          </a:extLst>
        </xdr:cNvPr>
        <xdr:cNvSpPr/>
      </xdr:nvSpPr>
      <xdr:spPr>
        <a:xfrm>
          <a:off x="16388080" y="1408303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48895</xdr:rowOff>
    </xdr:from>
    <xdr:to>
      <xdr:col>102</xdr:col>
      <xdr:colOff>114300</xdr:colOff>
      <xdr:row>84</xdr:row>
      <xdr:rowOff>48895</xdr:rowOff>
    </xdr:to>
    <xdr:cxnSp macro="">
      <xdr:nvCxnSpPr>
        <xdr:cNvPr id="635" name="直線コネクタ 634">
          <a:extLst>
            <a:ext uri="{FF2B5EF4-FFF2-40B4-BE49-F238E27FC236}">
              <a16:creationId xmlns:a16="http://schemas.microsoft.com/office/drawing/2014/main" id="{519A7FDB-745A-443C-867D-73981EA96619}"/>
            </a:ext>
          </a:extLst>
        </xdr:cNvPr>
        <xdr:cNvCxnSpPr/>
      </xdr:nvCxnSpPr>
      <xdr:spPr>
        <a:xfrm>
          <a:off x="16431260" y="1413065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148590</xdr:rowOff>
    </xdr:from>
    <xdr:ext cx="466725" cy="244475"/>
    <xdr:sp macro="" textlink="">
      <xdr:nvSpPr>
        <xdr:cNvPr id="636" name="n_1aveValue【児童館】&#10;一人当たり面積">
          <a:extLst>
            <a:ext uri="{FF2B5EF4-FFF2-40B4-BE49-F238E27FC236}">
              <a16:creationId xmlns:a16="http://schemas.microsoft.com/office/drawing/2014/main" id="{7563CBE8-467E-488C-BED9-445512604743}"/>
            </a:ext>
          </a:extLst>
        </xdr:cNvPr>
        <xdr:cNvSpPr txBox="1"/>
      </xdr:nvSpPr>
      <xdr:spPr>
        <a:xfrm>
          <a:off x="18561050" y="142303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144780</xdr:rowOff>
    </xdr:from>
    <xdr:ext cx="466725" cy="244475"/>
    <xdr:sp macro="" textlink="">
      <xdr:nvSpPr>
        <xdr:cNvPr id="637" name="n_2aveValue【児童館】&#10;一人当たり面積">
          <a:extLst>
            <a:ext uri="{FF2B5EF4-FFF2-40B4-BE49-F238E27FC236}">
              <a16:creationId xmlns:a16="http://schemas.microsoft.com/office/drawing/2014/main" id="{5B7896AD-EC48-47F8-8EBA-790BBAE9815C}"/>
            </a:ext>
          </a:extLst>
        </xdr:cNvPr>
        <xdr:cNvSpPr txBox="1"/>
      </xdr:nvSpPr>
      <xdr:spPr>
        <a:xfrm>
          <a:off x="17776190" y="1422654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0</xdr:rowOff>
    </xdr:from>
    <xdr:ext cx="466725" cy="244475"/>
    <xdr:sp macro="" textlink="">
      <xdr:nvSpPr>
        <xdr:cNvPr id="638" name="n_3aveValue【児童館】&#10;一人当たり面積">
          <a:extLst>
            <a:ext uri="{FF2B5EF4-FFF2-40B4-BE49-F238E27FC236}">
              <a16:creationId xmlns:a16="http://schemas.microsoft.com/office/drawing/2014/main" id="{7302A164-11E8-4A14-977B-4C48224E0054}"/>
            </a:ext>
          </a:extLst>
        </xdr:cNvPr>
        <xdr:cNvSpPr txBox="1"/>
      </xdr:nvSpPr>
      <xdr:spPr>
        <a:xfrm>
          <a:off x="17001490" y="142494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8255</xdr:rowOff>
    </xdr:from>
    <xdr:ext cx="469900" cy="244475"/>
    <xdr:sp macro="" textlink="">
      <xdr:nvSpPr>
        <xdr:cNvPr id="639" name="n_4aveValue【児童館】&#10;一人当たり面積">
          <a:extLst>
            <a:ext uri="{FF2B5EF4-FFF2-40B4-BE49-F238E27FC236}">
              <a16:creationId xmlns:a16="http://schemas.microsoft.com/office/drawing/2014/main" id="{4F24F2F4-5539-4AEC-B1B2-A6FAE5EC0431}"/>
            </a:ext>
          </a:extLst>
        </xdr:cNvPr>
        <xdr:cNvSpPr txBox="1"/>
      </xdr:nvSpPr>
      <xdr:spPr>
        <a:xfrm>
          <a:off x="16226790" y="142576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116840</xdr:rowOff>
    </xdr:from>
    <xdr:ext cx="466725" cy="244475"/>
    <xdr:sp macro="" textlink="">
      <xdr:nvSpPr>
        <xdr:cNvPr id="640" name="n_1mainValue【児童館】&#10;一人当たり面積">
          <a:extLst>
            <a:ext uri="{FF2B5EF4-FFF2-40B4-BE49-F238E27FC236}">
              <a16:creationId xmlns:a16="http://schemas.microsoft.com/office/drawing/2014/main" id="{8250B742-4E87-4ECF-9B04-CB560F2A8320}"/>
            </a:ext>
          </a:extLst>
        </xdr:cNvPr>
        <xdr:cNvSpPr txBox="1"/>
      </xdr:nvSpPr>
      <xdr:spPr>
        <a:xfrm>
          <a:off x="18561050" y="138633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116840</xdr:rowOff>
    </xdr:from>
    <xdr:ext cx="466725" cy="244475"/>
    <xdr:sp macro="" textlink="">
      <xdr:nvSpPr>
        <xdr:cNvPr id="641" name="n_2mainValue【児童館】&#10;一人当たり面積">
          <a:extLst>
            <a:ext uri="{FF2B5EF4-FFF2-40B4-BE49-F238E27FC236}">
              <a16:creationId xmlns:a16="http://schemas.microsoft.com/office/drawing/2014/main" id="{EF02A6B7-4F1B-4E42-89F0-C520161B356B}"/>
            </a:ext>
          </a:extLst>
        </xdr:cNvPr>
        <xdr:cNvSpPr txBox="1"/>
      </xdr:nvSpPr>
      <xdr:spPr>
        <a:xfrm>
          <a:off x="17776190" y="138633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113030</xdr:rowOff>
    </xdr:from>
    <xdr:ext cx="466725" cy="244475"/>
    <xdr:sp macro="" textlink="">
      <xdr:nvSpPr>
        <xdr:cNvPr id="642" name="n_3mainValue【児童館】&#10;一人当たり面積">
          <a:extLst>
            <a:ext uri="{FF2B5EF4-FFF2-40B4-BE49-F238E27FC236}">
              <a16:creationId xmlns:a16="http://schemas.microsoft.com/office/drawing/2014/main" id="{4FE3E116-F81F-4E17-BB86-C3F82D3B7734}"/>
            </a:ext>
          </a:extLst>
        </xdr:cNvPr>
        <xdr:cNvSpPr txBox="1"/>
      </xdr:nvSpPr>
      <xdr:spPr>
        <a:xfrm>
          <a:off x="17001490" y="1385951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113030</xdr:rowOff>
    </xdr:from>
    <xdr:ext cx="469900" cy="244475"/>
    <xdr:sp macro="" textlink="">
      <xdr:nvSpPr>
        <xdr:cNvPr id="643" name="n_4mainValue【児童館】&#10;一人当たり面積">
          <a:extLst>
            <a:ext uri="{FF2B5EF4-FFF2-40B4-BE49-F238E27FC236}">
              <a16:creationId xmlns:a16="http://schemas.microsoft.com/office/drawing/2014/main" id="{C71A0697-C243-4568-9BE7-CB444C38BC91}"/>
            </a:ext>
          </a:extLst>
        </xdr:cNvPr>
        <xdr:cNvSpPr txBox="1"/>
      </xdr:nvSpPr>
      <xdr:spPr>
        <a:xfrm>
          <a:off x="16226790" y="138595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C8C3EFBA-7A55-4F84-AFDD-802EC15B384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C8075629-24A8-4A8B-B826-99FF5EB29C52}"/>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79E55DD-A595-494A-87AE-C21039DF71A1}"/>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69F8218-FD2D-4E36-8A6D-5BDC78B0C682}"/>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261398ED-D118-4C0E-8148-2461FEFB2C13}"/>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1BFD7E72-1DDF-4CD3-BE2B-22C9E5B29DBD}"/>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76ECC7BD-3E7A-4C8C-B5BC-F59EBE6167D1}"/>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F239E3D0-3832-4F0D-AA4E-93A773AE2429}"/>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B3A0F702-1700-4CF3-81A6-281910C939D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7C04EEBC-32A2-49CB-9F50-ECED964961E8}"/>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A89E1CD5-90C1-454E-8A99-B3CF6E9AE469}"/>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6225D133-D484-4DE3-ABC1-02D3B70D331B}"/>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74EC8AB4-9B3B-49F7-8D16-C6D5A074A35C}"/>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9B5DF300-AC11-41A4-87E8-D748486D006D}"/>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1A39B232-5FA9-4F89-AC6B-377E40518A9C}"/>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9A4D4E70-958D-4FC1-B4E6-FBAF11F45FF1}"/>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92ED25C6-BDBC-4094-8F8D-3BDE575F21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12587E37-0BFF-4495-8FED-4244BDAA2BDC}"/>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4C359C00-CAEE-4576-8DD4-56193D8B38A2}"/>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保育園の民営化に向けた町立東保育園及び幼稚園の閉園により認定こども園・幼稚園・保育所の有形固定資産減価償却率は減少した。</a:t>
          </a:r>
        </a:p>
        <a:p>
          <a:r>
            <a:rPr kumimoji="1" lang="ja-JP" altLang="en-US" sz="1300">
              <a:latin typeface="ＭＳ Ｐゴシック"/>
              <a:ea typeface="ＭＳ Ｐゴシック"/>
            </a:rPr>
            <a:t>町立東保育園及び幼稚園の閉園に伴い、認定こども園・幼稚園・保育所の一人あたりの面積は減少した。</a:t>
          </a:r>
        </a:p>
        <a:p>
          <a:r>
            <a:rPr kumimoji="1" lang="ja-JP" altLang="en-US" sz="1300">
              <a:latin typeface="ＭＳ Ｐゴシック"/>
              <a:ea typeface="ＭＳ Ｐゴシック"/>
            </a:rPr>
            <a:t>学校施設の空調機器の更新に伴い、有形固定資産減価償却率の減少が継続した。</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a:extLst>
            <a:ext uri="{FF2B5EF4-FFF2-40B4-BE49-F238E27FC236}">
              <a16:creationId xmlns:a16="http://schemas.microsoft.com/office/drawing/2014/main" id="{F32D5797-4357-4739-B2AC-4379C56E8DC0}"/>
            </a:ext>
          </a:extLst>
        </xdr:cNvPr>
        <xdr:cNvSpPr/>
      </xdr:nvSpPr>
      <xdr:spPr>
        <a:xfrm>
          <a:off x="566420" y="127000"/>
          <a:ext cx="1116838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17780</xdr:rowOff>
    </xdr:from>
    <xdr:to>
      <xdr:col>120</xdr:col>
      <xdr:colOff>152400</xdr:colOff>
      <xdr:row>4</xdr:row>
      <xdr:rowOff>59690</xdr:rowOff>
    </xdr:to>
    <xdr:sp macro="" textlink="">
      <xdr:nvSpPr>
        <xdr:cNvPr id="3" name="正方形/長方形 2">
          <a:extLst>
            <a:ext uri="{FF2B5EF4-FFF2-40B4-BE49-F238E27FC236}">
              <a16:creationId xmlns:a16="http://schemas.microsoft.com/office/drawing/2014/main" id="{0D4521A7-BEE8-4B8E-A8C6-1E1DB53E3EF0}"/>
            </a:ext>
          </a:extLst>
        </xdr:cNvPr>
        <xdr:cNvSpPr/>
      </xdr:nvSpPr>
      <xdr:spPr>
        <a:xfrm>
          <a:off x="16764000" y="185420"/>
          <a:ext cx="3505200" cy="544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127000</xdr:colOff>
      <xdr:row>4</xdr:row>
      <xdr:rowOff>36195</xdr:rowOff>
    </xdr:to>
    <xdr:sp macro="" textlink="">
      <xdr:nvSpPr>
        <xdr:cNvPr id="4" name="正方形/長方形 3">
          <a:extLst>
            <a:ext uri="{FF2B5EF4-FFF2-40B4-BE49-F238E27FC236}">
              <a16:creationId xmlns:a16="http://schemas.microsoft.com/office/drawing/2014/main" id="{E30F3D7C-7781-4E00-B117-C5B5229D2F89}"/>
            </a:ext>
          </a:extLst>
        </xdr:cNvPr>
        <xdr:cNvSpPr/>
      </xdr:nvSpPr>
      <xdr:spPr>
        <a:xfrm>
          <a:off x="16783050" y="209550"/>
          <a:ext cx="34607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232DCA6-C1B0-4396-9D0F-86AF3EDAAAD2}"/>
            </a:ext>
          </a:extLst>
        </xdr:cNvPr>
        <xdr:cNvSpPr/>
      </xdr:nvSpPr>
      <xdr:spPr>
        <a:xfrm>
          <a:off x="16808450" y="233680"/>
          <a:ext cx="3403600" cy="4368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a:extLst>
            <a:ext uri="{FF2B5EF4-FFF2-40B4-BE49-F238E27FC236}">
              <a16:creationId xmlns:a16="http://schemas.microsoft.com/office/drawing/2014/main" id="{B3FA1456-F528-4E46-BCAD-2C21510129C9}"/>
            </a:ext>
          </a:extLst>
        </xdr:cNvPr>
        <xdr:cNvSpPr/>
      </xdr:nvSpPr>
      <xdr:spPr>
        <a:xfrm>
          <a:off x="14312900" y="185420"/>
          <a:ext cx="2340610" cy="544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a:extLst>
            <a:ext uri="{FF2B5EF4-FFF2-40B4-BE49-F238E27FC236}">
              <a16:creationId xmlns:a16="http://schemas.microsoft.com/office/drawing/2014/main" id="{781455FF-2EB1-4551-AC3E-259668E751B8}"/>
            </a:ext>
          </a:extLst>
        </xdr:cNvPr>
        <xdr:cNvSpPr/>
      </xdr:nvSpPr>
      <xdr:spPr>
        <a:xfrm>
          <a:off x="14338300" y="20955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7F6CE14E-2B2D-4E5C-8481-73DAA97638BE}"/>
            </a:ext>
          </a:extLst>
        </xdr:cNvPr>
        <xdr:cNvSpPr/>
      </xdr:nvSpPr>
      <xdr:spPr>
        <a:xfrm>
          <a:off x="14363700" y="233680"/>
          <a:ext cx="2239010" cy="44894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a:extLst>
            <a:ext uri="{FF2B5EF4-FFF2-40B4-BE49-F238E27FC236}">
              <a16:creationId xmlns:a16="http://schemas.microsoft.com/office/drawing/2014/main" id="{B75B7A13-84A5-407C-A683-44068690EF46}"/>
            </a:ext>
          </a:extLst>
        </xdr:cNvPr>
        <xdr:cNvSpPr/>
      </xdr:nvSpPr>
      <xdr:spPr>
        <a:xfrm>
          <a:off x="670560" y="868045"/>
          <a:ext cx="8884920" cy="17367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a:extLst>
            <a:ext uri="{FF2B5EF4-FFF2-40B4-BE49-F238E27FC236}">
              <a16:creationId xmlns:a16="http://schemas.microsoft.com/office/drawing/2014/main" id="{720EFE23-4E38-4629-8ADE-4B8DC7090C94}"/>
            </a:ext>
          </a:extLst>
        </xdr:cNvPr>
        <xdr:cNvSpPr/>
      </xdr:nvSpPr>
      <xdr:spPr>
        <a:xfrm>
          <a:off x="797560" y="89789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18</xdr:col>
      <xdr:colOff>127000</xdr:colOff>
      <xdr:row>15</xdr:row>
      <xdr:rowOff>59690</xdr:rowOff>
    </xdr:to>
    <xdr:sp macro="" textlink="">
      <xdr:nvSpPr>
        <xdr:cNvPr id="11" name="正方形/長方形 10">
          <a:extLst>
            <a:ext uri="{FF2B5EF4-FFF2-40B4-BE49-F238E27FC236}">
              <a16:creationId xmlns:a16="http://schemas.microsoft.com/office/drawing/2014/main" id="{16014E32-1562-4673-A43D-C722845E5252}"/>
            </a:ext>
          </a:extLst>
        </xdr:cNvPr>
        <xdr:cNvSpPr/>
      </xdr:nvSpPr>
      <xdr:spPr>
        <a:xfrm>
          <a:off x="1971040" y="89789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a:extLst>
            <a:ext uri="{FF2B5EF4-FFF2-40B4-BE49-F238E27FC236}">
              <a16:creationId xmlns:a16="http://schemas.microsoft.com/office/drawing/2014/main" id="{3D46CD25-14A1-4733-A604-157657A99A9D}"/>
            </a:ext>
          </a:extLst>
        </xdr:cNvPr>
        <xdr:cNvSpPr/>
      </xdr:nvSpPr>
      <xdr:spPr>
        <a:xfrm>
          <a:off x="3144520" y="89789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a:extLst>
            <a:ext uri="{FF2B5EF4-FFF2-40B4-BE49-F238E27FC236}">
              <a16:creationId xmlns:a16="http://schemas.microsoft.com/office/drawing/2014/main" id="{EE80D90A-E794-4310-830B-025CE1659D76}"/>
            </a:ext>
          </a:extLst>
        </xdr:cNvPr>
        <xdr:cNvSpPr/>
      </xdr:nvSpPr>
      <xdr:spPr>
        <a:xfrm>
          <a:off x="4485640" y="916305"/>
          <a:ext cx="178054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a:extLst>
            <a:ext uri="{FF2B5EF4-FFF2-40B4-BE49-F238E27FC236}">
              <a16:creationId xmlns:a16="http://schemas.microsoft.com/office/drawing/2014/main" id="{ACAF47A5-22B2-40E8-8638-F3D9D8EDF627}"/>
            </a:ext>
          </a:extLst>
        </xdr:cNvPr>
        <xdr:cNvSpPr/>
      </xdr:nvSpPr>
      <xdr:spPr>
        <a:xfrm>
          <a:off x="6266180" y="916305"/>
          <a:ext cx="110998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BD45729B-58E4-471C-98BD-55E68055540F}"/>
            </a:ext>
          </a:extLst>
        </xdr:cNvPr>
        <xdr:cNvSpPr/>
      </xdr:nvSpPr>
      <xdr:spPr>
        <a:xfrm>
          <a:off x="7439660" y="928370"/>
          <a:ext cx="56642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a:extLst>
            <a:ext uri="{FF2B5EF4-FFF2-40B4-BE49-F238E27FC236}">
              <a16:creationId xmlns:a16="http://schemas.microsoft.com/office/drawing/2014/main" id="{E41FC005-5350-46B3-A811-AF41A07BF9C0}"/>
            </a:ext>
          </a:extLst>
        </xdr:cNvPr>
        <xdr:cNvSpPr/>
      </xdr:nvSpPr>
      <xdr:spPr>
        <a:xfrm>
          <a:off x="4485640" y="1676400"/>
          <a:ext cx="178054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113665</xdr:rowOff>
    </xdr:to>
    <xdr:sp macro="" textlink="">
      <xdr:nvSpPr>
        <xdr:cNvPr id="17" name="正方形/長方形 16">
          <a:extLst>
            <a:ext uri="{FF2B5EF4-FFF2-40B4-BE49-F238E27FC236}">
              <a16:creationId xmlns:a16="http://schemas.microsoft.com/office/drawing/2014/main" id="{AFEF5F24-9CF2-4E76-9ACB-F69DB130526B}"/>
            </a:ext>
          </a:extLst>
        </xdr:cNvPr>
        <xdr:cNvSpPr/>
      </xdr:nvSpPr>
      <xdr:spPr>
        <a:xfrm>
          <a:off x="6329680" y="1676400"/>
          <a:ext cx="301752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12</xdr:row>
      <xdr:rowOff>95885</xdr:rowOff>
    </xdr:to>
    <xdr:sp macro="" textlink="">
      <xdr:nvSpPr>
        <xdr:cNvPr id="18" name="角丸四角形 17">
          <a:extLst>
            <a:ext uri="{FF2B5EF4-FFF2-40B4-BE49-F238E27FC236}">
              <a16:creationId xmlns:a16="http://schemas.microsoft.com/office/drawing/2014/main" id="{01EF365B-5764-4964-B699-F2EC3DC3BA18}"/>
            </a:ext>
          </a:extLst>
        </xdr:cNvPr>
        <xdr:cNvSpPr/>
      </xdr:nvSpPr>
      <xdr:spPr>
        <a:xfrm>
          <a:off x="9748520" y="868045"/>
          <a:ext cx="1341120" cy="123952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10C61939-F33A-4080-B607-3EEA435294AF}"/>
            </a:ext>
          </a:extLst>
        </xdr:cNvPr>
        <xdr:cNvSpPr/>
      </xdr:nvSpPr>
      <xdr:spPr>
        <a:xfrm>
          <a:off x="9986010" y="928370"/>
          <a:ext cx="117348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95885</xdr:rowOff>
    </xdr:to>
    <xdr:sp macro="" textlink="">
      <xdr:nvSpPr>
        <xdr:cNvPr id="20" name="正方形/長方形 19">
          <a:extLst>
            <a:ext uri="{FF2B5EF4-FFF2-40B4-BE49-F238E27FC236}">
              <a16:creationId xmlns:a16="http://schemas.microsoft.com/office/drawing/2014/main" id="{5F10A88A-F810-4AB3-9392-52DD864CE19C}"/>
            </a:ext>
          </a:extLst>
        </xdr:cNvPr>
        <xdr:cNvSpPr/>
      </xdr:nvSpPr>
      <xdr:spPr>
        <a:xfrm>
          <a:off x="9986010" y="1191260"/>
          <a:ext cx="117348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a:extLst>
            <a:ext uri="{FF2B5EF4-FFF2-40B4-BE49-F238E27FC236}">
              <a16:creationId xmlns:a16="http://schemas.microsoft.com/office/drawing/2014/main" id="{0D122D32-C88A-4B76-92AA-9BFE9DDAAFD7}"/>
            </a:ext>
          </a:extLst>
        </xdr:cNvPr>
        <xdr:cNvSpPr/>
      </xdr:nvSpPr>
      <xdr:spPr>
        <a:xfrm>
          <a:off x="9986010" y="1514475"/>
          <a:ext cx="127762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EAD688C0-E280-49A1-84D2-542C9545F308}"/>
            </a:ext>
          </a:extLst>
        </xdr:cNvPr>
        <xdr:cNvCxnSpPr/>
      </xdr:nvCxnSpPr>
      <xdr:spPr>
        <a:xfrm flipH="1">
          <a:off x="9831070" y="101790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125730</xdr:rowOff>
    </xdr:from>
    <xdr:to>
      <xdr:col>59</xdr:col>
      <xdr:colOff>73025</xdr:colOff>
      <xdr:row>6</xdr:row>
      <xdr:rowOff>59690</xdr:rowOff>
    </xdr:to>
    <xdr:sp macro="" textlink="">
      <xdr:nvSpPr>
        <xdr:cNvPr id="23" name="楕円 22">
          <a:extLst>
            <a:ext uri="{FF2B5EF4-FFF2-40B4-BE49-F238E27FC236}">
              <a16:creationId xmlns:a16="http://schemas.microsoft.com/office/drawing/2014/main" id="{45440D3C-54F0-4205-8982-200A00B3CD8A}"/>
            </a:ext>
          </a:extLst>
        </xdr:cNvPr>
        <xdr:cNvSpPr/>
      </xdr:nvSpPr>
      <xdr:spPr>
        <a:xfrm>
          <a:off x="9885045" y="963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53975</xdr:rowOff>
    </xdr:from>
    <xdr:to>
      <xdr:col>59</xdr:col>
      <xdr:colOff>73025</xdr:colOff>
      <xdr:row>7</xdr:row>
      <xdr:rowOff>149860</xdr:rowOff>
    </xdr:to>
    <xdr:sp macro="" textlink="">
      <xdr:nvSpPr>
        <xdr:cNvPr id="24" name="フローチャート: 判断 23">
          <a:extLst>
            <a:ext uri="{FF2B5EF4-FFF2-40B4-BE49-F238E27FC236}">
              <a16:creationId xmlns:a16="http://schemas.microsoft.com/office/drawing/2014/main" id="{8D28611B-74FC-4796-A302-0D129EFF1784}"/>
            </a:ext>
          </a:extLst>
        </xdr:cNvPr>
        <xdr:cNvSpPr/>
      </xdr:nvSpPr>
      <xdr:spPr>
        <a:xfrm>
          <a:off x="9885045" y="122745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144145</xdr:rowOff>
    </xdr:from>
    <xdr:to>
      <xdr:col>59</xdr:col>
      <xdr:colOff>15875</xdr:colOff>
      <xdr:row>9</xdr:row>
      <xdr:rowOff>113665</xdr:rowOff>
    </xdr:to>
    <xdr:cxnSp macro="">
      <xdr:nvCxnSpPr>
        <xdr:cNvPr id="25" name="直線コネクタ 24">
          <a:extLst>
            <a:ext uri="{FF2B5EF4-FFF2-40B4-BE49-F238E27FC236}">
              <a16:creationId xmlns:a16="http://schemas.microsoft.com/office/drawing/2014/main" id="{1E6F379B-CBBD-4F9A-8765-11A1BB9A3090}"/>
            </a:ext>
          </a:extLst>
        </xdr:cNvPr>
        <xdr:cNvCxnSpPr/>
      </xdr:nvCxnSpPr>
      <xdr:spPr>
        <a:xfrm>
          <a:off x="9906635" y="1485265"/>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a:extLst>
            <a:ext uri="{FF2B5EF4-FFF2-40B4-BE49-F238E27FC236}">
              <a16:creationId xmlns:a16="http://schemas.microsoft.com/office/drawing/2014/main" id="{01AE31C2-C179-4835-982C-EF423461757E}"/>
            </a:ext>
          </a:extLst>
        </xdr:cNvPr>
        <xdr:cNvCxnSpPr/>
      </xdr:nvCxnSpPr>
      <xdr:spPr>
        <a:xfrm>
          <a:off x="9850120" y="14852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45085</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584DF25B-84E5-4E18-82BE-4088E7BF9CFC}"/>
            </a:ext>
          </a:extLst>
        </xdr:cNvPr>
        <xdr:cNvCxnSpPr/>
      </xdr:nvCxnSpPr>
      <xdr:spPr>
        <a:xfrm flipV="1">
          <a:off x="9906635" y="172148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1182916B-AEBF-4F50-820F-5F3AC5729BB1}"/>
            </a:ext>
          </a:extLst>
        </xdr:cNvPr>
        <xdr:cNvCxnSpPr/>
      </xdr:nvCxnSpPr>
      <xdr:spPr>
        <a:xfrm>
          <a:off x="9850120" y="18618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48260</xdr:rowOff>
    </xdr:from>
    <xdr:ext cx="8896350" cy="244475"/>
    <xdr:sp macro="" textlink="">
      <xdr:nvSpPr>
        <xdr:cNvPr id="29" name="テキスト ボックス 28">
          <a:extLst>
            <a:ext uri="{FF2B5EF4-FFF2-40B4-BE49-F238E27FC236}">
              <a16:creationId xmlns:a16="http://schemas.microsoft.com/office/drawing/2014/main" id="{7BE3CF6B-1B88-405F-A954-4CB093B86010}"/>
            </a:ext>
          </a:extLst>
        </xdr:cNvPr>
        <xdr:cNvSpPr txBox="1"/>
      </xdr:nvSpPr>
      <xdr:spPr>
        <a:xfrm>
          <a:off x="629920" y="273050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44475"/>
    <xdr:sp macro="" textlink="">
      <xdr:nvSpPr>
        <xdr:cNvPr id="30" name="テキスト ボックス 29">
          <a:extLst>
            <a:ext uri="{FF2B5EF4-FFF2-40B4-BE49-F238E27FC236}">
              <a16:creationId xmlns:a16="http://schemas.microsoft.com/office/drawing/2014/main" id="{04AEC8E8-E785-48EE-A0A4-21F748E0B2E1}"/>
            </a:ext>
          </a:extLst>
        </xdr:cNvPr>
        <xdr:cNvSpPr txBox="1"/>
      </xdr:nvSpPr>
      <xdr:spPr>
        <a:xfrm>
          <a:off x="629920" y="304165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4475"/>
    <xdr:sp macro="" textlink="">
      <xdr:nvSpPr>
        <xdr:cNvPr id="31" name="テキスト ボックス 30">
          <a:extLst>
            <a:ext uri="{FF2B5EF4-FFF2-40B4-BE49-F238E27FC236}">
              <a16:creationId xmlns:a16="http://schemas.microsoft.com/office/drawing/2014/main" id="{C59D9031-CC1C-469D-810B-E76891FF9A42}"/>
            </a:ext>
          </a:extLst>
        </xdr:cNvPr>
        <xdr:cNvSpPr txBox="1"/>
      </xdr:nvSpPr>
      <xdr:spPr>
        <a:xfrm>
          <a:off x="629920" y="335280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137795</xdr:rowOff>
    </xdr:from>
    <xdr:ext cx="4433570" cy="244475"/>
    <xdr:sp macro="" textlink="">
      <xdr:nvSpPr>
        <xdr:cNvPr id="32" name="テキスト ボックス 31">
          <a:extLst>
            <a:ext uri="{FF2B5EF4-FFF2-40B4-BE49-F238E27FC236}">
              <a16:creationId xmlns:a16="http://schemas.microsoft.com/office/drawing/2014/main" id="{FE2F6466-214F-4957-A153-2E8BDB9CFBCE}"/>
            </a:ext>
          </a:extLst>
        </xdr:cNvPr>
        <xdr:cNvSpPr txBox="1"/>
      </xdr:nvSpPr>
      <xdr:spPr>
        <a:xfrm>
          <a:off x="629920" y="365823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71755</xdr:rowOff>
    </xdr:from>
    <xdr:to>
      <xdr:col>28</xdr:col>
      <xdr:colOff>152400</xdr:colOff>
      <xdr:row>28</xdr:row>
      <xdr:rowOff>24130</xdr:rowOff>
    </xdr:to>
    <xdr:sp macro="" textlink="">
      <xdr:nvSpPr>
        <xdr:cNvPr id="33" name="正方形/長方形 32">
          <a:extLst>
            <a:ext uri="{FF2B5EF4-FFF2-40B4-BE49-F238E27FC236}">
              <a16:creationId xmlns:a16="http://schemas.microsoft.com/office/drawing/2014/main" id="{9A13DF4D-12B9-4872-9650-13AAF7071FF2}"/>
            </a:ext>
          </a:extLst>
        </xdr:cNvPr>
        <xdr:cNvSpPr/>
      </xdr:nvSpPr>
      <xdr:spPr>
        <a:xfrm>
          <a:off x="670560" y="4095115"/>
          <a:ext cx="417576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48260</xdr:rowOff>
    </xdr:from>
    <xdr:to>
      <xdr:col>12</xdr:col>
      <xdr:colOff>127000</xdr:colOff>
      <xdr:row>29</xdr:row>
      <xdr:rowOff>125730</xdr:rowOff>
    </xdr:to>
    <xdr:sp macro="" textlink="">
      <xdr:nvSpPr>
        <xdr:cNvPr id="34" name="正方形/長方形 33">
          <a:extLst>
            <a:ext uri="{FF2B5EF4-FFF2-40B4-BE49-F238E27FC236}">
              <a16:creationId xmlns:a16="http://schemas.microsoft.com/office/drawing/2014/main" id="{11031967-5E33-4EF9-BCCC-B3BE401195CD}"/>
            </a:ext>
          </a:extLst>
        </xdr:cNvPr>
        <xdr:cNvSpPr/>
      </xdr:nvSpPr>
      <xdr:spPr>
        <a:xfrm>
          <a:off x="79756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78105</xdr:rowOff>
    </xdr:from>
    <xdr:to>
      <xdr:col>12</xdr:col>
      <xdr:colOff>127000</xdr:colOff>
      <xdr:row>30</xdr:row>
      <xdr:rowOff>156210</xdr:rowOff>
    </xdr:to>
    <xdr:sp macro="" textlink="">
      <xdr:nvSpPr>
        <xdr:cNvPr id="35" name="正方形/長方形 34">
          <a:extLst>
            <a:ext uri="{FF2B5EF4-FFF2-40B4-BE49-F238E27FC236}">
              <a16:creationId xmlns:a16="http://schemas.microsoft.com/office/drawing/2014/main" id="{4460A23A-6F9E-499B-9F4F-F50F1B448080}"/>
            </a:ext>
          </a:extLst>
        </xdr:cNvPr>
        <xdr:cNvSpPr/>
      </xdr:nvSpPr>
      <xdr:spPr>
        <a:xfrm>
          <a:off x="79756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48260</xdr:rowOff>
    </xdr:from>
    <xdr:to>
      <xdr:col>18</xdr:col>
      <xdr:colOff>0</xdr:colOff>
      <xdr:row>29</xdr:row>
      <xdr:rowOff>125730</xdr:rowOff>
    </xdr:to>
    <xdr:sp macro="" textlink="">
      <xdr:nvSpPr>
        <xdr:cNvPr id="36" name="正方形/長方形 35">
          <a:extLst>
            <a:ext uri="{FF2B5EF4-FFF2-40B4-BE49-F238E27FC236}">
              <a16:creationId xmlns:a16="http://schemas.microsoft.com/office/drawing/2014/main" id="{E68A13C7-624E-4061-9089-3B3622DCE6EE}"/>
            </a:ext>
          </a:extLst>
        </xdr:cNvPr>
        <xdr:cNvSpPr/>
      </xdr:nvSpPr>
      <xdr:spPr>
        <a:xfrm>
          <a:off x="16764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78105</xdr:rowOff>
    </xdr:from>
    <xdr:to>
      <xdr:col>18</xdr:col>
      <xdr:colOff>0</xdr:colOff>
      <xdr:row>30</xdr:row>
      <xdr:rowOff>156210</xdr:rowOff>
    </xdr:to>
    <xdr:sp macro="" textlink="">
      <xdr:nvSpPr>
        <xdr:cNvPr id="37" name="正方形/長方形 36">
          <a:extLst>
            <a:ext uri="{FF2B5EF4-FFF2-40B4-BE49-F238E27FC236}">
              <a16:creationId xmlns:a16="http://schemas.microsoft.com/office/drawing/2014/main" id="{C3BACED4-06CC-4303-8C62-18980FB23BB2}"/>
            </a:ext>
          </a:extLst>
        </xdr:cNvPr>
        <xdr:cNvSpPr/>
      </xdr:nvSpPr>
      <xdr:spPr>
        <a:xfrm>
          <a:off x="16764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48260</xdr:rowOff>
    </xdr:from>
    <xdr:to>
      <xdr:col>24</xdr:col>
      <xdr:colOff>0</xdr:colOff>
      <xdr:row>29</xdr:row>
      <xdr:rowOff>125730</xdr:rowOff>
    </xdr:to>
    <xdr:sp macro="" textlink="">
      <xdr:nvSpPr>
        <xdr:cNvPr id="38" name="正方形/長方形 37">
          <a:extLst>
            <a:ext uri="{FF2B5EF4-FFF2-40B4-BE49-F238E27FC236}">
              <a16:creationId xmlns:a16="http://schemas.microsoft.com/office/drawing/2014/main" id="{6330F4F2-5A3E-4675-B5BD-CBC943683A7A}"/>
            </a:ext>
          </a:extLst>
        </xdr:cNvPr>
        <xdr:cNvSpPr/>
      </xdr:nvSpPr>
      <xdr:spPr>
        <a:xfrm>
          <a:off x="26822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29</xdr:row>
      <xdr:rowOff>78105</xdr:rowOff>
    </xdr:from>
    <xdr:to>
      <xdr:col>24</xdr:col>
      <xdr:colOff>0</xdr:colOff>
      <xdr:row>30</xdr:row>
      <xdr:rowOff>156210</xdr:rowOff>
    </xdr:to>
    <xdr:sp macro="" textlink="">
      <xdr:nvSpPr>
        <xdr:cNvPr id="39" name="正方形/長方形 38">
          <a:extLst>
            <a:ext uri="{FF2B5EF4-FFF2-40B4-BE49-F238E27FC236}">
              <a16:creationId xmlns:a16="http://schemas.microsoft.com/office/drawing/2014/main" id="{D7E4BC45-8EEF-4D30-94B4-9B05C17F0F6F}"/>
            </a:ext>
          </a:extLst>
        </xdr:cNvPr>
        <xdr:cNvSpPr/>
      </xdr:nvSpPr>
      <xdr:spPr>
        <a:xfrm>
          <a:off x="26822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71755</xdr:rowOff>
    </xdr:to>
    <xdr:sp macro="" textlink="">
      <xdr:nvSpPr>
        <xdr:cNvPr id="40" name="正方形/長方形 39">
          <a:extLst>
            <a:ext uri="{FF2B5EF4-FFF2-40B4-BE49-F238E27FC236}">
              <a16:creationId xmlns:a16="http://schemas.microsoft.com/office/drawing/2014/main" id="{CAD0DBCE-1626-4389-ADB4-EB97CC9A8EF2}"/>
            </a:ext>
          </a:extLst>
        </xdr:cNvPr>
        <xdr:cNvSpPr/>
      </xdr:nvSpPr>
      <xdr:spPr>
        <a:xfrm>
          <a:off x="670560" y="521462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2725"/>
    <xdr:sp macro="" textlink="">
      <xdr:nvSpPr>
        <xdr:cNvPr id="41" name="テキスト ボックス 40">
          <a:extLst>
            <a:ext uri="{FF2B5EF4-FFF2-40B4-BE49-F238E27FC236}">
              <a16:creationId xmlns:a16="http://schemas.microsoft.com/office/drawing/2014/main" id="{60C8DE4D-39D9-4F0B-B979-2B7AB0C1E66F}"/>
            </a:ext>
          </a:extLst>
        </xdr:cNvPr>
        <xdr:cNvSpPr txBox="1"/>
      </xdr:nvSpPr>
      <xdr:spPr>
        <a:xfrm>
          <a:off x="655320" y="502920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71755</xdr:rowOff>
    </xdr:from>
    <xdr:to>
      <xdr:col>28</xdr:col>
      <xdr:colOff>114300</xdr:colOff>
      <xdr:row>44</xdr:row>
      <xdr:rowOff>71755</xdr:rowOff>
    </xdr:to>
    <xdr:cxnSp macro="">
      <xdr:nvCxnSpPr>
        <xdr:cNvPr id="42" name="直線コネクタ 41">
          <a:extLst>
            <a:ext uri="{FF2B5EF4-FFF2-40B4-BE49-F238E27FC236}">
              <a16:creationId xmlns:a16="http://schemas.microsoft.com/office/drawing/2014/main" id="{7BF6E256-C909-4FA9-AA83-66A60AF7D9DB}"/>
            </a:ext>
          </a:extLst>
        </xdr:cNvPr>
        <xdr:cNvCxnSpPr/>
      </xdr:nvCxnSpPr>
      <xdr:spPr>
        <a:xfrm>
          <a:off x="670560" y="744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99695</xdr:rowOff>
    </xdr:from>
    <xdr:ext cx="467360" cy="244475"/>
    <xdr:sp macro="" textlink="">
      <xdr:nvSpPr>
        <xdr:cNvPr id="43" name="テキスト ボックス 42">
          <a:extLst>
            <a:ext uri="{FF2B5EF4-FFF2-40B4-BE49-F238E27FC236}">
              <a16:creationId xmlns:a16="http://schemas.microsoft.com/office/drawing/2014/main" id="{5CC4E162-D3A6-4998-A27A-7787B29C5538}"/>
            </a:ext>
          </a:extLst>
        </xdr:cNvPr>
        <xdr:cNvSpPr txBox="1"/>
      </xdr:nvSpPr>
      <xdr:spPr>
        <a:xfrm>
          <a:off x="271780" y="73082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87630</xdr:rowOff>
    </xdr:from>
    <xdr:to>
      <xdr:col>28</xdr:col>
      <xdr:colOff>114300</xdr:colOff>
      <xdr:row>42</xdr:row>
      <xdr:rowOff>87630</xdr:rowOff>
    </xdr:to>
    <xdr:cxnSp macro="">
      <xdr:nvCxnSpPr>
        <xdr:cNvPr id="44" name="直線コネクタ 43">
          <a:extLst>
            <a:ext uri="{FF2B5EF4-FFF2-40B4-BE49-F238E27FC236}">
              <a16:creationId xmlns:a16="http://schemas.microsoft.com/office/drawing/2014/main" id="{8EA4089F-E1F4-4B26-B863-38021BBDB04C}"/>
            </a:ext>
          </a:extLst>
        </xdr:cNvPr>
        <xdr:cNvCxnSpPr/>
      </xdr:nvCxnSpPr>
      <xdr:spPr>
        <a:xfrm>
          <a:off x="670560" y="71285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114935</xdr:rowOff>
    </xdr:from>
    <xdr:ext cx="467360" cy="244475"/>
    <xdr:sp macro="" textlink="">
      <xdr:nvSpPr>
        <xdr:cNvPr id="45" name="テキスト ボックス 44">
          <a:extLst>
            <a:ext uri="{FF2B5EF4-FFF2-40B4-BE49-F238E27FC236}">
              <a16:creationId xmlns:a16="http://schemas.microsoft.com/office/drawing/2014/main" id="{83B6750A-88F1-4691-8E31-C4603C2772AE}"/>
            </a:ext>
          </a:extLst>
        </xdr:cNvPr>
        <xdr:cNvSpPr txBox="1"/>
      </xdr:nvSpPr>
      <xdr:spPr>
        <a:xfrm>
          <a:off x="271780" y="698817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102870</xdr:rowOff>
    </xdr:from>
    <xdr:to>
      <xdr:col>28</xdr:col>
      <xdr:colOff>114300</xdr:colOff>
      <xdr:row>40</xdr:row>
      <xdr:rowOff>102870</xdr:rowOff>
    </xdr:to>
    <xdr:cxnSp macro="">
      <xdr:nvCxnSpPr>
        <xdr:cNvPr id="46" name="直線コネクタ 45">
          <a:extLst>
            <a:ext uri="{FF2B5EF4-FFF2-40B4-BE49-F238E27FC236}">
              <a16:creationId xmlns:a16="http://schemas.microsoft.com/office/drawing/2014/main" id="{FC0CEF76-175C-4F58-A149-9DFB3A7291EB}"/>
            </a:ext>
          </a:extLst>
        </xdr:cNvPr>
        <xdr:cNvCxnSpPr/>
      </xdr:nvCxnSpPr>
      <xdr:spPr>
        <a:xfrm>
          <a:off x="670560" y="680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130175</xdr:rowOff>
    </xdr:from>
    <xdr:ext cx="400050" cy="244475"/>
    <xdr:sp macro="" textlink="">
      <xdr:nvSpPr>
        <xdr:cNvPr id="47" name="テキスト ボックス 46">
          <a:extLst>
            <a:ext uri="{FF2B5EF4-FFF2-40B4-BE49-F238E27FC236}">
              <a16:creationId xmlns:a16="http://schemas.microsoft.com/office/drawing/2014/main" id="{201E4653-2B03-4F05-B1B4-D9E1117C534B}"/>
            </a:ext>
          </a:extLst>
        </xdr:cNvPr>
        <xdr:cNvSpPr txBox="1"/>
      </xdr:nvSpPr>
      <xdr:spPr>
        <a:xfrm>
          <a:off x="335915" y="66681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118110</xdr:rowOff>
    </xdr:from>
    <xdr:to>
      <xdr:col>28</xdr:col>
      <xdr:colOff>114300</xdr:colOff>
      <xdr:row>38</xdr:row>
      <xdr:rowOff>118110</xdr:rowOff>
    </xdr:to>
    <xdr:cxnSp macro="">
      <xdr:nvCxnSpPr>
        <xdr:cNvPr id="48" name="直線コネクタ 47">
          <a:extLst>
            <a:ext uri="{FF2B5EF4-FFF2-40B4-BE49-F238E27FC236}">
              <a16:creationId xmlns:a16="http://schemas.microsoft.com/office/drawing/2014/main" id="{A8BE71F0-BC0A-4358-B31F-B8A7D0682E34}"/>
            </a:ext>
          </a:extLst>
        </xdr:cNvPr>
        <xdr:cNvCxnSpPr/>
      </xdr:nvCxnSpPr>
      <xdr:spPr>
        <a:xfrm>
          <a:off x="670560" y="6488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146050</xdr:rowOff>
    </xdr:from>
    <xdr:ext cx="400050" cy="244475"/>
    <xdr:sp macro="" textlink="">
      <xdr:nvSpPr>
        <xdr:cNvPr id="49" name="テキスト ボックス 48">
          <a:extLst>
            <a:ext uri="{FF2B5EF4-FFF2-40B4-BE49-F238E27FC236}">
              <a16:creationId xmlns:a16="http://schemas.microsoft.com/office/drawing/2014/main" id="{4CA079A6-E781-4E8B-9767-6084134BF3FA}"/>
            </a:ext>
          </a:extLst>
        </xdr:cNvPr>
        <xdr:cNvSpPr txBox="1"/>
      </xdr:nvSpPr>
      <xdr:spPr>
        <a:xfrm>
          <a:off x="335915" y="634873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133985</xdr:rowOff>
    </xdr:from>
    <xdr:to>
      <xdr:col>28</xdr:col>
      <xdr:colOff>114300</xdr:colOff>
      <xdr:row>36</xdr:row>
      <xdr:rowOff>133985</xdr:rowOff>
    </xdr:to>
    <xdr:cxnSp macro="">
      <xdr:nvCxnSpPr>
        <xdr:cNvPr id="50" name="直線コネクタ 49">
          <a:extLst>
            <a:ext uri="{FF2B5EF4-FFF2-40B4-BE49-F238E27FC236}">
              <a16:creationId xmlns:a16="http://schemas.microsoft.com/office/drawing/2014/main" id="{9EE8798D-6781-4153-B43E-3EE19F622AC6}"/>
            </a:ext>
          </a:extLst>
        </xdr:cNvPr>
        <xdr:cNvCxnSpPr/>
      </xdr:nvCxnSpPr>
      <xdr:spPr>
        <a:xfrm>
          <a:off x="670560" y="61690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161290</xdr:rowOff>
    </xdr:from>
    <xdr:ext cx="400050" cy="243840"/>
    <xdr:sp macro="" textlink="">
      <xdr:nvSpPr>
        <xdr:cNvPr id="51" name="テキスト ボックス 50">
          <a:extLst>
            <a:ext uri="{FF2B5EF4-FFF2-40B4-BE49-F238E27FC236}">
              <a16:creationId xmlns:a16="http://schemas.microsoft.com/office/drawing/2014/main" id="{9D630A37-AC34-4FB5-A73A-910E7C7EF89D}"/>
            </a:ext>
          </a:extLst>
        </xdr:cNvPr>
        <xdr:cNvSpPr txBox="1"/>
      </xdr:nvSpPr>
      <xdr:spPr>
        <a:xfrm>
          <a:off x="335915" y="6028690"/>
          <a:ext cx="4000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149225</xdr:rowOff>
    </xdr:from>
    <xdr:to>
      <xdr:col>28</xdr:col>
      <xdr:colOff>114300</xdr:colOff>
      <xdr:row>34</xdr:row>
      <xdr:rowOff>149225</xdr:rowOff>
    </xdr:to>
    <xdr:cxnSp macro="">
      <xdr:nvCxnSpPr>
        <xdr:cNvPr id="52" name="直線コネクタ 51">
          <a:extLst>
            <a:ext uri="{FF2B5EF4-FFF2-40B4-BE49-F238E27FC236}">
              <a16:creationId xmlns:a16="http://schemas.microsoft.com/office/drawing/2014/main" id="{2C887796-958C-46D4-B194-3E4E6BD9F740}"/>
            </a:ext>
          </a:extLst>
        </xdr:cNvPr>
        <xdr:cNvCxnSpPr/>
      </xdr:nvCxnSpPr>
      <xdr:spPr>
        <a:xfrm>
          <a:off x="670560" y="5848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0050" cy="244475"/>
    <xdr:sp macro="" textlink="">
      <xdr:nvSpPr>
        <xdr:cNvPr id="53" name="テキスト ボックス 52">
          <a:extLst>
            <a:ext uri="{FF2B5EF4-FFF2-40B4-BE49-F238E27FC236}">
              <a16:creationId xmlns:a16="http://schemas.microsoft.com/office/drawing/2014/main" id="{FE4C0763-2631-4D3E-BA95-3591E9A6F968}"/>
            </a:ext>
          </a:extLst>
        </xdr:cNvPr>
        <xdr:cNvSpPr txBox="1"/>
      </xdr:nvSpPr>
      <xdr:spPr>
        <a:xfrm>
          <a:off x="335915" y="571500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E86DFC40-4EBA-44E3-B376-AD152A34E2E7}"/>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29845</xdr:rowOff>
    </xdr:from>
    <xdr:ext cx="335915" cy="244475"/>
    <xdr:sp macro="" textlink="">
      <xdr:nvSpPr>
        <xdr:cNvPr id="55" name="テキスト ボックス 54">
          <a:extLst>
            <a:ext uri="{FF2B5EF4-FFF2-40B4-BE49-F238E27FC236}">
              <a16:creationId xmlns:a16="http://schemas.microsoft.com/office/drawing/2014/main" id="{DC26E8C1-3953-45C1-BBBB-0CC4B6D915A1}"/>
            </a:ext>
          </a:extLst>
        </xdr:cNvPr>
        <xdr:cNvSpPr txBox="1"/>
      </xdr:nvSpPr>
      <xdr:spPr>
        <a:xfrm>
          <a:off x="377190" y="539432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6" name="直線コネクタ 55">
          <a:extLst>
            <a:ext uri="{FF2B5EF4-FFF2-40B4-BE49-F238E27FC236}">
              <a16:creationId xmlns:a16="http://schemas.microsoft.com/office/drawing/2014/main" id="{CEE7E757-4E76-4F9A-8B2D-CEC1CE0C2F18}"/>
            </a:ext>
          </a:extLst>
        </xdr:cNvPr>
        <xdr:cNvCxnSpPr/>
      </xdr:nvCxnSpPr>
      <xdr:spPr>
        <a:xfrm>
          <a:off x="670560" y="5214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17780</xdr:rowOff>
    </xdr:from>
    <xdr:to>
      <xdr:col>28</xdr:col>
      <xdr:colOff>152400</xdr:colOff>
      <xdr:row>44</xdr:row>
      <xdr:rowOff>71755</xdr:rowOff>
    </xdr:to>
    <xdr:sp macro="" textlink="">
      <xdr:nvSpPr>
        <xdr:cNvPr id="57" name="【図書館】&#10;有形固定資産減価償却率グラフ枠">
          <a:extLst>
            <a:ext uri="{FF2B5EF4-FFF2-40B4-BE49-F238E27FC236}">
              <a16:creationId xmlns:a16="http://schemas.microsoft.com/office/drawing/2014/main" id="{D6F3A8E8-5036-4F81-B6D1-40F256C17097}"/>
            </a:ext>
          </a:extLst>
        </xdr:cNvPr>
        <xdr:cNvSpPr/>
      </xdr:nvSpPr>
      <xdr:spPr>
        <a:xfrm>
          <a:off x="670560" y="521462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42545</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C8F23F73-D3C4-4E61-9899-74454448261F}"/>
            </a:ext>
          </a:extLst>
        </xdr:cNvPr>
        <xdr:cNvCxnSpPr/>
      </xdr:nvCxnSpPr>
      <xdr:spPr>
        <a:xfrm flipV="1">
          <a:off x="4086225" y="574230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91440</xdr:rowOff>
    </xdr:from>
    <xdr:ext cx="466725" cy="244475"/>
    <xdr:sp macro="" textlink="">
      <xdr:nvSpPr>
        <xdr:cNvPr id="59" name="【図書館】&#10;有形固定資産減価償却率最小値テキスト">
          <a:extLst>
            <a:ext uri="{FF2B5EF4-FFF2-40B4-BE49-F238E27FC236}">
              <a16:creationId xmlns:a16="http://schemas.microsoft.com/office/drawing/2014/main" id="{89EA9144-69A2-4292-ACFE-5A51F1533186}"/>
            </a:ext>
          </a:extLst>
        </xdr:cNvPr>
        <xdr:cNvSpPr txBox="1"/>
      </xdr:nvSpPr>
      <xdr:spPr>
        <a:xfrm>
          <a:off x="4124960" y="713232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4E7A41D3-EA9D-49FE-963C-609D7DE63912}"/>
            </a:ext>
          </a:extLst>
        </xdr:cNvPr>
        <xdr:cNvCxnSpPr/>
      </xdr:nvCxnSpPr>
      <xdr:spPr>
        <a:xfrm>
          <a:off x="4020820" y="7128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154305</xdr:rowOff>
    </xdr:from>
    <xdr:ext cx="401955" cy="244475"/>
    <xdr:sp macro="" textlink="">
      <xdr:nvSpPr>
        <xdr:cNvPr id="61" name="【図書館】&#10;有形固定資産減価償却率最大値テキスト">
          <a:extLst>
            <a:ext uri="{FF2B5EF4-FFF2-40B4-BE49-F238E27FC236}">
              <a16:creationId xmlns:a16="http://schemas.microsoft.com/office/drawing/2014/main" id="{D9D5ED5E-FD34-4BC0-BA8C-0B78B700F96F}"/>
            </a:ext>
          </a:extLst>
        </xdr:cNvPr>
        <xdr:cNvSpPr txBox="1"/>
      </xdr:nvSpPr>
      <xdr:spPr>
        <a:xfrm>
          <a:off x="4124960" y="551878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42545</xdr:rowOff>
    </xdr:from>
    <xdr:to>
      <xdr:col>24</xdr:col>
      <xdr:colOff>152400</xdr:colOff>
      <xdr:row>34</xdr:row>
      <xdr:rowOff>42545</xdr:rowOff>
    </xdr:to>
    <xdr:cxnSp macro="">
      <xdr:nvCxnSpPr>
        <xdr:cNvPr id="62" name="直線コネクタ 61">
          <a:extLst>
            <a:ext uri="{FF2B5EF4-FFF2-40B4-BE49-F238E27FC236}">
              <a16:creationId xmlns:a16="http://schemas.microsoft.com/office/drawing/2014/main" id="{DA4DE28B-178D-446A-8DE3-D01EEA8371E5}"/>
            </a:ext>
          </a:extLst>
        </xdr:cNvPr>
        <xdr:cNvCxnSpPr/>
      </xdr:nvCxnSpPr>
      <xdr:spPr>
        <a:xfrm>
          <a:off x="4020820" y="5742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10160</xdr:rowOff>
    </xdr:from>
    <xdr:ext cx="401955" cy="243840"/>
    <xdr:sp macro="" textlink="">
      <xdr:nvSpPr>
        <xdr:cNvPr id="63" name="【図書館】&#10;有形固定資産減価償却率平均値テキスト">
          <a:extLst>
            <a:ext uri="{FF2B5EF4-FFF2-40B4-BE49-F238E27FC236}">
              <a16:creationId xmlns:a16="http://schemas.microsoft.com/office/drawing/2014/main" id="{3F393F19-8EA5-44F5-A1EB-EE1FAE771C4D}"/>
            </a:ext>
          </a:extLst>
        </xdr:cNvPr>
        <xdr:cNvSpPr txBox="1"/>
      </xdr:nvSpPr>
      <xdr:spPr>
        <a:xfrm>
          <a:off x="4124960" y="6212840"/>
          <a:ext cx="4019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150495</xdr:rowOff>
    </xdr:from>
    <xdr:to>
      <xdr:col>24</xdr:col>
      <xdr:colOff>114300</xdr:colOff>
      <xdr:row>38</xdr:row>
      <xdr:rowOff>84455</xdr:rowOff>
    </xdr:to>
    <xdr:sp macro="" textlink="">
      <xdr:nvSpPr>
        <xdr:cNvPr id="64" name="フローチャート: 判断 63">
          <a:extLst>
            <a:ext uri="{FF2B5EF4-FFF2-40B4-BE49-F238E27FC236}">
              <a16:creationId xmlns:a16="http://schemas.microsoft.com/office/drawing/2014/main" id="{19D02B8A-6000-46A6-BD5D-C0E41D530EB2}"/>
            </a:ext>
          </a:extLst>
        </xdr:cNvPr>
        <xdr:cNvSpPr/>
      </xdr:nvSpPr>
      <xdr:spPr>
        <a:xfrm>
          <a:off x="403606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116205</xdr:rowOff>
    </xdr:from>
    <xdr:to>
      <xdr:col>20</xdr:col>
      <xdr:colOff>38100</xdr:colOff>
      <xdr:row>38</xdr:row>
      <xdr:rowOff>50165</xdr:rowOff>
    </xdr:to>
    <xdr:sp macro="" textlink="">
      <xdr:nvSpPr>
        <xdr:cNvPr id="65" name="フローチャート: 判断 64">
          <a:extLst>
            <a:ext uri="{FF2B5EF4-FFF2-40B4-BE49-F238E27FC236}">
              <a16:creationId xmlns:a16="http://schemas.microsoft.com/office/drawing/2014/main" id="{8F9C9939-B58C-4CEE-85B8-3D555616AB67}"/>
            </a:ext>
          </a:extLst>
        </xdr:cNvPr>
        <xdr:cNvSpPr/>
      </xdr:nvSpPr>
      <xdr:spPr>
        <a:xfrm>
          <a:off x="3312160" y="6318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35560</xdr:rowOff>
    </xdr:to>
    <xdr:sp macro="" textlink="">
      <xdr:nvSpPr>
        <xdr:cNvPr id="66" name="フローチャート: 判断 65">
          <a:extLst>
            <a:ext uri="{FF2B5EF4-FFF2-40B4-BE49-F238E27FC236}">
              <a16:creationId xmlns:a16="http://schemas.microsoft.com/office/drawing/2014/main" id="{C22D4E4A-FF88-400F-B278-5FCE1BDEBC31}"/>
            </a:ext>
          </a:extLst>
        </xdr:cNvPr>
        <xdr:cNvSpPr/>
      </xdr:nvSpPr>
      <xdr:spPr>
        <a:xfrm>
          <a:off x="25146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41275</xdr:rowOff>
    </xdr:to>
    <xdr:sp macro="" textlink="">
      <xdr:nvSpPr>
        <xdr:cNvPr id="67" name="フローチャート: 判断 66">
          <a:extLst>
            <a:ext uri="{FF2B5EF4-FFF2-40B4-BE49-F238E27FC236}">
              <a16:creationId xmlns:a16="http://schemas.microsoft.com/office/drawing/2014/main" id="{BF800FBD-7D36-4AB1-8EC9-9963440761C0}"/>
            </a:ext>
          </a:extLst>
        </xdr:cNvPr>
        <xdr:cNvSpPr/>
      </xdr:nvSpPr>
      <xdr:spPr>
        <a:xfrm>
          <a:off x="17399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5715</xdr:rowOff>
    </xdr:from>
    <xdr:to>
      <xdr:col>6</xdr:col>
      <xdr:colOff>38100</xdr:colOff>
      <xdr:row>37</xdr:row>
      <xdr:rowOff>101600</xdr:rowOff>
    </xdr:to>
    <xdr:sp macro="" textlink="">
      <xdr:nvSpPr>
        <xdr:cNvPr id="68" name="フローチャート: 判断 67">
          <a:extLst>
            <a:ext uri="{FF2B5EF4-FFF2-40B4-BE49-F238E27FC236}">
              <a16:creationId xmlns:a16="http://schemas.microsoft.com/office/drawing/2014/main" id="{3BC2F589-5D0E-4B04-9AFF-8AF1FD6035D0}"/>
            </a:ext>
          </a:extLst>
        </xdr:cNvPr>
        <xdr:cNvSpPr/>
      </xdr:nvSpPr>
      <xdr:spPr>
        <a:xfrm>
          <a:off x="965200" y="620839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69850</xdr:rowOff>
    </xdr:from>
    <xdr:ext cx="762000" cy="244475"/>
    <xdr:sp macro="" textlink="">
      <xdr:nvSpPr>
        <xdr:cNvPr id="69" name="テキスト ボックス 68">
          <a:extLst>
            <a:ext uri="{FF2B5EF4-FFF2-40B4-BE49-F238E27FC236}">
              <a16:creationId xmlns:a16="http://schemas.microsoft.com/office/drawing/2014/main" id="{DC934C79-7810-44B1-80FF-3F16A59A2675}"/>
            </a:ext>
          </a:extLst>
        </xdr:cNvPr>
        <xdr:cNvSpPr txBox="1"/>
      </xdr:nvSpPr>
      <xdr:spPr>
        <a:xfrm>
          <a:off x="391922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69850</xdr:rowOff>
    </xdr:from>
    <xdr:ext cx="762000" cy="244475"/>
    <xdr:sp macro="" textlink="">
      <xdr:nvSpPr>
        <xdr:cNvPr id="70" name="テキスト ボックス 69">
          <a:extLst>
            <a:ext uri="{FF2B5EF4-FFF2-40B4-BE49-F238E27FC236}">
              <a16:creationId xmlns:a16="http://schemas.microsoft.com/office/drawing/2014/main" id="{F333B237-A536-49F8-9790-15BA0B29D6E6}"/>
            </a:ext>
          </a:extLst>
        </xdr:cNvPr>
        <xdr:cNvSpPr txBox="1"/>
      </xdr:nvSpPr>
      <xdr:spPr>
        <a:xfrm>
          <a:off x="31877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69850</xdr:rowOff>
    </xdr:from>
    <xdr:ext cx="758825" cy="244475"/>
    <xdr:sp macro="" textlink="">
      <xdr:nvSpPr>
        <xdr:cNvPr id="71" name="テキスト ボックス 70">
          <a:extLst>
            <a:ext uri="{FF2B5EF4-FFF2-40B4-BE49-F238E27FC236}">
              <a16:creationId xmlns:a16="http://schemas.microsoft.com/office/drawing/2014/main" id="{DB71102C-224E-4EB4-8AD6-6A241FB490D9}"/>
            </a:ext>
          </a:extLst>
        </xdr:cNvPr>
        <xdr:cNvSpPr txBox="1"/>
      </xdr:nvSpPr>
      <xdr:spPr>
        <a:xfrm>
          <a:off x="239776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69850</xdr:rowOff>
    </xdr:from>
    <xdr:ext cx="762000" cy="244475"/>
    <xdr:sp macro="" textlink="">
      <xdr:nvSpPr>
        <xdr:cNvPr id="72" name="テキスト ボックス 71">
          <a:extLst>
            <a:ext uri="{FF2B5EF4-FFF2-40B4-BE49-F238E27FC236}">
              <a16:creationId xmlns:a16="http://schemas.microsoft.com/office/drawing/2014/main" id="{BB698D75-DA5C-41E1-8049-E5FC9A46403C}"/>
            </a:ext>
          </a:extLst>
        </xdr:cNvPr>
        <xdr:cNvSpPr txBox="1"/>
      </xdr:nvSpPr>
      <xdr:spPr>
        <a:xfrm>
          <a:off x="16230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69850</xdr:rowOff>
    </xdr:from>
    <xdr:ext cx="762000" cy="244475"/>
    <xdr:sp macro="" textlink="">
      <xdr:nvSpPr>
        <xdr:cNvPr id="73" name="テキスト ボックス 72">
          <a:extLst>
            <a:ext uri="{FF2B5EF4-FFF2-40B4-BE49-F238E27FC236}">
              <a16:creationId xmlns:a16="http://schemas.microsoft.com/office/drawing/2014/main" id="{CDD3B3DC-4425-43DE-A1A2-39C4D1352946}"/>
            </a:ext>
          </a:extLst>
        </xdr:cNvPr>
        <xdr:cNvSpPr txBox="1"/>
      </xdr:nvSpPr>
      <xdr:spPr>
        <a:xfrm>
          <a:off x="8407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97790</xdr:rowOff>
    </xdr:from>
    <xdr:to>
      <xdr:col>24</xdr:col>
      <xdr:colOff>114300</xdr:colOff>
      <xdr:row>40</xdr:row>
      <xdr:rowOff>31750</xdr:rowOff>
    </xdr:to>
    <xdr:sp macro="" textlink="">
      <xdr:nvSpPr>
        <xdr:cNvPr id="74" name="楕円 73">
          <a:extLst>
            <a:ext uri="{FF2B5EF4-FFF2-40B4-BE49-F238E27FC236}">
              <a16:creationId xmlns:a16="http://schemas.microsoft.com/office/drawing/2014/main" id="{2FAB232C-EF5B-4DA1-8907-622B8908E4B7}"/>
            </a:ext>
          </a:extLst>
        </xdr:cNvPr>
        <xdr:cNvSpPr/>
      </xdr:nvSpPr>
      <xdr:spPr>
        <a:xfrm>
          <a:off x="403606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77470</xdr:rowOff>
    </xdr:from>
    <xdr:ext cx="401955" cy="244475"/>
    <xdr:sp macro="" textlink="">
      <xdr:nvSpPr>
        <xdr:cNvPr id="75" name="【図書館】&#10;有形固定資産減価償却率該当値テキスト">
          <a:extLst>
            <a:ext uri="{FF2B5EF4-FFF2-40B4-BE49-F238E27FC236}">
              <a16:creationId xmlns:a16="http://schemas.microsoft.com/office/drawing/2014/main" id="{DF69758F-489C-418A-A9C7-5ECD0E93CE1D}"/>
            </a:ext>
          </a:extLst>
        </xdr:cNvPr>
        <xdr:cNvSpPr txBox="1"/>
      </xdr:nvSpPr>
      <xdr:spPr>
        <a:xfrm>
          <a:off x="4124960" y="661543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67310</xdr:rowOff>
    </xdr:from>
    <xdr:to>
      <xdr:col>20</xdr:col>
      <xdr:colOff>38100</xdr:colOff>
      <xdr:row>40</xdr:row>
      <xdr:rowOff>1270</xdr:rowOff>
    </xdr:to>
    <xdr:sp macro="" textlink="">
      <xdr:nvSpPr>
        <xdr:cNvPr id="76" name="楕円 75">
          <a:extLst>
            <a:ext uri="{FF2B5EF4-FFF2-40B4-BE49-F238E27FC236}">
              <a16:creationId xmlns:a16="http://schemas.microsoft.com/office/drawing/2014/main" id="{991FD93B-03B9-4B7B-8678-267DDD7AEE7D}"/>
            </a:ext>
          </a:extLst>
        </xdr:cNvPr>
        <xdr:cNvSpPr/>
      </xdr:nvSpPr>
      <xdr:spPr>
        <a:xfrm>
          <a:off x="3312160" y="6605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114935</xdr:rowOff>
    </xdr:from>
    <xdr:to>
      <xdr:col>24</xdr:col>
      <xdr:colOff>63500</xdr:colOff>
      <xdr:row>39</xdr:row>
      <xdr:rowOff>146050</xdr:rowOff>
    </xdr:to>
    <xdr:cxnSp macro="">
      <xdr:nvCxnSpPr>
        <xdr:cNvPr id="77" name="直線コネクタ 76">
          <a:extLst>
            <a:ext uri="{FF2B5EF4-FFF2-40B4-BE49-F238E27FC236}">
              <a16:creationId xmlns:a16="http://schemas.microsoft.com/office/drawing/2014/main" id="{6771269E-836D-48A4-A954-1E0A5A1EC173}"/>
            </a:ext>
          </a:extLst>
        </xdr:cNvPr>
        <xdr:cNvCxnSpPr/>
      </xdr:nvCxnSpPr>
      <xdr:spPr>
        <a:xfrm>
          <a:off x="3355340" y="6652895"/>
          <a:ext cx="7315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132715</xdr:rowOff>
    </xdr:to>
    <xdr:sp macro="" textlink="">
      <xdr:nvSpPr>
        <xdr:cNvPr id="78" name="楕円 77">
          <a:extLst>
            <a:ext uri="{FF2B5EF4-FFF2-40B4-BE49-F238E27FC236}">
              <a16:creationId xmlns:a16="http://schemas.microsoft.com/office/drawing/2014/main" id="{A2091FAB-CBE6-47CF-856D-130D12828497}"/>
            </a:ext>
          </a:extLst>
        </xdr:cNvPr>
        <xdr:cNvSpPr/>
      </xdr:nvSpPr>
      <xdr:spPr>
        <a:xfrm>
          <a:off x="2514600" y="65747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84455</xdr:rowOff>
    </xdr:from>
    <xdr:to>
      <xdr:col>19</xdr:col>
      <xdr:colOff>177800</xdr:colOff>
      <xdr:row>39</xdr:row>
      <xdr:rowOff>114935</xdr:rowOff>
    </xdr:to>
    <xdr:cxnSp macro="">
      <xdr:nvCxnSpPr>
        <xdr:cNvPr id="79" name="直線コネクタ 78">
          <a:extLst>
            <a:ext uri="{FF2B5EF4-FFF2-40B4-BE49-F238E27FC236}">
              <a16:creationId xmlns:a16="http://schemas.microsoft.com/office/drawing/2014/main" id="{4755E043-52EE-4A28-82FB-939E9137C94F}"/>
            </a:ext>
          </a:extLst>
        </xdr:cNvPr>
        <xdr:cNvCxnSpPr/>
      </xdr:nvCxnSpPr>
      <xdr:spPr>
        <a:xfrm>
          <a:off x="2565400" y="6622415"/>
          <a:ext cx="7899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5715</xdr:rowOff>
    </xdr:from>
    <xdr:to>
      <xdr:col>10</xdr:col>
      <xdr:colOff>165100</xdr:colOff>
      <xdr:row>39</xdr:row>
      <xdr:rowOff>101600</xdr:rowOff>
    </xdr:to>
    <xdr:sp macro="" textlink="">
      <xdr:nvSpPr>
        <xdr:cNvPr id="80" name="楕円 79">
          <a:extLst>
            <a:ext uri="{FF2B5EF4-FFF2-40B4-BE49-F238E27FC236}">
              <a16:creationId xmlns:a16="http://schemas.microsoft.com/office/drawing/2014/main" id="{1175FA04-FD45-40C9-8BDF-2F45A8BC610E}"/>
            </a:ext>
          </a:extLst>
        </xdr:cNvPr>
        <xdr:cNvSpPr/>
      </xdr:nvSpPr>
      <xdr:spPr>
        <a:xfrm>
          <a:off x="1739900" y="65436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84455</xdr:rowOff>
    </xdr:to>
    <xdr:cxnSp macro="">
      <xdr:nvCxnSpPr>
        <xdr:cNvPr id="81" name="直線コネクタ 80">
          <a:extLst>
            <a:ext uri="{FF2B5EF4-FFF2-40B4-BE49-F238E27FC236}">
              <a16:creationId xmlns:a16="http://schemas.microsoft.com/office/drawing/2014/main" id="{16B66CEC-9B83-4E2C-85ED-8C67763C3EDB}"/>
            </a:ext>
          </a:extLst>
        </xdr:cNvPr>
        <xdr:cNvCxnSpPr/>
      </xdr:nvCxnSpPr>
      <xdr:spPr>
        <a:xfrm>
          <a:off x="1790700" y="6591300"/>
          <a:ext cx="7747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136525</xdr:rowOff>
    </xdr:from>
    <xdr:to>
      <xdr:col>6</xdr:col>
      <xdr:colOff>38100</xdr:colOff>
      <xdr:row>39</xdr:row>
      <xdr:rowOff>70485</xdr:rowOff>
    </xdr:to>
    <xdr:sp macro="" textlink="">
      <xdr:nvSpPr>
        <xdr:cNvPr id="82" name="楕円 81">
          <a:extLst>
            <a:ext uri="{FF2B5EF4-FFF2-40B4-BE49-F238E27FC236}">
              <a16:creationId xmlns:a16="http://schemas.microsoft.com/office/drawing/2014/main" id="{59215702-1F12-4F63-A8B7-A528EC39359E}"/>
            </a:ext>
          </a:extLst>
        </xdr:cNvPr>
        <xdr:cNvSpPr/>
      </xdr:nvSpPr>
      <xdr:spPr>
        <a:xfrm>
          <a:off x="965200" y="6506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22860</xdr:rowOff>
    </xdr:from>
    <xdr:to>
      <xdr:col>10</xdr:col>
      <xdr:colOff>114300</xdr:colOff>
      <xdr:row>39</xdr:row>
      <xdr:rowOff>53340</xdr:rowOff>
    </xdr:to>
    <xdr:cxnSp macro="">
      <xdr:nvCxnSpPr>
        <xdr:cNvPr id="83" name="直線コネクタ 82">
          <a:extLst>
            <a:ext uri="{FF2B5EF4-FFF2-40B4-BE49-F238E27FC236}">
              <a16:creationId xmlns:a16="http://schemas.microsoft.com/office/drawing/2014/main" id="{B71C407C-74DD-4F7F-B445-2D703CFA4DF2}"/>
            </a:ext>
          </a:extLst>
        </xdr:cNvPr>
        <xdr:cNvCxnSpPr/>
      </xdr:nvCxnSpPr>
      <xdr:spPr>
        <a:xfrm>
          <a:off x="1008380" y="6560820"/>
          <a:ext cx="7823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66040</xdr:rowOff>
    </xdr:from>
    <xdr:ext cx="401955" cy="244475"/>
    <xdr:sp macro="" textlink="">
      <xdr:nvSpPr>
        <xdr:cNvPr id="84" name="n_1aveValue【図書館】&#10;有形固定資産減価償却率">
          <a:extLst>
            <a:ext uri="{FF2B5EF4-FFF2-40B4-BE49-F238E27FC236}">
              <a16:creationId xmlns:a16="http://schemas.microsoft.com/office/drawing/2014/main" id="{0BA38002-E671-4D4E-9445-05D0435649C4}"/>
            </a:ext>
          </a:extLst>
        </xdr:cNvPr>
        <xdr:cNvSpPr txBox="1"/>
      </xdr:nvSpPr>
      <xdr:spPr>
        <a:xfrm>
          <a:off x="3170555" y="610108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50800</xdr:rowOff>
    </xdr:from>
    <xdr:ext cx="401955" cy="244475"/>
    <xdr:sp macro="" textlink="">
      <xdr:nvSpPr>
        <xdr:cNvPr id="85" name="n_2aveValue【図書館】&#10;有形固定資産減価償却率">
          <a:extLst>
            <a:ext uri="{FF2B5EF4-FFF2-40B4-BE49-F238E27FC236}">
              <a16:creationId xmlns:a16="http://schemas.microsoft.com/office/drawing/2014/main" id="{46EF1AF9-DE26-4138-BFF3-EAF0D98E0029}"/>
            </a:ext>
          </a:extLst>
        </xdr:cNvPr>
        <xdr:cNvSpPr txBox="1"/>
      </xdr:nvSpPr>
      <xdr:spPr>
        <a:xfrm>
          <a:off x="2385695" y="608584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57150</xdr:rowOff>
    </xdr:from>
    <xdr:ext cx="401955" cy="244475"/>
    <xdr:sp macro="" textlink="">
      <xdr:nvSpPr>
        <xdr:cNvPr id="86" name="n_3aveValue【図書館】&#10;有形固定資産減価償却率">
          <a:extLst>
            <a:ext uri="{FF2B5EF4-FFF2-40B4-BE49-F238E27FC236}">
              <a16:creationId xmlns:a16="http://schemas.microsoft.com/office/drawing/2014/main" id="{0EF72298-E64E-438B-8C65-4D2C0CDF3F85}"/>
            </a:ext>
          </a:extLst>
        </xdr:cNvPr>
        <xdr:cNvSpPr txBox="1"/>
      </xdr:nvSpPr>
      <xdr:spPr>
        <a:xfrm>
          <a:off x="1610995" y="609219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116840</xdr:rowOff>
    </xdr:from>
    <xdr:ext cx="405130" cy="244475"/>
    <xdr:sp macro="" textlink="">
      <xdr:nvSpPr>
        <xdr:cNvPr id="87" name="n_4aveValue【図書館】&#10;有形固定資産減価償却率">
          <a:extLst>
            <a:ext uri="{FF2B5EF4-FFF2-40B4-BE49-F238E27FC236}">
              <a16:creationId xmlns:a16="http://schemas.microsoft.com/office/drawing/2014/main" id="{81D958C7-BD26-4F89-B9E4-1392DD28AC22}"/>
            </a:ext>
          </a:extLst>
        </xdr:cNvPr>
        <xdr:cNvSpPr txBox="1"/>
      </xdr:nvSpPr>
      <xdr:spPr>
        <a:xfrm>
          <a:off x="836295" y="59842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154940</xdr:rowOff>
    </xdr:from>
    <xdr:ext cx="401955" cy="244475"/>
    <xdr:sp macro="" textlink="">
      <xdr:nvSpPr>
        <xdr:cNvPr id="88" name="n_1mainValue【図書館】&#10;有形固定資産減価償却率">
          <a:extLst>
            <a:ext uri="{FF2B5EF4-FFF2-40B4-BE49-F238E27FC236}">
              <a16:creationId xmlns:a16="http://schemas.microsoft.com/office/drawing/2014/main" id="{2EE57ECD-13B5-43C6-883D-A6B8DADB42D1}"/>
            </a:ext>
          </a:extLst>
        </xdr:cNvPr>
        <xdr:cNvSpPr txBox="1"/>
      </xdr:nvSpPr>
      <xdr:spPr>
        <a:xfrm>
          <a:off x="3170555" y="669290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124460</xdr:rowOff>
    </xdr:from>
    <xdr:ext cx="401955" cy="244475"/>
    <xdr:sp macro="" textlink="">
      <xdr:nvSpPr>
        <xdr:cNvPr id="89" name="n_2mainValue【図書館】&#10;有形固定資産減価償却率">
          <a:extLst>
            <a:ext uri="{FF2B5EF4-FFF2-40B4-BE49-F238E27FC236}">
              <a16:creationId xmlns:a16="http://schemas.microsoft.com/office/drawing/2014/main" id="{6F60F16F-07BA-4EAB-A3E7-416F0778DA35}"/>
            </a:ext>
          </a:extLst>
        </xdr:cNvPr>
        <xdr:cNvSpPr txBox="1"/>
      </xdr:nvSpPr>
      <xdr:spPr>
        <a:xfrm>
          <a:off x="2385695" y="66624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92710</xdr:rowOff>
    </xdr:from>
    <xdr:ext cx="401955" cy="244475"/>
    <xdr:sp macro="" textlink="">
      <xdr:nvSpPr>
        <xdr:cNvPr id="90" name="n_3mainValue【図書館】&#10;有形固定資産減価償却率">
          <a:extLst>
            <a:ext uri="{FF2B5EF4-FFF2-40B4-BE49-F238E27FC236}">
              <a16:creationId xmlns:a16="http://schemas.microsoft.com/office/drawing/2014/main" id="{099DC89F-ED1A-4E74-9C12-C5BAA6FEE557}"/>
            </a:ext>
          </a:extLst>
        </xdr:cNvPr>
        <xdr:cNvSpPr txBox="1"/>
      </xdr:nvSpPr>
      <xdr:spPr>
        <a:xfrm>
          <a:off x="1610995" y="663067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62230</xdr:rowOff>
    </xdr:from>
    <xdr:ext cx="405130" cy="244475"/>
    <xdr:sp macro="" textlink="">
      <xdr:nvSpPr>
        <xdr:cNvPr id="91" name="n_4mainValue【図書館】&#10;有形固定資産減価償却率">
          <a:extLst>
            <a:ext uri="{FF2B5EF4-FFF2-40B4-BE49-F238E27FC236}">
              <a16:creationId xmlns:a16="http://schemas.microsoft.com/office/drawing/2014/main" id="{AAFF64D3-FC5D-4928-ABA9-9F8E522B774B}"/>
            </a:ext>
          </a:extLst>
        </xdr:cNvPr>
        <xdr:cNvSpPr txBox="1"/>
      </xdr:nvSpPr>
      <xdr:spPr>
        <a:xfrm>
          <a:off x="836295" y="66001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71755</xdr:rowOff>
    </xdr:from>
    <xdr:to>
      <xdr:col>59</xdr:col>
      <xdr:colOff>88900</xdr:colOff>
      <xdr:row>28</xdr:row>
      <xdr:rowOff>24130</xdr:rowOff>
    </xdr:to>
    <xdr:sp macro="" textlink="">
      <xdr:nvSpPr>
        <xdr:cNvPr id="92" name="正方形/長方形 91">
          <a:extLst>
            <a:ext uri="{FF2B5EF4-FFF2-40B4-BE49-F238E27FC236}">
              <a16:creationId xmlns:a16="http://schemas.microsoft.com/office/drawing/2014/main" id="{0FC40CBD-3D07-4C6D-B3C1-E4A31673EA7A}"/>
            </a:ext>
          </a:extLst>
        </xdr:cNvPr>
        <xdr:cNvSpPr/>
      </xdr:nvSpPr>
      <xdr:spPr>
        <a:xfrm>
          <a:off x="5826760" y="4095115"/>
          <a:ext cx="415290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48260</xdr:rowOff>
    </xdr:from>
    <xdr:to>
      <xdr:col>43</xdr:col>
      <xdr:colOff>63500</xdr:colOff>
      <xdr:row>29</xdr:row>
      <xdr:rowOff>125730</xdr:rowOff>
    </xdr:to>
    <xdr:sp macro="" textlink="">
      <xdr:nvSpPr>
        <xdr:cNvPr id="93" name="正方形/長方形 92">
          <a:extLst>
            <a:ext uri="{FF2B5EF4-FFF2-40B4-BE49-F238E27FC236}">
              <a16:creationId xmlns:a16="http://schemas.microsoft.com/office/drawing/2014/main" id="{15D2078E-3E1D-4C45-9469-FC7E4039EC50}"/>
            </a:ext>
          </a:extLst>
        </xdr:cNvPr>
        <xdr:cNvSpPr/>
      </xdr:nvSpPr>
      <xdr:spPr>
        <a:xfrm>
          <a:off x="59309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78105</xdr:rowOff>
    </xdr:from>
    <xdr:to>
      <xdr:col>43</xdr:col>
      <xdr:colOff>63500</xdr:colOff>
      <xdr:row>30</xdr:row>
      <xdr:rowOff>156210</xdr:rowOff>
    </xdr:to>
    <xdr:sp macro="" textlink="">
      <xdr:nvSpPr>
        <xdr:cNvPr id="94" name="正方形/長方形 93">
          <a:extLst>
            <a:ext uri="{FF2B5EF4-FFF2-40B4-BE49-F238E27FC236}">
              <a16:creationId xmlns:a16="http://schemas.microsoft.com/office/drawing/2014/main" id="{74EB9AF6-4753-4EFD-B3A9-65676AAD0BDF}"/>
            </a:ext>
          </a:extLst>
        </xdr:cNvPr>
        <xdr:cNvSpPr/>
      </xdr:nvSpPr>
      <xdr:spPr>
        <a:xfrm>
          <a:off x="59309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48260</xdr:rowOff>
    </xdr:from>
    <xdr:to>
      <xdr:col>48</xdr:col>
      <xdr:colOff>127000</xdr:colOff>
      <xdr:row>29</xdr:row>
      <xdr:rowOff>125730</xdr:rowOff>
    </xdr:to>
    <xdr:sp macro="" textlink="">
      <xdr:nvSpPr>
        <xdr:cNvPr id="95" name="正方形/長方形 94">
          <a:extLst>
            <a:ext uri="{FF2B5EF4-FFF2-40B4-BE49-F238E27FC236}">
              <a16:creationId xmlns:a16="http://schemas.microsoft.com/office/drawing/2014/main" id="{CC73FC85-88AD-4ECE-8D8D-D148FBCF84B7}"/>
            </a:ext>
          </a:extLst>
        </xdr:cNvPr>
        <xdr:cNvSpPr/>
      </xdr:nvSpPr>
      <xdr:spPr>
        <a:xfrm>
          <a:off x="683260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78105</xdr:rowOff>
    </xdr:from>
    <xdr:to>
      <xdr:col>48</xdr:col>
      <xdr:colOff>127000</xdr:colOff>
      <xdr:row>30</xdr:row>
      <xdr:rowOff>156210</xdr:rowOff>
    </xdr:to>
    <xdr:sp macro="" textlink="">
      <xdr:nvSpPr>
        <xdr:cNvPr id="96" name="正方形/長方形 95">
          <a:extLst>
            <a:ext uri="{FF2B5EF4-FFF2-40B4-BE49-F238E27FC236}">
              <a16:creationId xmlns:a16="http://schemas.microsoft.com/office/drawing/2014/main" id="{4FC88C32-7417-4337-9BA0-A61D5AE9BEB6}"/>
            </a:ext>
          </a:extLst>
        </xdr:cNvPr>
        <xdr:cNvSpPr/>
      </xdr:nvSpPr>
      <xdr:spPr>
        <a:xfrm>
          <a:off x="683260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48260</xdr:rowOff>
    </xdr:from>
    <xdr:to>
      <xdr:col>54</xdr:col>
      <xdr:colOff>127000</xdr:colOff>
      <xdr:row>29</xdr:row>
      <xdr:rowOff>125730</xdr:rowOff>
    </xdr:to>
    <xdr:sp macro="" textlink="">
      <xdr:nvSpPr>
        <xdr:cNvPr id="97" name="正方形/長方形 96">
          <a:extLst>
            <a:ext uri="{FF2B5EF4-FFF2-40B4-BE49-F238E27FC236}">
              <a16:creationId xmlns:a16="http://schemas.microsoft.com/office/drawing/2014/main" id="{5015CCC6-D38A-4C03-8574-223C95DFD5C8}"/>
            </a:ext>
          </a:extLst>
        </xdr:cNvPr>
        <xdr:cNvSpPr/>
      </xdr:nvSpPr>
      <xdr:spPr>
        <a:xfrm>
          <a:off x="78384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29</xdr:row>
      <xdr:rowOff>78105</xdr:rowOff>
    </xdr:from>
    <xdr:to>
      <xdr:col>54</xdr:col>
      <xdr:colOff>127000</xdr:colOff>
      <xdr:row>30</xdr:row>
      <xdr:rowOff>156210</xdr:rowOff>
    </xdr:to>
    <xdr:sp macro="" textlink="">
      <xdr:nvSpPr>
        <xdr:cNvPr id="98" name="正方形/長方形 97">
          <a:extLst>
            <a:ext uri="{FF2B5EF4-FFF2-40B4-BE49-F238E27FC236}">
              <a16:creationId xmlns:a16="http://schemas.microsoft.com/office/drawing/2014/main" id="{FA5DCC8F-FEED-433E-853B-8FEE59A09BA1}"/>
            </a:ext>
          </a:extLst>
        </xdr:cNvPr>
        <xdr:cNvSpPr/>
      </xdr:nvSpPr>
      <xdr:spPr>
        <a:xfrm>
          <a:off x="78384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71755</xdr:rowOff>
    </xdr:to>
    <xdr:sp macro="" textlink="">
      <xdr:nvSpPr>
        <xdr:cNvPr id="99" name="正方形/長方形 98">
          <a:extLst>
            <a:ext uri="{FF2B5EF4-FFF2-40B4-BE49-F238E27FC236}">
              <a16:creationId xmlns:a16="http://schemas.microsoft.com/office/drawing/2014/main" id="{7237DC44-4C47-4C1A-8E80-21E24180CB4C}"/>
            </a:ext>
          </a:extLst>
        </xdr:cNvPr>
        <xdr:cNvSpPr/>
      </xdr:nvSpPr>
      <xdr:spPr>
        <a:xfrm>
          <a:off x="5826760" y="521462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2725"/>
    <xdr:sp macro="" textlink="">
      <xdr:nvSpPr>
        <xdr:cNvPr id="100" name="テキスト ボックス 99">
          <a:extLst>
            <a:ext uri="{FF2B5EF4-FFF2-40B4-BE49-F238E27FC236}">
              <a16:creationId xmlns:a16="http://schemas.microsoft.com/office/drawing/2014/main" id="{EBB45034-3FFA-472F-8E3D-E693564EDB63}"/>
            </a:ext>
          </a:extLst>
        </xdr:cNvPr>
        <xdr:cNvSpPr txBox="1"/>
      </xdr:nvSpPr>
      <xdr:spPr>
        <a:xfrm>
          <a:off x="5788660" y="502920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71755</xdr:rowOff>
    </xdr:from>
    <xdr:to>
      <xdr:col>59</xdr:col>
      <xdr:colOff>50800</xdr:colOff>
      <xdr:row>44</xdr:row>
      <xdr:rowOff>71755</xdr:rowOff>
    </xdr:to>
    <xdr:cxnSp macro="">
      <xdr:nvCxnSpPr>
        <xdr:cNvPr id="101" name="直線コネクタ 100">
          <a:extLst>
            <a:ext uri="{FF2B5EF4-FFF2-40B4-BE49-F238E27FC236}">
              <a16:creationId xmlns:a16="http://schemas.microsoft.com/office/drawing/2014/main" id="{FA29AB72-94A7-4D8F-B263-7ED4E8F8AB4C}"/>
            </a:ext>
          </a:extLst>
        </xdr:cNvPr>
        <xdr:cNvCxnSpPr/>
      </xdr:nvCxnSpPr>
      <xdr:spPr>
        <a:xfrm>
          <a:off x="5826760" y="7447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125730</xdr:rowOff>
    </xdr:from>
    <xdr:to>
      <xdr:col>59</xdr:col>
      <xdr:colOff>50800</xdr:colOff>
      <xdr:row>41</xdr:row>
      <xdr:rowOff>125730</xdr:rowOff>
    </xdr:to>
    <xdr:cxnSp macro="">
      <xdr:nvCxnSpPr>
        <xdr:cNvPr id="102" name="直線コネクタ 101">
          <a:extLst>
            <a:ext uri="{FF2B5EF4-FFF2-40B4-BE49-F238E27FC236}">
              <a16:creationId xmlns:a16="http://schemas.microsoft.com/office/drawing/2014/main" id="{C02117BA-5995-49D7-A3E5-16AE5F759A38}"/>
            </a:ext>
          </a:extLst>
        </xdr:cNvPr>
        <xdr:cNvCxnSpPr/>
      </xdr:nvCxnSpPr>
      <xdr:spPr>
        <a:xfrm>
          <a:off x="5826760" y="69989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153670</xdr:rowOff>
    </xdr:from>
    <xdr:ext cx="464185" cy="244475"/>
    <xdr:sp macro="" textlink="">
      <xdr:nvSpPr>
        <xdr:cNvPr id="103" name="テキスト ボックス 102">
          <a:extLst>
            <a:ext uri="{FF2B5EF4-FFF2-40B4-BE49-F238E27FC236}">
              <a16:creationId xmlns:a16="http://schemas.microsoft.com/office/drawing/2014/main" id="{35EAB4B7-D54A-40EB-BD77-E7797A2B76FE}"/>
            </a:ext>
          </a:extLst>
        </xdr:cNvPr>
        <xdr:cNvSpPr txBox="1"/>
      </xdr:nvSpPr>
      <xdr:spPr>
        <a:xfrm>
          <a:off x="5405120" y="685927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17780</xdr:rowOff>
    </xdr:from>
    <xdr:to>
      <xdr:col>59</xdr:col>
      <xdr:colOff>50800</xdr:colOff>
      <xdr:row>39</xdr:row>
      <xdr:rowOff>17780</xdr:rowOff>
    </xdr:to>
    <xdr:cxnSp macro="">
      <xdr:nvCxnSpPr>
        <xdr:cNvPr id="104" name="直線コネクタ 103">
          <a:extLst>
            <a:ext uri="{FF2B5EF4-FFF2-40B4-BE49-F238E27FC236}">
              <a16:creationId xmlns:a16="http://schemas.microsoft.com/office/drawing/2014/main" id="{2E40A454-CC99-47E5-8E0E-9E9FD2CBE1A8}"/>
            </a:ext>
          </a:extLst>
        </xdr:cNvPr>
        <xdr:cNvCxnSpPr/>
      </xdr:nvCxnSpPr>
      <xdr:spPr>
        <a:xfrm>
          <a:off x="5826760" y="65557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45720</xdr:rowOff>
    </xdr:from>
    <xdr:ext cx="464185" cy="244475"/>
    <xdr:sp macro="" textlink="">
      <xdr:nvSpPr>
        <xdr:cNvPr id="105" name="テキスト ボックス 104">
          <a:extLst>
            <a:ext uri="{FF2B5EF4-FFF2-40B4-BE49-F238E27FC236}">
              <a16:creationId xmlns:a16="http://schemas.microsoft.com/office/drawing/2014/main" id="{4C97A130-E28F-4210-843F-7C66753FA4CE}"/>
            </a:ext>
          </a:extLst>
        </xdr:cNvPr>
        <xdr:cNvSpPr txBox="1"/>
      </xdr:nvSpPr>
      <xdr:spPr>
        <a:xfrm>
          <a:off x="5405120" y="641604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71755</xdr:rowOff>
    </xdr:from>
    <xdr:to>
      <xdr:col>59</xdr:col>
      <xdr:colOff>50800</xdr:colOff>
      <xdr:row>36</xdr:row>
      <xdr:rowOff>71755</xdr:rowOff>
    </xdr:to>
    <xdr:cxnSp macro="">
      <xdr:nvCxnSpPr>
        <xdr:cNvPr id="106" name="直線コネクタ 105">
          <a:extLst>
            <a:ext uri="{FF2B5EF4-FFF2-40B4-BE49-F238E27FC236}">
              <a16:creationId xmlns:a16="http://schemas.microsoft.com/office/drawing/2014/main" id="{884B4562-6EB7-422A-B674-D17BEC368AA1}"/>
            </a:ext>
          </a:extLst>
        </xdr:cNvPr>
        <xdr:cNvCxnSpPr/>
      </xdr:nvCxnSpPr>
      <xdr:spPr>
        <a:xfrm>
          <a:off x="5826760" y="61067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99695</xdr:rowOff>
    </xdr:from>
    <xdr:ext cx="464185" cy="244475"/>
    <xdr:sp macro="" textlink="">
      <xdr:nvSpPr>
        <xdr:cNvPr id="107" name="テキスト ボックス 106">
          <a:extLst>
            <a:ext uri="{FF2B5EF4-FFF2-40B4-BE49-F238E27FC236}">
              <a16:creationId xmlns:a16="http://schemas.microsoft.com/office/drawing/2014/main" id="{28AF738A-A210-4918-9BC3-011DD6E40DEB}"/>
            </a:ext>
          </a:extLst>
        </xdr:cNvPr>
        <xdr:cNvSpPr txBox="1"/>
      </xdr:nvSpPr>
      <xdr:spPr>
        <a:xfrm>
          <a:off x="5405120" y="596709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125730</xdr:rowOff>
    </xdr:from>
    <xdr:to>
      <xdr:col>59</xdr:col>
      <xdr:colOff>50800</xdr:colOff>
      <xdr:row>33</xdr:row>
      <xdr:rowOff>125730</xdr:rowOff>
    </xdr:to>
    <xdr:cxnSp macro="">
      <xdr:nvCxnSpPr>
        <xdr:cNvPr id="108" name="直線コネクタ 107">
          <a:extLst>
            <a:ext uri="{FF2B5EF4-FFF2-40B4-BE49-F238E27FC236}">
              <a16:creationId xmlns:a16="http://schemas.microsoft.com/office/drawing/2014/main" id="{ABB0F184-0FB9-4C89-A4B4-41E07FDE374F}"/>
            </a:ext>
          </a:extLst>
        </xdr:cNvPr>
        <xdr:cNvCxnSpPr/>
      </xdr:nvCxnSpPr>
      <xdr:spPr>
        <a:xfrm>
          <a:off x="5826760" y="56578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153670</xdr:rowOff>
    </xdr:from>
    <xdr:ext cx="464185" cy="244475"/>
    <xdr:sp macro="" textlink="">
      <xdr:nvSpPr>
        <xdr:cNvPr id="109" name="テキスト ボックス 108">
          <a:extLst>
            <a:ext uri="{FF2B5EF4-FFF2-40B4-BE49-F238E27FC236}">
              <a16:creationId xmlns:a16="http://schemas.microsoft.com/office/drawing/2014/main" id="{28FF8D60-A175-4B20-A731-921120A8E7C6}"/>
            </a:ext>
          </a:extLst>
        </xdr:cNvPr>
        <xdr:cNvSpPr txBox="1"/>
      </xdr:nvSpPr>
      <xdr:spPr>
        <a:xfrm>
          <a:off x="5405120" y="551815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0" name="直線コネクタ 109">
          <a:extLst>
            <a:ext uri="{FF2B5EF4-FFF2-40B4-BE49-F238E27FC236}">
              <a16:creationId xmlns:a16="http://schemas.microsoft.com/office/drawing/2014/main" id="{27314046-2DA6-4D9D-958C-A26DA304EB20}"/>
            </a:ext>
          </a:extLst>
        </xdr:cNvPr>
        <xdr:cNvCxnSpPr/>
      </xdr:nvCxnSpPr>
      <xdr:spPr>
        <a:xfrm>
          <a:off x="5826760" y="52146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45720</xdr:rowOff>
    </xdr:from>
    <xdr:ext cx="464185" cy="244475"/>
    <xdr:sp macro="" textlink="">
      <xdr:nvSpPr>
        <xdr:cNvPr id="111" name="テキスト ボックス 110">
          <a:extLst>
            <a:ext uri="{FF2B5EF4-FFF2-40B4-BE49-F238E27FC236}">
              <a16:creationId xmlns:a16="http://schemas.microsoft.com/office/drawing/2014/main" id="{CC8BEB9E-7742-4C8A-8AF5-9B911C8DDD3A}"/>
            </a:ext>
          </a:extLst>
        </xdr:cNvPr>
        <xdr:cNvSpPr txBox="1"/>
      </xdr:nvSpPr>
      <xdr:spPr>
        <a:xfrm>
          <a:off x="5405120" y="507492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71755</xdr:rowOff>
    </xdr:to>
    <xdr:sp macro="" textlink="">
      <xdr:nvSpPr>
        <xdr:cNvPr id="112" name="【図書館】&#10;一人当たり面積グラフ枠">
          <a:extLst>
            <a:ext uri="{FF2B5EF4-FFF2-40B4-BE49-F238E27FC236}">
              <a16:creationId xmlns:a16="http://schemas.microsoft.com/office/drawing/2014/main" id="{AFCCCF09-D0BF-4B65-9E3F-890E258BC506}"/>
            </a:ext>
          </a:extLst>
        </xdr:cNvPr>
        <xdr:cNvSpPr/>
      </xdr:nvSpPr>
      <xdr:spPr>
        <a:xfrm>
          <a:off x="5826760" y="521462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35</xdr:row>
      <xdr:rowOff>48260</xdr:rowOff>
    </xdr:from>
    <xdr:to>
      <xdr:col>54</xdr:col>
      <xdr:colOff>179070</xdr:colOff>
      <xdr:row>41</xdr:row>
      <xdr:rowOff>69850</xdr:rowOff>
    </xdr:to>
    <xdr:cxnSp macro="">
      <xdr:nvCxnSpPr>
        <xdr:cNvPr id="113" name="直線コネクタ 112">
          <a:extLst>
            <a:ext uri="{FF2B5EF4-FFF2-40B4-BE49-F238E27FC236}">
              <a16:creationId xmlns:a16="http://schemas.microsoft.com/office/drawing/2014/main" id="{F32B5446-D8C3-4A24-87E3-11F995CA5E37}"/>
            </a:ext>
          </a:extLst>
        </xdr:cNvPr>
        <xdr:cNvCxnSpPr/>
      </xdr:nvCxnSpPr>
      <xdr:spPr>
        <a:xfrm flipV="1">
          <a:off x="9216390" y="5915660"/>
          <a:ext cx="0" cy="1027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73025</xdr:rowOff>
    </xdr:from>
    <xdr:ext cx="469900" cy="244475"/>
    <xdr:sp macro="" textlink="">
      <xdr:nvSpPr>
        <xdr:cNvPr id="114" name="【図書館】&#10;一人当たり面積最小値テキスト">
          <a:extLst>
            <a:ext uri="{FF2B5EF4-FFF2-40B4-BE49-F238E27FC236}">
              <a16:creationId xmlns:a16="http://schemas.microsoft.com/office/drawing/2014/main" id="{6649A93C-F95D-438F-B73F-BD173CC2FA7C}"/>
            </a:ext>
          </a:extLst>
        </xdr:cNvPr>
        <xdr:cNvSpPr txBox="1"/>
      </xdr:nvSpPr>
      <xdr:spPr>
        <a:xfrm>
          <a:off x="9258300" y="69462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69850</xdr:rowOff>
    </xdr:from>
    <xdr:to>
      <xdr:col>55</xdr:col>
      <xdr:colOff>88900</xdr:colOff>
      <xdr:row>41</xdr:row>
      <xdr:rowOff>69850</xdr:rowOff>
    </xdr:to>
    <xdr:cxnSp macro="">
      <xdr:nvCxnSpPr>
        <xdr:cNvPr id="115" name="直線コネクタ 114">
          <a:extLst>
            <a:ext uri="{FF2B5EF4-FFF2-40B4-BE49-F238E27FC236}">
              <a16:creationId xmlns:a16="http://schemas.microsoft.com/office/drawing/2014/main" id="{0CA41236-661B-4587-9B9B-D07DD69DF447}"/>
            </a:ext>
          </a:extLst>
        </xdr:cNvPr>
        <xdr:cNvCxnSpPr/>
      </xdr:nvCxnSpPr>
      <xdr:spPr>
        <a:xfrm>
          <a:off x="9154160" y="69430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159385</xdr:rowOff>
    </xdr:from>
    <xdr:ext cx="469900" cy="244475"/>
    <xdr:sp macro="" textlink="">
      <xdr:nvSpPr>
        <xdr:cNvPr id="116" name="【図書館】&#10;一人当たり面積最大値テキスト">
          <a:extLst>
            <a:ext uri="{FF2B5EF4-FFF2-40B4-BE49-F238E27FC236}">
              <a16:creationId xmlns:a16="http://schemas.microsoft.com/office/drawing/2014/main" id="{FAD4C501-C70B-455B-9795-EBFAC1388B1A}"/>
            </a:ext>
          </a:extLst>
        </xdr:cNvPr>
        <xdr:cNvSpPr txBox="1"/>
      </xdr:nvSpPr>
      <xdr:spPr>
        <a:xfrm>
          <a:off x="9258300" y="56915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48260</xdr:rowOff>
    </xdr:from>
    <xdr:to>
      <xdr:col>55</xdr:col>
      <xdr:colOff>88900</xdr:colOff>
      <xdr:row>35</xdr:row>
      <xdr:rowOff>48260</xdr:rowOff>
    </xdr:to>
    <xdr:cxnSp macro="">
      <xdr:nvCxnSpPr>
        <xdr:cNvPr id="117" name="直線コネクタ 116">
          <a:extLst>
            <a:ext uri="{FF2B5EF4-FFF2-40B4-BE49-F238E27FC236}">
              <a16:creationId xmlns:a16="http://schemas.microsoft.com/office/drawing/2014/main" id="{61AD0D3C-152F-4C6B-9CFA-823338571379}"/>
            </a:ext>
          </a:extLst>
        </xdr:cNvPr>
        <xdr:cNvCxnSpPr/>
      </xdr:nvCxnSpPr>
      <xdr:spPr>
        <a:xfrm>
          <a:off x="9154160" y="5915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107950</xdr:rowOff>
    </xdr:from>
    <xdr:ext cx="469900" cy="244475"/>
    <xdr:sp macro="" textlink="">
      <xdr:nvSpPr>
        <xdr:cNvPr id="118" name="【図書館】&#10;一人当たり面積平均値テキスト">
          <a:extLst>
            <a:ext uri="{FF2B5EF4-FFF2-40B4-BE49-F238E27FC236}">
              <a16:creationId xmlns:a16="http://schemas.microsoft.com/office/drawing/2014/main" id="{259FDF75-4313-4FCD-B0C8-67F3C8C1403C}"/>
            </a:ext>
          </a:extLst>
        </xdr:cNvPr>
        <xdr:cNvSpPr txBox="1"/>
      </xdr:nvSpPr>
      <xdr:spPr>
        <a:xfrm>
          <a:off x="9258300" y="647827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86360</xdr:rowOff>
    </xdr:from>
    <xdr:to>
      <xdr:col>55</xdr:col>
      <xdr:colOff>50800</xdr:colOff>
      <xdr:row>40</xdr:row>
      <xdr:rowOff>20320</xdr:rowOff>
    </xdr:to>
    <xdr:sp macro="" textlink="">
      <xdr:nvSpPr>
        <xdr:cNvPr id="119" name="フローチャート: 判断 118">
          <a:extLst>
            <a:ext uri="{FF2B5EF4-FFF2-40B4-BE49-F238E27FC236}">
              <a16:creationId xmlns:a16="http://schemas.microsoft.com/office/drawing/2014/main" id="{2EB15E5A-1C3F-4B37-AFBA-2597F1BD3B49}"/>
            </a:ext>
          </a:extLst>
        </xdr:cNvPr>
        <xdr:cNvSpPr/>
      </xdr:nvSpPr>
      <xdr:spPr>
        <a:xfrm>
          <a:off x="9192260" y="6624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78105</xdr:rowOff>
    </xdr:from>
    <xdr:to>
      <xdr:col>50</xdr:col>
      <xdr:colOff>165100</xdr:colOff>
      <xdr:row>40</xdr:row>
      <xdr:rowOff>12065</xdr:rowOff>
    </xdr:to>
    <xdr:sp macro="" textlink="">
      <xdr:nvSpPr>
        <xdr:cNvPr id="120" name="フローチャート: 判断 119">
          <a:extLst>
            <a:ext uri="{FF2B5EF4-FFF2-40B4-BE49-F238E27FC236}">
              <a16:creationId xmlns:a16="http://schemas.microsoft.com/office/drawing/2014/main" id="{5F5CA3FE-F970-48C0-B975-F35CE06CA706}"/>
            </a:ext>
          </a:extLst>
        </xdr:cNvPr>
        <xdr:cNvSpPr/>
      </xdr:nvSpPr>
      <xdr:spPr>
        <a:xfrm>
          <a:off x="8445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81915</xdr:rowOff>
    </xdr:from>
    <xdr:to>
      <xdr:col>46</xdr:col>
      <xdr:colOff>38100</xdr:colOff>
      <xdr:row>40</xdr:row>
      <xdr:rowOff>16510</xdr:rowOff>
    </xdr:to>
    <xdr:sp macro="" textlink="">
      <xdr:nvSpPr>
        <xdr:cNvPr id="121" name="フローチャート: 判断 120">
          <a:extLst>
            <a:ext uri="{FF2B5EF4-FFF2-40B4-BE49-F238E27FC236}">
              <a16:creationId xmlns:a16="http://schemas.microsoft.com/office/drawing/2014/main" id="{442A28BA-A230-4246-AD56-D415A2E125B7}"/>
            </a:ext>
          </a:extLst>
        </xdr:cNvPr>
        <xdr:cNvSpPr/>
      </xdr:nvSpPr>
      <xdr:spPr>
        <a:xfrm>
          <a:off x="7670800" y="661987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73660</xdr:rowOff>
    </xdr:from>
    <xdr:to>
      <xdr:col>41</xdr:col>
      <xdr:colOff>101600</xdr:colOff>
      <xdr:row>40</xdr:row>
      <xdr:rowOff>7620</xdr:rowOff>
    </xdr:to>
    <xdr:sp macro="" textlink="">
      <xdr:nvSpPr>
        <xdr:cNvPr id="122" name="フローチャート: 判断 121">
          <a:extLst>
            <a:ext uri="{FF2B5EF4-FFF2-40B4-BE49-F238E27FC236}">
              <a16:creationId xmlns:a16="http://schemas.microsoft.com/office/drawing/2014/main" id="{D35F3FDA-968D-4EFC-9874-7618962D9E59}"/>
            </a:ext>
          </a:extLst>
        </xdr:cNvPr>
        <xdr:cNvSpPr/>
      </xdr:nvSpPr>
      <xdr:spPr>
        <a:xfrm>
          <a:off x="687324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26670</xdr:rowOff>
    </xdr:from>
    <xdr:to>
      <xdr:col>36</xdr:col>
      <xdr:colOff>165100</xdr:colOff>
      <xdr:row>39</xdr:row>
      <xdr:rowOff>122555</xdr:rowOff>
    </xdr:to>
    <xdr:sp macro="" textlink="">
      <xdr:nvSpPr>
        <xdr:cNvPr id="123" name="フローチャート: 判断 122">
          <a:extLst>
            <a:ext uri="{FF2B5EF4-FFF2-40B4-BE49-F238E27FC236}">
              <a16:creationId xmlns:a16="http://schemas.microsoft.com/office/drawing/2014/main" id="{F07C5F66-C812-446C-9FF3-63A624E3F2AD}"/>
            </a:ext>
          </a:extLst>
        </xdr:cNvPr>
        <xdr:cNvSpPr/>
      </xdr:nvSpPr>
      <xdr:spPr>
        <a:xfrm>
          <a:off x="6098540" y="65646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69850</xdr:rowOff>
    </xdr:from>
    <xdr:ext cx="762000" cy="244475"/>
    <xdr:sp macro="" textlink="">
      <xdr:nvSpPr>
        <xdr:cNvPr id="124" name="テキスト ボックス 123">
          <a:extLst>
            <a:ext uri="{FF2B5EF4-FFF2-40B4-BE49-F238E27FC236}">
              <a16:creationId xmlns:a16="http://schemas.microsoft.com/office/drawing/2014/main" id="{E98B42D2-8E35-40FC-AD11-2CE9C52B07A8}"/>
            </a:ext>
          </a:extLst>
        </xdr:cNvPr>
        <xdr:cNvSpPr txBox="1"/>
      </xdr:nvSpPr>
      <xdr:spPr>
        <a:xfrm>
          <a:off x="90525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69850</xdr:rowOff>
    </xdr:from>
    <xdr:ext cx="762000" cy="244475"/>
    <xdr:sp macro="" textlink="">
      <xdr:nvSpPr>
        <xdr:cNvPr id="125" name="テキスト ボックス 124">
          <a:extLst>
            <a:ext uri="{FF2B5EF4-FFF2-40B4-BE49-F238E27FC236}">
              <a16:creationId xmlns:a16="http://schemas.microsoft.com/office/drawing/2014/main" id="{19004217-B476-4951-9F1D-0E36E0F1D860}"/>
            </a:ext>
          </a:extLst>
        </xdr:cNvPr>
        <xdr:cNvSpPr txBox="1"/>
      </xdr:nvSpPr>
      <xdr:spPr>
        <a:xfrm>
          <a:off x="83286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69850</xdr:rowOff>
    </xdr:from>
    <xdr:ext cx="762000" cy="244475"/>
    <xdr:sp macro="" textlink="">
      <xdr:nvSpPr>
        <xdr:cNvPr id="126" name="テキスト ボックス 125">
          <a:extLst>
            <a:ext uri="{FF2B5EF4-FFF2-40B4-BE49-F238E27FC236}">
              <a16:creationId xmlns:a16="http://schemas.microsoft.com/office/drawing/2014/main" id="{4F7F2255-92DD-4947-9C6F-E72E6EBAA2B7}"/>
            </a:ext>
          </a:extLst>
        </xdr:cNvPr>
        <xdr:cNvSpPr txBox="1"/>
      </xdr:nvSpPr>
      <xdr:spPr>
        <a:xfrm>
          <a:off x="75463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69850</xdr:rowOff>
    </xdr:from>
    <xdr:ext cx="758825" cy="244475"/>
    <xdr:sp macro="" textlink="">
      <xdr:nvSpPr>
        <xdr:cNvPr id="127" name="テキスト ボックス 126">
          <a:extLst>
            <a:ext uri="{FF2B5EF4-FFF2-40B4-BE49-F238E27FC236}">
              <a16:creationId xmlns:a16="http://schemas.microsoft.com/office/drawing/2014/main" id="{BBDF26BA-A7B5-43E6-AF10-BA2C025CDDF5}"/>
            </a:ext>
          </a:extLst>
        </xdr:cNvPr>
        <xdr:cNvSpPr txBox="1"/>
      </xdr:nvSpPr>
      <xdr:spPr>
        <a:xfrm>
          <a:off x="675640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69850</xdr:rowOff>
    </xdr:from>
    <xdr:ext cx="762000" cy="244475"/>
    <xdr:sp macro="" textlink="">
      <xdr:nvSpPr>
        <xdr:cNvPr id="128" name="テキスト ボックス 127">
          <a:extLst>
            <a:ext uri="{FF2B5EF4-FFF2-40B4-BE49-F238E27FC236}">
              <a16:creationId xmlns:a16="http://schemas.microsoft.com/office/drawing/2014/main" id="{2EBDA7C7-F7E4-4F5A-AC30-5746480A79C0}"/>
            </a:ext>
          </a:extLst>
        </xdr:cNvPr>
        <xdr:cNvSpPr txBox="1"/>
      </xdr:nvSpPr>
      <xdr:spPr>
        <a:xfrm>
          <a:off x="59817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142875</xdr:rowOff>
    </xdr:from>
    <xdr:to>
      <xdr:col>55</xdr:col>
      <xdr:colOff>50800</xdr:colOff>
      <xdr:row>40</xdr:row>
      <xdr:rowOff>76835</xdr:rowOff>
    </xdr:to>
    <xdr:sp macro="" textlink="">
      <xdr:nvSpPr>
        <xdr:cNvPr id="129" name="楕円 128">
          <a:extLst>
            <a:ext uri="{FF2B5EF4-FFF2-40B4-BE49-F238E27FC236}">
              <a16:creationId xmlns:a16="http://schemas.microsoft.com/office/drawing/2014/main" id="{5B42A24F-7D1C-4156-B73D-FAF90997D79E}"/>
            </a:ext>
          </a:extLst>
        </xdr:cNvPr>
        <xdr:cNvSpPr/>
      </xdr:nvSpPr>
      <xdr:spPr>
        <a:xfrm>
          <a:off x="9192260" y="6680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122555</xdr:rowOff>
    </xdr:from>
    <xdr:ext cx="469900" cy="244475"/>
    <xdr:sp macro="" textlink="">
      <xdr:nvSpPr>
        <xdr:cNvPr id="130" name="【図書館】&#10;一人当たり面積該当値テキスト">
          <a:extLst>
            <a:ext uri="{FF2B5EF4-FFF2-40B4-BE49-F238E27FC236}">
              <a16:creationId xmlns:a16="http://schemas.microsoft.com/office/drawing/2014/main" id="{67937661-1A92-4B9E-B224-BB4187AF83BC}"/>
            </a:ext>
          </a:extLst>
        </xdr:cNvPr>
        <xdr:cNvSpPr txBox="1"/>
      </xdr:nvSpPr>
      <xdr:spPr>
        <a:xfrm>
          <a:off x="9258300" y="66605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142875</xdr:rowOff>
    </xdr:from>
    <xdr:to>
      <xdr:col>50</xdr:col>
      <xdr:colOff>165100</xdr:colOff>
      <xdr:row>40</xdr:row>
      <xdr:rowOff>76835</xdr:rowOff>
    </xdr:to>
    <xdr:sp macro="" textlink="">
      <xdr:nvSpPr>
        <xdr:cNvPr id="131" name="楕円 130">
          <a:extLst>
            <a:ext uri="{FF2B5EF4-FFF2-40B4-BE49-F238E27FC236}">
              <a16:creationId xmlns:a16="http://schemas.microsoft.com/office/drawing/2014/main" id="{B6D60A1E-D475-4D18-BED9-0A561F44C581}"/>
            </a:ext>
          </a:extLst>
        </xdr:cNvPr>
        <xdr:cNvSpPr/>
      </xdr:nvSpPr>
      <xdr:spPr>
        <a:xfrm>
          <a:off x="84455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28575</xdr:rowOff>
    </xdr:from>
    <xdr:to>
      <xdr:col>55</xdr:col>
      <xdr:colOff>0</xdr:colOff>
      <xdr:row>40</xdr:row>
      <xdr:rowOff>28575</xdr:rowOff>
    </xdr:to>
    <xdr:cxnSp macro="">
      <xdr:nvCxnSpPr>
        <xdr:cNvPr id="132" name="直線コネクタ 131">
          <a:extLst>
            <a:ext uri="{FF2B5EF4-FFF2-40B4-BE49-F238E27FC236}">
              <a16:creationId xmlns:a16="http://schemas.microsoft.com/office/drawing/2014/main" id="{8049F786-E876-4A21-BF82-028AA81207BE}"/>
            </a:ext>
          </a:extLst>
        </xdr:cNvPr>
        <xdr:cNvCxnSpPr/>
      </xdr:nvCxnSpPr>
      <xdr:spPr>
        <a:xfrm>
          <a:off x="8496300" y="673417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138430</xdr:rowOff>
    </xdr:from>
    <xdr:to>
      <xdr:col>46</xdr:col>
      <xdr:colOff>38100</xdr:colOff>
      <xdr:row>40</xdr:row>
      <xdr:rowOff>72390</xdr:rowOff>
    </xdr:to>
    <xdr:sp macro="" textlink="">
      <xdr:nvSpPr>
        <xdr:cNvPr id="133" name="楕円 132">
          <a:extLst>
            <a:ext uri="{FF2B5EF4-FFF2-40B4-BE49-F238E27FC236}">
              <a16:creationId xmlns:a16="http://schemas.microsoft.com/office/drawing/2014/main" id="{B7031B1F-C62D-4A57-9235-668AB20FBF16}"/>
            </a:ext>
          </a:extLst>
        </xdr:cNvPr>
        <xdr:cNvSpPr/>
      </xdr:nvSpPr>
      <xdr:spPr>
        <a:xfrm>
          <a:off x="7670800" y="6676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28575</xdr:rowOff>
    </xdr:to>
    <xdr:cxnSp macro="">
      <xdr:nvCxnSpPr>
        <xdr:cNvPr id="134" name="直線コネクタ 133">
          <a:extLst>
            <a:ext uri="{FF2B5EF4-FFF2-40B4-BE49-F238E27FC236}">
              <a16:creationId xmlns:a16="http://schemas.microsoft.com/office/drawing/2014/main" id="{28961876-BC4A-4506-AC38-AA725F37590B}"/>
            </a:ext>
          </a:extLst>
        </xdr:cNvPr>
        <xdr:cNvCxnSpPr/>
      </xdr:nvCxnSpPr>
      <xdr:spPr>
        <a:xfrm>
          <a:off x="7713980" y="6730365"/>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138430</xdr:rowOff>
    </xdr:from>
    <xdr:to>
      <xdr:col>41</xdr:col>
      <xdr:colOff>101600</xdr:colOff>
      <xdr:row>40</xdr:row>
      <xdr:rowOff>72390</xdr:rowOff>
    </xdr:to>
    <xdr:sp macro="" textlink="">
      <xdr:nvSpPr>
        <xdr:cNvPr id="135" name="楕円 134">
          <a:extLst>
            <a:ext uri="{FF2B5EF4-FFF2-40B4-BE49-F238E27FC236}">
              <a16:creationId xmlns:a16="http://schemas.microsoft.com/office/drawing/2014/main" id="{E9AFA79C-7DF9-413E-8640-47F1BCD11F4C}"/>
            </a:ext>
          </a:extLst>
        </xdr:cNvPr>
        <xdr:cNvSpPr/>
      </xdr:nvSpPr>
      <xdr:spPr>
        <a:xfrm>
          <a:off x="687324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40</xdr:row>
      <xdr:rowOff>24765</xdr:rowOff>
    </xdr:to>
    <xdr:cxnSp macro="">
      <xdr:nvCxnSpPr>
        <xdr:cNvPr id="136" name="直線コネクタ 135">
          <a:extLst>
            <a:ext uri="{FF2B5EF4-FFF2-40B4-BE49-F238E27FC236}">
              <a16:creationId xmlns:a16="http://schemas.microsoft.com/office/drawing/2014/main" id="{79AE521D-D25B-40EE-8AA3-A8641707F78C}"/>
            </a:ext>
          </a:extLst>
        </xdr:cNvPr>
        <xdr:cNvCxnSpPr/>
      </xdr:nvCxnSpPr>
      <xdr:spPr>
        <a:xfrm>
          <a:off x="6924040" y="6730365"/>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138430</xdr:rowOff>
    </xdr:from>
    <xdr:to>
      <xdr:col>36</xdr:col>
      <xdr:colOff>165100</xdr:colOff>
      <xdr:row>40</xdr:row>
      <xdr:rowOff>72390</xdr:rowOff>
    </xdr:to>
    <xdr:sp macro="" textlink="">
      <xdr:nvSpPr>
        <xdr:cNvPr id="137" name="楕円 136">
          <a:extLst>
            <a:ext uri="{FF2B5EF4-FFF2-40B4-BE49-F238E27FC236}">
              <a16:creationId xmlns:a16="http://schemas.microsoft.com/office/drawing/2014/main" id="{8F82E02D-DDE4-4EE1-84FF-3C32087237D6}"/>
            </a:ext>
          </a:extLst>
        </xdr:cNvPr>
        <xdr:cNvSpPr/>
      </xdr:nvSpPr>
      <xdr:spPr>
        <a:xfrm>
          <a:off x="609854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24765</xdr:rowOff>
    </xdr:from>
    <xdr:to>
      <xdr:col>41</xdr:col>
      <xdr:colOff>50800</xdr:colOff>
      <xdr:row>40</xdr:row>
      <xdr:rowOff>24765</xdr:rowOff>
    </xdr:to>
    <xdr:cxnSp macro="">
      <xdr:nvCxnSpPr>
        <xdr:cNvPr id="138" name="直線コネクタ 137">
          <a:extLst>
            <a:ext uri="{FF2B5EF4-FFF2-40B4-BE49-F238E27FC236}">
              <a16:creationId xmlns:a16="http://schemas.microsoft.com/office/drawing/2014/main" id="{A5A4A93F-F4D3-407C-8759-E14E0D80B659}"/>
            </a:ext>
          </a:extLst>
        </xdr:cNvPr>
        <xdr:cNvCxnSpPr/>
      </xdr:nvCxnSpPr>
      <xdr:spPr>
        <a:xfrm>
          <a:off x="6149340" y="673036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27305</xdr:rowOff>
    </xdr:from>
    <xdr:ext cx="466725" cy="244475"/>
    <xdr:sp macro="" textlink="">
      <xdr:nvSpPr>
        <xdr:cNvPr id="139" name="n_1aveValue【図書館】&#10;一人当たり面積">
          <a:extLst>
            <a:ext uri="{FF2B5EF4-FFF2-40B4-BE49-F238E27FC236}">
              <a16:creationId xmlns:a16="http://schemas.microsoft.com/office/drawing/2014/main" id="{B3AC3D40-A2EF-45D5-AC88-951796BECA9E}"/>
            </a:ext>
          </a:extLst>
        </xdr:cNvPr>
        <xdr:cNvSpPr txBox="1"/>
      </xdr:nvSpPr>
      <xdr:spPr>
        <a:xfrm>
          <a:off x="8271510" y="63976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31750</xdr:rowOff>
    </xdr:from>
    <xdr:ext cx="469900" cy="243840"/>
    <xdr:sp macro="" textlink="">
      <xdr:nvSpPr>
        <xdr:cNvPr id="140" name="n_2aveValue【図書館】&#10;一人当たり面積">
          <a:extLst>
            <a:ext uri="{FF2B5EF4-FFF2-40B4-BE49-F238E27FC236}">
              <a16:creationId xmlns:a16="http://schemas.microsoft.com/office/drawing/2014/main" id="{36E331CA-EEAB-41FE-838E-45CFA9C302EB}"/>
            </a:ext>
          </a:extLst>
        </xdr:cNvPr>
        <xdr:cNvSpPr txBox="1"/>
      </xdr:nvSpPr>
      <xdr:spPr>
        <a:xfrm>
          <a:off x="7509510" y="64020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23495</xdr:rowOff>
    </xdr:from>
    <xdr:ext cx="466725" cy="244475"/>
    <xdr:sp macro="" textlink="">
      <xdr:nvSpPr>
        <xdr:cNvPr id="141" name="n_3aveValue【図書館】&#10;一人当たり面積">
          <a:extLst>
            <a:ext uri="{FF2B5EF4-FFF2-40B4-BE49-F238E27FC236}">
              <a16:creationId xmlns:a16="http://schemas.microsoft.com/office/drawing/2014/main" id="{926238BF-4EAC-4486-9232-E06020B9BB75}"/>
            </a:ext>
          </a:extLst>
        </xdr:cNvPr>
        <xdr:cNvSpPr txBox="1"/>
      </xdr:nvSpPr>
      <xdr:spPr>
        <a:xfrm>
          <a:off x="6711950" y="63938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137795</xdr:rowOff>
    </xdr:from>
    <xdr:ext cx="466725" cy="244475"/>
    <xdr:sp macro="" textlink="">
      <xdr:nvSpPr>
        <xdr:cNvPr id="142" name="n_4aveValue【図書館】&#10;一人当たり面積">
          <a:extLst>
            <a:ext uri="{FF2B5EF4-FFF2-40B4-BE49-F238E27FC236}">
              <a16:creationId xmlns:a16="http://schemas.microsoft.com/office/drawing/2014/main" id="{7CE44D06-511A-41D1-BF13-CD8971FF092A}"/>
            </a:ext>
          </a:extLst>
        </xdr:cNvPr>
        <xdr:cNvSpPr txBox="1"/>
      </xdr:nvSpPr>
      <xdr:spPr>
        <a:xfrm>
          <a:off x="5937250" y="634047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68580</xdr:rowOff>
    </xdr:from>
    <xdr:ext cx="466725" cy="244475"/>
    <xdr:sp macro="" textlink="">
      <xdr:nvSpPr>
        <xdr:cNvPr id="143" name="n_1mainValue【図書館】&#10;一人当たり面積">
          <a:extLst>
            <a:ext uri="{FF2B5EF4-FFF2-40B4-BE49-F238E27FC236}">
              <a16:creationId xmlns:a16="http://schemas.microsoft.com/office/drawing/2014/main" id="{264AF11F-9CB0-48D4-996A-2B085FC70DEA}"/>
            </a:ext>
          </a:extLst>
        </xdr:cNvPr>
        <xdr:cNvSpPr txBox="1"/>
      </xdr:nvSpPr>
      <xdr:spPr>
        <a:xfrm>
          <a:off x="8271510" y="67741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64135</xdr:rowOff>
    </xdr:from>
    <xdr:ext cx="469900" cy="243840"/>
    <xdr:sp macro="" textlink="">
      <xdr:nvSpPr>
        <xdr:cNvPr id="144" name="n_2mainValue【図書館】&#10;一人当たり面積">
          <a:extLst>
            <a:ext uri="{FF2B5EF4-FFF2-40B4-BE49-F238E27FC236}">
              <a16:creationId xmlns:a16="http://schemas.microsoft.com/office/drawing/2014/main" id="{AC83A19C-8652-4B58-A13B-B79C9D9EAA0D}"/>
            </a:ext>
          </a:extLst>
        </xdr:cNvPr>
        <xdr:cNvSpPr txBox="1"/>
      </xdr:nvSpPr>
      <xdr:spPr>
        <a:xfrm>
          <a:off x="7509510" y="676973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64135</xdr:rowOff>
    </xdr:from>
    <xdr:ext cx="466725" cy="243840"/>
    <xdr:sp macro="" textlink="">
      <xdr:nvSpPr>
        <xdr:cNvPr id="145" name="n_3mainValue【図書館】&#10;一人当たり面積">
          <a:extLst>
            <a:ext uri="{FF2B5EF4-FFF2-40B4-BE49-F238E27FC236}">
              <a16:creationId xmlns:a16="http://schemas.microsoft.com/office/drawing/2014/main" id="{DFC96815-A7D5-4751-8980-74A867F73F75}"/>
            </a:ext>
          </a:extLst>
        </xdr:cNvPr>
        <xdr:cNvSpPr txBox="1"/>
      </xdr:nvSpPr>
      <xdr:spPr>
        <a:xfrm>
          <a:off x="6711950" y="6769735"/>
          <a:ext cx="4667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64135</xdr:rowOff>
    </xdr:from>
    <xdr:ext cx="466725" cy="243840"/>
    <xdr:sp macro="" textlink="">
      <xdr:nvSpPr>
        <xdr:cNvPr id="146" name="n_4mainValue【図書館】&#10;一人当たり面積">
          <a:extLst>
            <a:ext uri="{FF2B5EF4-FFF2-40B4-BE49-F238E27FC236}">
              <a16:creationId xmlns:a16="http://schemas.microsoft.com/office/drawing/2014/main" id="{ABDC3DDA-1F29-4848-9D9C-6A9D34DDF8FE}"/>
            </a:ext>
          </a:extLst>
        </xdr:cNvPr>
        <xdr:cNvSpPr txBox="1"/>
      </xdr:nvSpPr>
      <xdr:spPr>
        <a:xfrm>
          <a:off x="5937250" y="6769735"/>
          <a:ext cx="4667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107950</xdr:rowOff>
    </xdr:from>
    <xdr:to>
      <xdr:col>28</xdr:col>
      <xdr:colOff>152400</xdr:colOff>
      <xdr:row>50</xdr:row>
      <xdr:rowOff>59690</xdr:rowOff>
    </xdr:to>
    <xdr:sp macro="" textlink="">
      <xdr:nvSpPr>
        <xdr:cNvPr id="147" name="正方形/長方形 146">
          <a:extLst>
            <a:ext uri="{FF2B5EF4-FFF2-40B4-BE49-F238E27FC236}">
              <a16:creationId xmlns:a16="http://schemas.microsoft.com/office/drawing/2014/main" id="{088ABAA6-18F7-4C9F-A4C5-10BDF2C762C1}"/>
            </a:ext>
          </a:extLst>
        </xdr:cNvPr>
        <xdr:cNvSpPr/>
      </xdr:nvSpPr>
      <xdr:spPr>
        <a:xfrm>
          <a:off x="670560" y="7819390"/>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83820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9C28B9-04E4-4A6A-AB34-5D546D885630}"/>
            </a:ext>
          </a:extLst>
        </xdr:cNvPr>
        <xdr:cNvSpPr/>
      </xdr:nvSpPr>
      <xdr:spPr>
        <a:xfrm>
          <a:off x="79756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113665</xdr:rowOff>
    </xdr:from>
    <xdr:to>
      <xdr:col>12</xdr:col>
      <xdr:colOff>127000</xdr:colOff>
      <xdr:row>53</xdr:row>
      <xdr:rowOff>29845</xdr:rowOff>
    </xdr:to>
    <xdr:sp macro="" textlink="">
      <xdr:nvSpPr>
        <xdr:cNvPr id="149" name="正方形/長方形 148">
          <a:extLst>
            <a:ext uri="{FF2B5EF4-FFF2-40B4-BE49-F238E27FC236}">
              <a16:creationId xmlns:a16="http://schemas.microsoft.com/office/drawing/2014/main" id="{E7CA4DF8-406D-4D0D-8D60-E04766920631}"/>
            </a:ext>
          </a:extLst>
        </xdr:cNvPr>
        <xdr:cNvSpPr/>
      </xdr:nvSpPr>
      <xdr:spPr>
        <a:xfrm>
          <a:off x="79756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83820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15E5276-1708-408C-A5B4-281387F16667}"/>
            </a:ext>
          </a:extLst>
        </xdr:cNvPr>
        <xdr:cNvSpPr/>
      </xdr:nvSpPr>
      <xdr:spPr>
        <a:xfrm>
          <a:off x="16764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113665</xdr:rowOff>
    </xdr:from>
    <xdr:to>
      <xdr:col>18</xdr:col>
      <xdr:colOff>0</xdr:colOff>
      <xdr:row>53</xdr:row>
      <xdr:rowOff>29845</xdr:rowOff>
    </xdr:to>
    <xdr:sp macro="" textlink="">
      <xdr:nvSpPr>
        <xdr:cNvPr id="151" name="正方形/長方形 150">
          <a:extLst>
            <a:ext uri="{FF2B5EF4-FFF2-40B4-BE49-F238E27FC236}">
              <a16:creationId xmlns:a16="http://schemas.microsoft.com/office/drawing/2014/main" id="{B3FDB68A-445A-4A10-AF75-6D44BC4A7A7B}"/>
            </a:ext>
          </a:extLst>
        </xdr:cNvPr>
        <xdr:cNvSpPr/>
      </xdr:nvSpPr>
      <xdr:spPr>
        <a:xfrm>
          <a:off x="16764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83820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124C733-543A-4E71-884E-DFA50B40F51C}"/>
            </a:ext>
          </a:extLst>
        </xdr:cNvPr>
        <xdr:cNvSpPr/>
      </xdr:nvSpPr>
      <xdr:spPr>
        <a:xfrm>
          <a:off x="26822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51</xdr:row>
      <xdr:rowOff>113665</xdr:rowOff>
    </xdr:from>
    <xdr:to>
      <xdr:col>24</xdr:col>
      <xdr:colOff>0</xdr:colOff>
      <xdr:row>53</xdr:row>
      <xdr:rowOff>29845</xdr:rowOff>
    </xdr:to>
    <xdr:sp macro="" textlink="">
      <xdr:nvSpPr>
        <xdr:cNvPr id="153" name="正方形/長方形 152">
          <a:extLst>
            <a:ext uri="{FF2B5EF4-FFF2-40B4-BE49-F238E27FC236}">
              <a16:creationId xmlns:a16="http://schemas.microsoft.com/office/drawing/2014/main" id="{45FB4639-04A2-44EA-A9B1-E9D567C4385B}"/>
            </a:ext>
          </a:extLst>
        </xdr:cNvPr>
        <xdr:cNvSpPr/>
      </xdr:nvSpPr>
      <xdr:spPr>
        <a:xfrm>
          <a:off x="26822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53975</xdr:rowOff>
    </xdr:from>
    <xdr:to>
      <xdr:col>28</xdr:col>
      <xdr:colOff>152400</xdr:colOff>
      <xdr:row>66</xdr:row>
      <xdr:rowOff>107950</xdr:rowOff>
    </xdr:to>
    <xdr:sp macro="" textlink="">
      <xdr:nvSpPr>
        <xdr:cNvPr id="154" name="正方形/長方形 153">
          <a:extLst>
            <a:ext uri="{FF2B5EF4-FFF2-40B4-BE49-F238E27FC236}">
              <a16:creationId xmlns:a16="http://schemas.microsoft.com/office/drawing/2014/main" id="{B0CBF9D0-51BF-4BBE-BD8D-08AB8573E07C}"/>
            </a:ext>
          </a:extLst>
        </xdr:cNvPr>
        <xdr:cNvSpPr/>
      </xdr:nvSpPr>
      <xdr:spPr>
        <a:xfrm>
          <a:off x="670560" y="8938895"/>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36195</xdr:rowOff>
    </xdr:from>
    <xdr:ext cx="298450" cy="212725"/>
    <xdr:sp macro="" textlink="">
      <xdr:nvSpPr>
        <xdr:cNvPr id="155" name="テキスト ボックス 154">
          <a:extLst>
            <a:ext uri="{FF2B5EF4-FFF2-40B4-BE49-F238E27FC236}">
              <a16:creationId xmlns:a16="http://schemas.microsoft.com/office/drawing/2014/main" id="{A3113355-45C3-4537-ACF5-4F9860531694}"/>
            </a:ext>
          </a:extLst>
        </xdr:cNvPr>
        <xdr:cNvSpPr txBox="1"/>
      </xdr:nvSpPr>
      <xdr:spPr>
        <a:xfrm>
          <a:off x="655320" y="87534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107950</xdr:rowOff>
    </xdr:from>
    <xdr:to>
      <xdr:col>28</xdr:col>
      <xdr:colOff>114300</xdr:colOff>
      <xdr:row>66</xdr:row>
      <xdr:rowOff>107950</xdr:rowOff>
    </xdr:to>
    <xdr:cxnSp macro="">
      <xdr:nvCxnSpPr>
        <xdr:cNvPr id="156" name="直線コネクタ 155">
          <a:extLst>
            <a:ext uri="{FF2B5EF4-FFF2-40B4-BE49-F238E27FC236}">
              <a16:creationId xmlns:a16="http://schemas.microsoft.com/office/drawing/2014/main" id="{1068E17A-F4DB-415C-8EB3-D32D72AB2DCA}"/>
            </a:ext>
          </a:extLst>
        </xdr:cNvPr>
        <xdr:cNvCxnSpPr/>
      </xdr:nvCxnSpPr>
      <xdr:spPr>
        <a:xfrm>
          <a:off x="670560" y="11172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135255</xdr:rowOff>
    </xdr:from>
    <xdr:ext cx="467360" cy="244475"/>
    <xdr:sp macro="" textlink="">
      <xdr:nvSpPr>
        <xdr:cNvPr id="157" name="テキスト ボックス 156">
          <a:extLst>
            <a:ext uri="{FF2B5EF4-FFF2-40B4-BE49-F238E27FC236}">
              <a16:creationId xmlns:a16="http://schemas.microsoft.com/office/drawing/2014/main" id="{53736979-2065-4148-B8E5-CF8524E92F9B}"/>
            </a:ext>
          </a:extLst>
        </xdr:cNvPr>
        <xdr:cNvSpPr txBox="1"/>
      </xdr:nvSpPr>
      <xdr:spPr>
        <a:xfrm>
          <a:off x="271780" y="110318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71755</xdr:rowOff>
    </xdr:from>
    <xdr:to>
      <xdr:col>28</xdr:col>
      <xdr:colOff>114300</xdr:colOff>
      <xdr:row>64</xdr:row>
      <xdr:rowOff>71755</xdr:rowOff>
    </xdr:to>
    <xdr:cxnSp macro="">
      <xdr:nvCxnSpPr>
        <xdr:cNvPr id="158" name="直線コネクタ 157">
          <a:extLst>
            <a:ext uri="{FF2B5EF4-FFF2-40B4-BE49-F238E27FC236}">
              <a16:creationId xmlns:a16="http://schemas.microsoft.com/office/drawing/2014/main" id="{D67AB6D6-9EC2-461F-99A5-A52C8F904BC3}"/>
            </a:ext>
          </a:extLst>
        </xdr:cNvPr>
        <xdr:cNvCxnSpPr/>
      </xdr:nvCxnSpPr>
      <xdr:spPr>
        <a:xfrm>
          <a:off x="670560" y="108007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99695</xdr:rowOff>
    </xdr:from>
    <xdr:ext cx="467360" cy="244475"/>
    <xdr:sp macro="" textlink="">
      <xdr:nvSpPr>
        <xdr:cNvPr id="159" name="テキスト ボックス 158">
          <a:extLst>
            <a:ext uri="{FF2B5EF4-FFF2-40B4-BE49-F238E27FC236}">
              <a16:creationId xmlns:a16="http://schemas.microsoft.com/office/drawing/2014/main" id="{914CB602-C8C0-4F2D-8BED-B667749C8314}"/>
            </a:ext>
          </a:extLst>
        </xdr:cNvPr>
        <xdr:cNvSpPr txBox="1"/>
      </xdr:nvSpPr>
      <xdr:spPr>
        <a:xfrm>
          <a:off x="271780" y="106610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36195</xdr:rowOff>
    </xdr:from>
    <xdr:to>
      <xdr:col>28</xdr:col>
      <xdr:colOff>114300</xdr:colOff>
      <xdr:row>62</xdr:row>
      <xdr:rowOff>36195</xdr:rowOff>
    </xdr:to>
    <xdr:cxnSp macro="">
      <xdr:nvCxnSpPr>
        <xdr:cNvPr id="160" name="直線コネクタ 159">
          <a:extLst>
            <a:ext uri="{FF2B5EF4-FFF2-40B4-BE49-F238E27FC236}">
              <a16:creationId xmlns:a16="http://schemas.microsoft.com/office/drawing/2014/main" id="{83A37026-A421-49EA-AAF3-6CDDCA6FB8BC}"/>
            </a:ext>
          </a:extLst>
        </xdr:cNvPr>
        <xdr:cNvCxnSpPr/>
      </xdr:nvCxnSpPr>
      <xdr:spPr>
        <a:xfrm>
          <a:off x="670560" y="10429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63500</xdr:rowOff>
    </xdr:from>
    <xdr:ext cx="400050" cy="244475"/>
    <xdr:sp macro="" textlink="">
      <xdr:nvSpPr>
        <xdr:cNvPr id="161" name="テキスト ボックス 160">
          <a:extLst>
            <a:ext uri="{FF2B5EF4-FFF2-40B4-BE49-F238E27FC236}">
              <a16:creationId xmlns:a16="http://schemas.microsoft.com/office/drawing/2014/main" id="{03B5F285-988D-4BEF-A280-9784236536A3}"/>
            </a:ext>
          </a:extLst>
        </xdr:cNvPr>
        <xdr:cNvSpPr txBox="1"/>
      </xdr:nvSpPr>
      <xdr:spPr>
        <a:xfrm>
          <a:off x="335915" y="102895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5691C2D-12CB-41CF-9754-61B3704850B3}"/>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27305</xdr:rowOff>
    </xdr:from>
    <xdr:ext cx="400050" cy="244475"/>
    <xdr:sp macro="" textlink="">
      <xdr:nvSpPr>
        <xdr:cNvPr id="163" name="テキスト ボックス 162">
          <a:extLst>
            <a:ext uri="{FF2B5EF4-FFF2-40B4-BE49-F238E27FC236}">
              <a16:creationId xmlns:a16="http://schemas.microsoft.com/office/drawing/2014/main" id="{4D838323-CA8F-442C-9C9F-C321716C9AC9}"/>
            </a:ext>
          </a:extLst>
        </xdr:cNvPr>
        <xdr:cNvSpPr txBox="1"/>
      </xdr:nvSpPr>
      <xdr:spPr>
        <a:xfrm>
          <a:off x="335915" y="99180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125730</xdr:rowOff>
    </xdr:from>
    <xdr:to>
      <xdr:col>28</xdr:col>
      <xdr:colOff>114300</xdr:colOff>
      <xdr:row>57</xdr:row>
      <xdr:rowOff>125730</xdr:rowOff>
    </xdr:to>
    <xdr:cxnSp macro="">
      <xdr:nvCxnSpPr>
        <xdr:cNvPr id="164" name="直線コネクタ 163">
          <a:extLst>
            <a:ext uri="{FF2B5EF4-FFF2-40B4-BE49-F238E27FC236}">
              <a16:creationId xmlns:a16="http://schemas.microsoft.com/office/drawing/2014/main" id="{5D4256BA-F962-4290-B64B-D1F36F24FFD0}"/>
            </a:ext>
          </a:extLst>
        </xdr:cNvPr>
        <xdr:cNvCxnSpPr/>
      </xdr:nvCxnSpPr>
      <xdr:spPr>
        <a:xfrm>
          <a:off x="670560" y="96812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153670</xdr:rowOff>
    </xdr:from>
    <xdr:ext cx="400050" cy="244475"/>
    <xdr:sp macro="" textlink="">
      <xdr:nvSpPr>
        <xdr:cNvPr id="165" name="テキスト ボックス 164">
          <a:extLst>
            <a:ext uri="{FF2B5EF4-FFF2-40B4-BE49-F238E27FC236}">
              <a16:creationId xmlns:a16="http://schemas.microsoft.com/office/drawing/2014/main" id="{38EB8F8F-0A35-4AC9-883B-E31E564F46B4}"/>
            </a:ext>
          </a:extLst>
        </xdr:cNvPr>
        <xdr:cNvSpPr txBox="1"/>
      </xdr:nvSpPr>
      <xdr:spPr>
        <a:xfrm>
          <a:off x="335915" y="95415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90170</xdr:rowOff>
    </xdr:from>
    <xdr:to>
      <xdr:col>28</xdr:col>
      <xdr:colOff>114300</xdr:colOff>
      <xdr:row>55</xdr:row>
      <xdr:rowOff>90170</xdr:rowOff>
    </xdr:to>
    <xdr:cxnSp macro="">
      <xdr:nvCxnSpPr>
        <xdr:cNvPr id="166" name="直線コネクタ 165">
          <a:extLst>
            <a:ext uri="{FF2B5EF4-FFF2-40B4-BE49-F238E27FC236}">
              <a16:creationId xmlns:a16="http://schemas.microsoft.com/office/drawing/2014/main" id="{E46BA0FA-ED97-48CD-84D4-2F645EA963BD}"/>
            </a:ext>
          </a:extLst>
        </xdr:cNvPr>
        <xdr:cNvCxnSpPr/>
      </xdr:nvCxnSpPr>
      <xdr:spPr>
        <a:xfrm>
          <a:off x="670560" y="9310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117475</xdr:rowOff>
    </xdr:from>
    <xdr:ext cx="400050" cy="244475"/>
    <xdr:sp macro="" textlink="">
      <xdr:nvSpPr>
        <xdr:cNvPr id="167" name="テキスト ボックス 166">
          <a:extLst>
            <a:ext uri="{FF2B5EF4-FFF2-40B4-BE49-F238E27FC236}">
              <a16:creationId xmlns:a16="http://schemas.microsoft.com/office/drawing/2014/main" id="{372B8010-5910-412F-8107-487189BD7A38}"/>
            </a:ext>
          </a:extLst>
        </xdr:cNvPr>
        <xdr:cNvSpPr txBox="1"/>
      </xdr:nvSpPr>
      <xdr:spPr>
        <a:xfrm>
          <a:off x="335915" y="91700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114300</xdr:colOff>
      <xdr:row>53</xdr:row>
      <xdr:rowOff>53975</xdr:rowOff>
    </xdr:to>
    <xdr:cxnSp macro="">
      <xdr:nvCxnSpPr>
        <xdr:cNvPr id="168" name="直線コネクタ 167">
          <a:extLst>
            <a:ext uri="{FF2B5EF4-FFF2-40B4-BE49-F238E27FC236}">
              <a16:creationId xmlns:a16="http://schemas.microsoft.com/office/drawing/2014/main" id="{A16BA9FD-6831-4EE1-92C1-2CB716ECDF01}"/>
            </a:ext>
          </a:extLst>
        </xdr:cNvPr>
        <xdr:cNvCxnSpPr/>
      </xdr:nvCxnSpPr>
      <xdr:spPr>
        <a:xfrm>
          <a:off x="670560" y="8938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81280</xdr:rowOff>
    </xdr:from>
    <xdr:ext cx="335915" cy="244475"/>
    <xdr:sp macro="" textlink="">
      <xdr:nvSpPr>
        <xdr:cNvPr id="169" name="テキスト ボックス 168">
          <a:extLst>
            <a:ext uri="{FF2B5EF4-FFF2-40B4-BE49-F238E27FC236}">
              <a16:creationId xmlns:a16="http://schemas.microsoft.com/office/drawing/2014/main" id="{39AE30F8-9787-46C5-8595-CF442AF1CF90}"/>
            </a:ext>
          </a:extLst>
        </xdr:cNvPr>
        <xdr:cNvSpPr txBox="1"/>
      </xdr:nvSpPr>
      <xdr:spPr>
        <a:xfrm>
          <a:off x="377190" y="879856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152400</xdr:colOff>
      <xdr:row>66</xdr:row>
      <xdr:rowOff>107950</xdr:rowOff>
    </xdr:to>
    <xdr:sp macro="" textlink="">
      <xdr:nvSpPr>
        <xdr:cNvPr id="170" name="【体育館・プール】&#10;有形固定資産減価償却率グラフ枠">
          <a:extLst>
            <a:ext uri="{FF2B5EF4-FFF2-40B4-BE49-F238E27FC236}">
              <a16:creationId xmlns:a16="http://schemas.microsoft.com/office/drawing/2014/main" id="{AEA3A8A1-7E53-4103-AE2D-BF1E41D0C49F}"/>
            </a:ext>
          </a:extLst>
        </xdr:cNvPr>
        <xdr:cNvSpPr/>
      </xdr:nvSpPr>
      <xdr:spPr>
        <a:xfrm>
          <a:off x="670560" y="8938895"/>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86360</xdr:rowOff>
    </xdr:from>
    <xdr:to>
      <xdr:col>24</xdr:col>
      <xdr:colOff>62865</xdr:colOff>
      <xdr:row>64</xdr:row>
      <xdr:rowOff>71755</xdr:rowOff>
    </xdr:to>
    <xdr:cxnSp macro="">
      <xdr:nvCxnSpPr>
        <xdr:cNvPr id="171" name="直線コネクタ 170">
          <a:extLst>
            <a:ext uri="{FF2B5EF4-FFF2-40B4-BE49-F238E27FC236}">
              <a16:creationId xmlns:a16="http://schemas.microsoft.com/office/drawing/2014/main" id="{AAD632DB-600A-4FF4-98C7-FA70EFF5D5B8}"/>
            </a:ext>
          </a:extLst>
        </xdr:cNvPr>
        <xdr:cNvCxnSpPr/>
      </xdr:nvCxnSpPr>
      <xdr:spPr>
        <a:xfrm flipV="1">
          <a:off x="4086225" y="930656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75565</xdr:rowOff>
    </xdr:from>
    <xdr:ext cx="466725" cy="244475"/>
    <xdr:sp macro="" textlink="">
      <xdr:nvSpPr>
        <xdr:cNvPr id="172" name="【体育館・プール】&#10;有形固定資産減価償却率最小値テキスト">
          <a:extLst>
            <a:ext uri="{FF2B5EF4-FFF2-40B4-BE49-F238E27FC236}">
              <a16:creationId xmlns:a16="http://schemas.microsoft.com/office/drawing/2014/main" id="{AC527A07-AC83-4DA0-963C-B1B05419B16B}"/>
            </a:ext>
          </a:extLst>
        </xdr:cNvPr>
        <xdr:cNvSpPr txBox="1"/>
      </xdr:nvSpPr>
      <xdr:spPr>
        <a:xfrm>
          <a:off x="4124960" y="108045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71755</xdr:rowOff>
    </xdr:from>
    <xdr:to>
      <xdr:col>24</xdr:col>
      <xdr:colOff>152400</xdr:colOff>
      <xdr:row>64</xdr:row>
      <xdr:rowOff>71755</xdr:rowOff>
    </xdr:to>
    <xdr:cxnSp macro="">
      <xdr:nvCxnSpPr>
        <xdr:cNvPr id="173" name="直線コネクタ 172">
          <a:extLst>
            <a:ext uri="{FF2B5EF4-FFF2-40B4-BE49-F238E27FC236}">
              <a16:creationId xmlns:a16="http://schemas.microsoft.com/office/drawing/2014/main" id="{F89D5210-191B-42B4-824C-3B91158CEFC4}"/>
            </a:ext>
          </a:extLst>
        </xdr:cNvPr>
        <xdr:cNvCxnSpPr/>
      </xdr:nvCxnSpPr>
      <xdr:spPr>
        <a:xfrm>
          <a:off x="4020820" y="108007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36195</xdr:rowOff>
    </xdr:from>
    <xdr:ext cx="401955" cy="244475"/>
    <xdr:sp macro="" textlink="">
      <xdr:nvSpPr>
        <xdr:cNvPr id="174" name="【体育館・プール】&#10;有形固定資産減価償却率最大値テキスト">
          <a:extLst>
            <a:ext uri="{FF2B5EF4-FFF2-40B4-BE49-F238E27FC236}">
              <a16:creationId xmlns:a16="http://schemas.microsoft.com/office/drawing/2014/main" id="{153A533E-6CD9-4D0F-B353-79B83090BC84}"/>
            </a:ext>
          </a:extLst>
        </xdr:cNvPr>
        <xdr:cNvSpPr txBox="1"/>
      </xdr:nvSpPr>
      <xdr:spPr>
        <a:xfrm>
          <a:off x="4124960" y="908875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86360</xdr:rowOff>
    </xdr:from>
    <xdr:to>
      <xdr:col>24</xdr:col>
      <xdr:colOff>152400</xdr:colOff>
      <xdr:row>55</xdr:row>
      <xdr:rowOff>86360</xdr:rowOff>
    </xdr:to>
    <xdr:cxnSp macro="">
      <xdr:nvCxnSpPr>
        <xdr:cNvPr id="175" name="直線コネクタ 174">
          <a:extLst>
            <a:ext uri="{FF2B5EF4-FFF2-40B4-BE49-F238E27FC236}">
              <a16:creationId xmlns:a16="http://schemas.microsoft.com/office/drawing/2014/main" id="{C4E7DF50-CE9B-4757-AB85-CC9A8266EFC2}"/>
            </a:ext>
          </a:extLst>
        </xdr:cNvPr>
        <xdr:cNvCxnSpPr/>
      </xdr:nvCxnSpPr>
      <xdr:spPr>
        <a:xfrm>
          <a:off x="4020820" y="93065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1955" cy="244475"/>
    <xdr:sp macro="" textlink="">
      <xdr:nvSpPr>
        <xdr:cNvPr id="176" name="【体育館・プール】&#10;有形固定資産減価償却率平均値テキスト">
          <a:extLst>
            <a:ext uri="{FF2B5EF4-FFF2-40B4-BE49-F238E27FC236}">
              <a16:creationId xmlns:a16="http://schemas.microsoft.com/office/drawing/2014/main" id="{FE3E7D2A-BF2E-455B-9B28-B4905A5F8C19}"/>
            </a:ext>
          </a:extLst>
        </xdr:cNvPr>
        <xdr:cNvSpPr txBox="1"/>
      </xdr:nvSpPr>
      <xdr:spPr>
        <a:xfrm>
          <a:off x="4124960" y="9982835"/>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70485</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B4148375-CA02-4FF3-95B4-D71B6E234A0F}"/>
            </a:ext>
          </a:extLst>
        </xdr:cNvPr>
        <xdr:cNvSpPr/>
      </xdr:nvSpPr>
      <xdr:spPr>
        <a:xfrm>
          <a:off x="4036060" y="10128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8B3913A9-63F1-4AE5-8A03-C0D3ADABCF46}"/>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127000</xdr:rowOff>
    </xdr:to>
    <xdr:sp macro="" textlink="">
      <xdr:nvSpPr>
        <xdr:cNvPr id="179" name="フローチャート: 判断 178">
          <a:extLst>
            <a:ext uri="{FF2B5EF4-FFF2-40B4-BE49-F238E27FC236}">
              <a16:creationId xmlns:a16="http://schemas.microsoft.com/office/drawing/2014/main" id="{5314CD5E-92BC-4F6D-8BBB-CB776D370A6E}"/>
            </a:ext>
          </a:extLst>
        </xdr:cNvPr>
        <xdr:cNvSpPr/>
      </xdr:nvSpPr>
      <xdr:spPr>
        <a:xfrm>
          <a:off x="2514600" y="10089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5715</xdr:rowOff>
    </xdr:from>
    <xdr:to>
      <xdr:col>10</xdr:col>
      <xdr:colOff>165100</xdr:colOff>
      <xdr:row>60</xdr:row>
      <xdr:rowOff>102235</xdr:rowOff>
    </xdr:to>
    <xdr:sp macro="" textlink="">
      <xdr:nvSpPr>
        <xdr:cNvPr id="180" name="フローチャート: 判断 179">
          <a:extLst>
            <a:ext uri="{FF2B5EF4-FFF2-40B4-BE49-F238E27FC236}">
              <a16:creationId xmlns:a16="http://schemas.microsoft.com/office/drawing/2014/main" id="{9953BADA-385E-4AD2-A056-05880963A3C2}"/>
            </a:ext>
          </a:extLst>
        </xdr:cNvPr>
        <xdr:cNvSpPr/>
      </xdr:nvSpPr>
      <xdr:spPr>
        <a:xfrm>
          <a:off x="1739900" y="100641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11430</xdr:rowOff>
    </xdr:from>
    <xdr:to>
      <xdr:col>6</xdr:col>
      <xdr:colOff>38100</xdr:colOff>
      <xdr:row>60</xdr:row>
      <xdr:rowOff>107315</xdr:rowOff>
    </xdr:to>
    <xdr:sp macro="" textlink="">
      <xdr:nvSpPr>
        <xdr:cNvPr id="181" name="フローチャート: 判断 180">
          <a:extLst>
            <a:ext uri="{FF2B5EF4-FFF2-40B4-BE49-F238E27FC236}">
              <a16:creationId xmlns:a16="http://schemas.microsoft.com/office/drawing/2014/main" id="{597A2FCD-A813-4734-8727-0E3C5521A70F}"/>
            </a:ext>
          </a:extLst>
        </xdr:cNvPr>
        <xdr:cNvSpPr/>
      </xdr:nvSpPr>
      <xdr:spPr>
        <a:xfrm>
          <a:off x="965200" y="1006983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105410</xdr:rowOff>
    </xdr:from>
    <xdr:ext cx="762000" cy="244475"/>
    <xdr:sp macro="" textlink="">
      <xdr:nvSpPr>
        <xdr:cNvPr id="182" name="テキスト ボックス 181">
          <a:extLst>
            <a:ext uri="{FF2B5EF4-FFF2-40B4-BE49-F238E27FC236}">
              <a16:creationId xmlns:a16="http://schemas.microsoft.com/office/drawing/2014/main" id="{81E84D35-79BD-4E94-8D04-E00683932C06}"/>
            </a:ext>
          </a:extLst>
        </xdr:cNvPr>
        <xdr:cNvSpPr txBox="1"/>
      </xdr:nvSpPr>
      <xdr:spPr>
        <a:xfrm>
          <a:off x="391922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105410</xdr:rowOff>
    </xdr:from>
    <xdr:ext cx="762000" cy="244475"/>
    <xdr:sp macro="" textlink="">
      <xdr:nvSpPr>
        <xdr:cNvPr id="183" name="テキスト ボックス 182">
          <a:extLst>
            <a:ext uri="{FF2B5EF4-FFF2-40B4-BE49-F238E27FC236}">
              <a16:creationId xmlns:a16="http://schemas.microsoft.com/office/drawing/2014/main" id="{AE004D3A-6896-4611-9F54-A22A28CC1F7B}"/>
            </a:ext>
          </a:extLst>
        </xdr:cNvPr>
        <xdr:cNvSpPr txBox="1"/>
      </xdr:nvSpPr>
      <xdr:spPr>
        <a:xfrm>
          <a:off x="31877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105410</xdr:rowOff>
    </xdr:from>
    <xdr:ext cx="758825" cy="244475"/>
    <xdr:sp macro="" textlink="">
      <xdr:nvSpPr>
        <xdr:cNvPr id="184" name="テキスト ボックス 183">
          <a:extLst>
            <a:ext uri="{FF2B5EF4-FFF2-40B4-BE49-F238E27FC236}">
              <a16:creationId xmlns:a16="http://schemas.microsoft.com/office/drawing/2014/main" id="{EA85C1D5-8F24-43A9-9E05-D7219DCA1707}"/>
            </a:ext>
          </a:extLst>
        </xdr:cNvPr>
        <xdr:cNvSpPr txBox="1"/>
      </xdr:nvSpPr>
      <xdr:spPr>
        <a:xfrm>
          <a:off x="239776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105410</xdr:rowOff>
    </xdr:from>
    <xdr:ext cx="762000" cy="244475"/>
    <xdr:sp macro="" textlink="">
      <xdr:nvSpPr>
        <xdr:cNvPr id="185" name="テキスト ボックス 184">
          <a:extLst>
            <a:ext uri="{FF2B5EF4-FFF2-40B4-BE49-F238E27FC236}">
              <a16:creationId xmlns:a16="http://schemas.microsoft.com/office/drawing/2014/main" id="{9ED4E1FD-D12D-488E-996E-5025F79A3A5B}"/>
            </a:ext>
          </a:extLst>
        </xdr:cNvPr>
        <xdr:cNvSpPr txBox="1"/>
      </xdr:nvSpPr>
      <xdr:spPr>
        <a:xfrm>
          <a:off x="16230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105410</xdr:rowOff>
    </xdr:from>
    <xdr:ext cx="762000" cy="244475"/>
    <xdr:sp macro="" textlink="">
      <xdr:nvSpPr>
        <xdr:cNvPr id="186" name="テキスト ボックス 185">
          <a:extLst>
            <a:ext uri="{FF2B5EF4-FFF2-40B4-BE49-F238E27FC236}">
              <a16:creationId xmlns:a16="http://schemas.microsoft.com/office/drawing/2014/main" id="{FD2E2D71-D953-4DAC-8E02-AE91B108EB2C}"/>
            </a:ext>
          </a:extLst>
        </xdr:cNvPr>
        <xdr:cNvSpPr txBox="1"/>
      </xdr:nvSpPr>
      <xdr:spPr>
        <a:xfrm>
          <a:off x="8407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4445</xdr:rowOff>
    </xdr:from>
    <xdr:to>
      <xdr:col>24</xdr:col>
      <xdr:colOff>114300</xdr:colOff>
      <xdr:row>61</xdr:row>
      <xdr:rowOff>100330</xdr:rowOff>
    </xdr:to>
    <xdr:sp macro="" textlink="">
      <xdr:nvSpPr>
        <xdr:cNvPr id="187" name="楕円 186">
          <a:extLst>
            <a:ext uri="{FF2B5EF4-FFF2-40B4-BE49-F238E27FC236}">
              <a16:creationId xmlns:a16="http://schemas.microsoft.com/office/drawing/2014/main" id="{CE49B15E-E29A-4C7B-8932-E594E1EAB4E8}"/>
            </a:ext>
          </a:extLst>
        </xdr:cNvPr>
        <xdr:cNvSpPr/>
      </xdr:nvSpPr>
      <xdr:spPr>
        <a:xfrm>
          <a:off x="4036060" y="10230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146050</xdr:rowOff>
    </xdr:from>
    <xdr:ext cx="401955" cy="244475"/>
    <xdr:sp macro="" textlink="">
      <xdr:nvSpPr>
        <xdr:cNvPr id="188" name="【体育館・プール】&#10;有形固定資産減価償却率該当値テキスト">
          <a:extLst>
            <a:ext uri="{FF2B5EF4-FFF2-40B4-BE49-F238E27FC236}">
              <a16:creationId xmlns:a16="http://schemas.microsoft.com/office/drawing/2014/main" id="{783C2751-D458-4B17-8D0B-22A16E090FDE}"/>
            </a:ext>
          </a:extLst>
        </xdr:cNvPr>
        <xdr:cNvSpPr txBox="1"/>
      </xdr:nvSpPr>
      <xdr:spPr>
        <a:xfrm>
          <a:off x="4124960" y="102044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2540</xdr:rowOff>
    </xdr:from>
    <xdr:to>
      <xdr:col>20</xdr:col>
      <xdr:colOff>38100</xdr:colOff>
      <xdr:row>61</xdr:row>
      <xdr:rowOff>98425</xdr:rowOff>
    </xdr:to>
    <xdr:sp macro="" textlink="">
      <xdr:nvSpPr>
        <xdr:cNvPr id="189" name="楕円 188">
          <a:extLst>
            <a:ext uri="{FF2B5EF4-FFF2-40B4-BE49-F238E27FC236}">
              <a16:creationId xmlns:a16="http://schemas.microsoft.com/office/drawing/2014/main" id="{6E04A220-8F35-4298-A82E-7A52B9CFE0BE}"/>
            </a:ext>
          </a:extLst>
        </xdr:cNvPr>
        <xdr:cNvSpPr/>
      </xdr:nvSpPr>
      <xdr:spPr>
        <a:xfrm>
          <a:off x="3312160" y="1022858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50165</xdr:rowOff>
    </xdr:from>
    <xdr:to>
      <xdr:col>24</xdr:col>
      <xdr:colOff>63500</xdr:colOff>
      <xdr:row>61</xdr:row>
      <xdr:rowOff>52070</xdr:rowOff>
    </xdr:to>
    <xdr:cxnSp macro="">
      <xdr:nvCxnSpPr>
        <xdr:cNvPr id="190" name="直線コネクタ 189">
          <a:extLst>
            <a:ext uri="{FF2B5EF4-FFF2-40B4-BE49-F238E27FC236}">
              <a16:creationId xmlns:a16="http://schemas.microsoft.com/office/drawing/2014/main" id="{ED8A36FE-7DED-4A98-A60B-8124C75BE8F8}"/>
            </a:ext>
          </a:extLst>
        </xdr:cNvPr>
        <xdr:cNvCxnSpPr/>
      </xdr:nvCxnSpPr>
      <xdr:spPr>
        <a:xfrm>
          <a:off x="3355340" y="1027620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59055</xdr:rowOff>
    </xdr:to>
    <xdr:sp macro="" textlink="">
      <xdr:nvSpPr>
        <xdr:cNvPr id="191" name="楕円 190">
          <a:extLst>
            <a:ext uri="{FF2B5EF4-FFF2-40B4-BE49-F238E27FC236}">
              <a16:creationId xmlns:a16="http://schemas.microsoft.com/office/drawing/2014/main" id="{F37D0B66-27FC-4D1F-8376-466B7913254F}"/>
            </a:ext>
          </a:extLst>
        </xdr:cNvPr>
        <xdr:cNvSpPr/>
      </xdr:nvSpPr>
      <xdr:spPr>
        <a:xfrm>
          <a:off x="2514600" y="10182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10795</xdr:rowOff>
    </xdr:from>
    <xdr:to>
      <xdr:col>19</xdr:col>
      <xdr:colOff>177800</xdr:colOff>
      <xdr:row>61</xdr:row>
      <xdr:rowOff>50165</xdr:rowOff>
    </xdr:to>
    <xdr:cxnSp macro="">
      <xdr:nvCxnSpPr>
        <xdr:cNvPr id="192" name="直線コネクタ 191">
          <a:extLst>
            <a:ext uri="{FF2B5EF4-FFF2-40B4-BE49-F238E27FC236}">
              <a16:creationId xmlns:a16="http://schemas.microsoft.com/office/drawing/2014/main" id="{A018D48F-0CE7-42C3-AF1E-11F3D68DFF01}"/>
            </a:ext>
          </a:extLst>
        </xdr:cNvPr>
        <xdr:cNvCxnSpPr/>
      </xdr:nvCxnSpPr>
      <xdr:spPr>
        <a:xfrm>
          <a:off x="2565400" y="10236835"/>
          <a:ext cx="78994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27940</xdr:rowOff>
    </xdr:to>
    <xdr:sp macro="" textlink="">
      <xdr:nvSpPr>
        <xdr:cNvPr id="193" name="楕円 192">
          <a:extLst>
            <a:ext uri="{FF2B5EF4-FFF2-40B4-BE49-F238E27FC236}">
              <a16:creationId xmlns:a16="http://schemas.microsoft.com/office/drawing/2014/main" id="{EEB07124-B423-42F4-B88B-38B9F6703A22}"/>
            </a:ext>
          </a:extLst>
        </xdr:cNvPr>
        <xdr:cNvSpPr/>
      </xdr:nvSpPr>
      <xdr:spPr>
        <a:xfrm>
          <a:off x="17399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142240</xdr:rowOff>
    </xdr:from>
    <xdr:to>
      <xdr:col>15</xdr:col>
      <xdr:colOff>50800</xdr:colOff>
      <xdr:row>61</xdr:row>
      <xdr:rowOff>10795</xdr:rowOff>
    </xdr:to>
    <xdr:cxnSp macro="">
      <xdr:nvCxnSpPr>
        <xdr:cNvPr id="194" name="直線コネクタ 193">
          <a:extLst>
            <a:ext uri="{FF2B5EF4-FFF2-40B4-BE49-F238E27FC236}">
              <a16:creationId xmlns:a16="http://schemas.microsoft.com/office/drawing/2014/main" id="{1EC397B6-CBB2-44B3-8003-B186CFF4951C}"/>
            </a:ext>
          </a:extLst>
        </xdr:cNvPr>
        <xdr:cNvCxnSpPr/>
      </xdr:nvCxnSpPr>
      <xdr:spPr>
        <a:xfrm>
          <a:off x="1790700" y="10200640"/>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54610</xdr:rowOff>
    </xdr:from>
    <xdr:to>
      <xdr:col>6</xdr:col>
      <xdr:colOff>38100</xdr:colOff>
      <xdr:row>60</xdr:row>
      <xdr:rowOff>150495</xdr:rowOff>
    </xdr:to>
    <xdr:sp macro="" textlink="">
      <xdr:nvSpPr>
        <xdr:cNvPr id="195" name="楕円 194">
          <a:extLst>
            <a:ext uri="{FF2B5EF4-FFF2-40B4-BE49-F238E27FC236}">
              <a16:creationId xmlns:a16="http://schemas.microsoft.com/office/drawing/2014/main" id="{9B9FC199-E22E-47CD-832F-E7B0D96EE141}"/>
            </a:ext>
          </a:extLst>
        </xdr:cNvPr>
        <xdr:cNvSpPr/>
      </xdr:nvSpPr>
      <xdr:spPr>
        <a:xfrm>
          <a:off x="965200" y="1011301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142240</xdr:rowOff>
    </xdr:to>
    <xdr:cxnSp macro="">
      <xdr:nvCxnSpPr>
        <xdr:cNvPr id="196" name="直線コネクタ 195">
          <a:extLst>
            <a:ext uri="{FF2B5EF4-FFF2-40B4-BE49-F238E27FC236}">
              <a16:creationId xmlns:a16="http://schemas.microsoft.com/office/drawing/2014/main" id="{AFB3DE32-1175-4371-9199-621C40333690}"/>
            </a:ext>
          </a:extLst>
        </xdr:cNvPr>
        <xdr:cNvCxnSpPr/>
      </xdr:nvCxnSpPr>
      <xdr:spPr>
        <a:xfrm>
          <a:off x="1008380" y="10161270"/>
          <a:ext cx="7823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18415</xdr:rowOff>
    </xdr:from>
    <xdr:ext cx="401955" cy="244475"/>
    <xdr:sp macro="" textlink="">
      <xdr:nvSpPr>
        <xdr:cNvPr id="197" name="n_1aveValue【体育館・プール】&#10;有形固定資産減価償却率">
          <a:extLst>
            <a:ext uri="{FF2B5EF4-FFF2-40B4-BE49-F238E27FC236}">
              <a16:creationId xmlns:a16="http://schemas.microsoft.com/office/drawing/2014/main" id="{041A374D-9BCF-488B-BE26-715A2E7E1707}"/>
            </a:ext>
          </a:extLst>
        </xdr:cNvPr>
        <xdr:cNvSpPr txBox="1"/>
      </xdr:nvSpPr>
      <xdr:spPr>
        <a:xfrm>
          <a:off x="3170555" y="990917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142875</xdr:rowOff>
    </xdr:from>
    <xdr:ext cx="401955" cy="244475"/>
    <xdr:sp macro="" textlink="">
      <xdr:nvSpPr>
        <xdr:cNvPr id="198" name="n_2aveValue【体育館・プール】&#10;有形固定資産減価償却率">
          <a:extLst>
            <a:ext uri="{FF2B5EF4-FFF2-40B4-BE49-F238E27FC236}">
              <a16:creationId xmlns:a16="http://schemas.microsoft.com/office/drawing/2014/main" id="{89631F40-8F5F-4699-BF9A-B404DE9D23C5}"/>
            </a:ext>
          </a:extLst>
        </xdr:cNvPr>
        <xdr:cNvSpPr txBox="1"/>
      </xdr:nvSpPr>
      <xdr:spPr>
        <a:xfrm>
          <a:off x="2385695" y="986599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117475</xdr:rowOff>
    </xdr:from>
    <xdr:ext cx="401955" cy="244475"/>
    <xdr:sp macro="" textlink="">
      <xdr:nvSpPr>
        <xdr:cNvPr id="199" name="n_3aveValue【体育館・プール】&#10;有形固定資産減価償却率">
          <a:extLst>
            <a:ext uri="{FF2B5EF4-FFF2-40B4-BE49-F238E27FC236}">
              <a16:creationId xmlns:a16="http://schemas.microsoft.com/office/drawing/2014/main" id="{16275B32-6DB2-42AC-B089-759CFF23966F}"/>
            </a:ext>
          </a:extLst>
        </xdr:cNvPr>
        <xdr:cNvSpPr txBox="1"/>
      </xdr:nvSpPr>
      <xdr:spPr>
        <a:xfrm>
          <a:off x="1610995" y="984059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123190</xdr:rowOff>
    </xdr:from>
    <xdr:ext cx="405130" cy="244475"/>
    <xdr:sp macro="" textlink="">
      <xdr:nvSpPr>
        <xdr:cNvPr id="200" name="n_4aveValue【体育館・プール】&#10;有形固定資産減価償却率">
          <a:extLst>
            <a:ext uri="{FF2B5EF4-FFF2-40B4-BE49-F238E27FC236}">
              <a16:creationId xmlns:a16="http://schemas.microsoft.com/office/drawing/2014/main" id="{B9689F29-A967-4703-AF59-CA6C51455BC3}"/>
            </a:ext>
          </a:extLst>
        </xdr:cNvPr>
        <xdr:cNvSpPr txBox="1"/>
      </xdr:nvSpPr>
      <xdr:spPr>
        <a:xfrm>
          <a:off x="836295" y="984631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90170</xdr:rowOff>
    </xdr:from>
    <xdr:ext cx="401955" cy="244475"/>
    <xdr:sp macro="" textlink="">
      <xdr:nvSpPr>
        <xdr:cNvPr id="201" name="n_1mainValue【体育館・プール】&#10;有形固定資産減価償却率">
          <a:extLst>
            <a:ext uri="{FF2B5EF4-FFF2-40B4-BE49-F238E27FC236}">
              <a16:creationId xmlns:a16="http://schemas.microsoft.com/office/drawing/2014/main" id="{0677B17C-62D3-4C62-9E42-F1E74786A112}"/>
            </a:ext>
          </a:extLst>
        </xdr:cNvPr>
        <xdr:cNvSpPr txBox="1"/>
      </xdr:nvSpPr>
      <xdr:spPr>
        <a:xfrm>
          <a:off x="3170555" y="1031621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50165</xdr:rowOff>
    </xdr:from>
    <xdr:ext cx="401955" cy="244475"/>
    <xdr:sp macro="" textlink="">
      <xdr:nvSpPr>
        <xdr:cNvPr id="202" name="n_2mainValue【体育館・プール】&#10;有形固定資産減価償却率">
          <a:extLst>
            <a:ext uri="{FF2B5EF4-FFF2-40B4-BE49-F238E27FC236}">
              <a16:creationId xmlns:a16="http://schemas.microsoft.com/office/drawing/2014/main" id="{215F7562-A64C-42D3-B631-CC13C8A8A059}"/>
            </a:ext>
          </a:extLst>
        </xdr:cNvPr>
        <xdr:cNvSpPr txBox="1"/>
      </xdr:nvSpPr>
      <xdr:spPr>
        <a:xfrm>
          <a:off x="2385695" y="1027620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19685</xdr:rowOff>
    </xdr:from>
    <xdr:ext cx="401955" cy="244475"/>
    <xdr:sp macro="" textlink="">
      <xdr:nvSpPr>
        <xdr:cNvPr id="203" name="n_3mainValue【体育館・プール】&#10;有形固定資産減価償却率">
          <a:extLst>
            <a:ext uri="{FF2B5EF4-FFF2-40B4-BE49-F238E27FC236}">
              <a16:creationId xmlns:a16="http://schemas.microsoft.com/office/drawing/2014/main" id="{2A62D46C-E228-4EFB-90B7-A1287916E0DC}"/>
            </a:ext>
          </a:extLst>
        </xdr:cNvPr>
        <xdr:cNvSpPr txBox="1"/>
      </xdr:nvSpPr>
      <xdr:spPr>
        <a:xfrm>
          <a:off x="1610995" y="102457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142240</xdr:rowOff>
    </xdr:from>
    <xdr:ext cx="405130" cy="244475"/>
    <xdr:sp macro="" textlink="">
      <xdr:nvSpPr>
        <xdr:cNvPr id="204" name="n_4mainValue【体育館・プール】&#10;有形固定資産減価償却率">
          <a:extLst>
            <a:ext uri="{FF2B5EF4-FFF2-40B4-BE49-F238E27FC236}">
              <a16:creationId xmlns:a16="http://schemas.microsoft.com/office/drawing/2014/main" id="{75D4E3FB-6039-44D4-96B4-4D62938E8A23}"/>
            </a:ext>
          </a:extLst>
        </xdr:cNvPr>
        <xdr:cNvSpPr txBox="1"/>
      </xdr:nvSpPr>
      <xdr:spPr>
        <a:xfrm>
          <a:off x="836295" y="102006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107950</xdr:rowOff>
    </xdr:from>
    <xdr:to>
      <xdr:col>59</xdr:col>
      <xdr:colOff>88900</xdr:colOff>
      <xdr:row>50</xdr:row>
      <xdr:rowOff>59690</xdr:rowOff>
    </xdr:to>
    <xdr:sp macro="" textlink="">
      <xdr:nvSpPr>
        <xdr:cNvPr id="205" name="正方形/長方形 204">
          <a:extLst>
            <a:ext uri="{FF2B5EF4-FFF2-40B4-BE49-F238E27FC236}">
              <a16:creationId xmlns:a16="http://schemas.microsoft.com/office/drawing/2014/main" id="{B05EF801-506D-4207-9C4B-A43253C03368}"/>
            </a:ext>
          </a:extLst>
        </xdr:cNvPr>
        <xdr:cNvSpPr/>
      </xdr:nvSpPr>
      <xdr:spPr>
        <a:xfrm>
          <a:off x="5826760" y="7819390"/>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83820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3ECA988-6EF9-4BC3-A750-E50CC0BDFDDC}"/>
            </a:ext>
          </a:extLst>
        </xdr:cNvPr>
        <xdr:cNvSpPr/>
      </xdr:nvSpPr>
      <xdr:spPr>
        <a:xfrm>
          <a:off x="59309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113665</xdr:rowOff>
    </xdr:from>
    <xdr:to>
      <xdr:col>43</xdr:col>
      <xdr:colOff>63500</xdr:colOff>
      <xdr:row>53</xdr:row>
      <xdr:rowOff>29845</xdr:rowOff>
    </xdr:to>
    <xdr:sp macro="" textlink="">
      <xdr:nvSpPr>
        <xdr:cNvPr id="207" name="正方形/長方形 206">
          <a:extLst>
            <a:ext uri="{FF2B5EF4-FFF2-40B4-BE49-F238E27FC236}">
              <a16:creationId xmlns:a16="http://schemas.microsoft.com/office/drawing/2014/main" id="{9B63FE7A-FC95-4B62-8EFA-B5E734F83446}"/>
            </a:ext>
          </a:extLst>
        </xdr:cNvPr>
        <xdr:cNvSpPr/>
      </xdr:nvSpPr>
      <xdr:spPr>
        <a:xfrm>
          <a:off x="59309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83820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166C741-3F88-4C77-8A63-467957224A90}"/>
            </a:ext>
          </a:extLst>
        </xdr:cNvPr>
        <xdr:cNvSpPr/>
      </xdr:nvSpPr>
      <xdr:spPr>
        <a:xfrm>
          <a:off x="683260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113665</xdr:rowOff>
    </xdr:from>
    <xdr:to>
      <xdr:col>48</xdr:col>
      <xdr:colOff>127000</xdr:colOff>
      <xdr:row>53</xdr:row>
      <xdr:rowOff>29845</xdr:rowOff>
    </xdr:to>
    <xdr:sp macro="" textlink="">
      <xdr:nvSpPr>
        <xdr:cNvPr id="209" name="正方形/長方形 208">
          <a:extLst>
            <a:ext uri="{FF2B5EF4-FFF2-40B4-BE49-F238E27FC236}">
              <a16:creationId xmlns:a16="http://schemas.microsoft.com/office/drawing/2014/main" id="{9B2255D1-95C2-40FE-8978-6C01A5FC30F7}"/>
            </a:ext>
          </a:extLst>
        </xdr:cNvPr>
        <xdr:cNvSpPr/>
      </xdr:nvSpPr>
      <xdr:spPr>
        <a:xfrm>
          <a:off x="683260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83820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B35E5DE-D7E0-4D96-9C76-5A1979B732C6}"/>
            </a:ext>
          </a:extLst>
        </xdr:cNvPr>
        <xdr:cNvSpPr/>
      </xdr:nvSpPr>
      <xdr:spPr>
        <a:xfrm>
          <a:off x="78384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51</xdr:row>
      <xdr:rowOff>113665</xdr:rowOff>
    </xdr:from>
    <xdr:to>
      <xdr:col>54</xdr:col>
      <xdr:colOff>127000</xdr:colOff>
      <xdr:row>53</xdr:row>
      <xdr:rowOff>29845</xdr:rowOff>
    </xdr:to>
    <xdr:sp macro="" textlink="">
      <xdr:nvSpPr>
        <xdr:cNvPr id="211" name="正方形/長方形 210">
          <a:extLst>
            <a:ext uri="{FF2B5EF4-FFF2-40B4-BE49-F238E27FC236}">
              <a16:creationId xmlns:a16="http://schemas.microsoft.com/office/drawing/2014/main" id="{F764CBBD-6902-4C1F-96B2-E9FB48E62774}"/>
            </a:ext>
          </a:extLst>
        </xdr:cNvPr>
        <xdr:cNvSpPr/>
      </xdr:nvSpPr>
      <xdr:spPr>
        <a:xfrm>
          <a:off x="78384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53975</xdr:rowOff>
    </xdr:from>
    <xdr:to>
      <xdr:col>59</xdr:col>
      <xdr:colOff>88900</xdr:colOff>
      <xdr:row>66</xdr:row>
      <xdr:rowOff>107950</xdr:rowOff>
    </xdr:to>
    <xdr:sp macro="" textlink="">
      <xdr:nvSpPr>
        <xdr:cNvPr id="212" name="正方形/長方形 211">
          <a:extLst>
            <a:ext uri="{FF2B5EF4-FFF2-40B4-BE49-F238E27FC236}">
              <a16:creationId xmlns:a16="http://schemas.microsoft.com/office/drawing/2014/main" id="{D4A5F5A7-C4BC-494F-9435-57FAD6CA4E91}"/>
            </a:ext>
          </a:extLst>
        </xdr:cNvPr>
        <xdr:cNvSpPr/>
      </xdr:nvSpPr>
      <xdr:spPr>
        <a:xfrm>
          <a:off x="5826760" y="8938895"/>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36195</xdr:rowOff>
    </xdr:from>
    <xdr:ext cx="349885" cy="212725"/>
    <xdr:sp macro="" textlink="">
      <xdr:nvSpPr>
        <xdr:cNvPr id="213" name="テキスト ボックス 212">
          <a:extLst>
            <a:ext uri="{FF2B5EF4-FFF2-40B4-BE49-F238E27FC236}">
              <a16:creationId xmlns:a16="http://schemas.microsoft.com/office/drawing/2014/main" id="{4B7577EB-9B36-43FD-AC53-F2D265F100FC}"/>
            </a:ext>
          </a:extLst>
        </xdr:cNvPr>
        <xdr:cNvSpPr txBox="1"/>
      </xdr:nvSpPr>
      <xdr:spPr>
        <a:xfrm>
          <a:off x="5788660" y="87534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107950</xdr:rowOff>
    </xdr:from>
    <xdr:to>
      <xdr:col>59</xdr:col>
      <xdr:colOff>50800</xdr:colOff>
      <xdr:row>66</xdr:row>
      <xdr:rowOff>107950</xdr:rowOff>
    </xdr:to>
    <xdr:cxnSp macro="">
      <xdr:nvCxnSpPr>
        <xdr:cNvPr id="214" name="直線コネクタ 213">
          <a:extLst>
            <a:ext uri="{FF2B5EF4-FFF2-40B4-BE49-F238E27FC236}">
              <a16:creationId xmlns:a16="http://schemas.microsoft.com/office/drawing/2014/main" id="{E91689FA-AC56-446C-AFE0-810B9507BBEE}"/>
            </a:ext>
          </a:extLst>
        </xdr:cNvPr>
        <xdr:cNvCxnSpPr/>
      </xdr:nvCxnSpPr>
      <xdr:spPr>
        <a:xfrm>
          <a:off x="5826760" y="11172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123825</xdr:rowOff>
    </xdr:from>
    <xdr:to>
      <xdr:col>59</xdr:col>
      <xdr:colOff>50800</xdr:colOff>
      <xdr:row>64</xdr:row>
      <xdr:rowOff>123825</xdr:rowOff>
    </xdr:to>
    <xdr:cxnSp macro="">
      <xdr:nvCxnSpPr>
        <xdr:cNvPr id="215" name="直線コネクタ 214">
          <a:extLst>
            <a:ext uri="{FF2B5EF4-FFF2-40B4-BE49-F238E27FC236}">
              <a16:creationId xmlns:a16="http://schemas.microsoft.com/office/drawing/2014/main" id="{01B6C371-055C-4F26-8840-EFCBAECF009D}"/>
            </a:ext>
          </a:extLst>
        </xdr:cNvPr>
        <xdr:cNvCxnSpPr/>
      </xdr:nvCxnSpPr>
      <xdr:spPr>
        <a:xfrm>
          <a:off x="5826760" y="108527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151130</xdr:rowOff>
    </xdr:from>
    <xdr:ext cx="464185" cy="244475"/>
    <xdr:sp macro="" textlink="">
      <xdr:nvSpPr>
        <xdr:cNvPr id="216" name="テキスト ボックス 215">
          <a:extLst>
            <a:ext uri="{FF2B5EF4-FFF2-40B4-BE49-F238E27FC236}">
              <a16:creationId xmlns:a16="http://schemas.microsoft.com/office/drawing/2014/main" id="{5D4E494D-5694-4A15-B345-D5FC03001082}"/>
            </a:ext>
          </a:extLst>
        </xdr:cNvPr>
        <xdr:cNvSpPr txBox="1"/>
      </xdr:nvSpPr>
      <xdr:spPr>
        <a:xfrm>
          <a:off x="5405120" y="1071245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138430</xdr:rowOff>
    </xdr:from>
    <xdr:to>
      <xdr:col>59</xdr:col>
      <xdr:colOff>50800</xdr:colOff>
      <xdr:row>62</xdr:row>
      <xdr:rowOff>138430</xdr:rowOff>
    </xdr:to>
    <xdr:cxnSp macro="">
      <xdr:nvCxnSpPr>
        <xdr:cNvPr id="217" name="直線コネクタ 216">
          <a:extLst>
            <a:ext uri="{FF2B5EF4-FFF2-40B4-BE49-F238E27FC236}">
              <a16:creationId xmlns:a16="http://schemas.microsoft.com/office/drawing/2014/main" id="{F6ACEC14-C38E-45C3-8A6E-8F89546FE274}"/>
            </a:ext>
          </a:extLst>
        </xdr:cNvPr>
        <xdr:cNvCxnSpPr/>
      </xdr:nvCxnSpPr>
      <xdr:spPr>
        <a:xfrm>
          <a:off x="5826760" y="105321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4185" cy="244475"/>
    <xdr:sp macro="" textlink="">
      <xdr:nvSpPr>
        <xdr:cNvPr id="218" name="テキスト ボックス 217">
          <a:extLst>
            <a:ext uri="{FF2B5EF4-FFF2-40B4-BE49-F238E27FC236}">
              <a16:creationId xmlns:a16="http://schemas.microsoft.com/office/drawing/2014/main" id="{1C5666FA-A337-45A0-A76E-F3C0F1EAD8C9}"/>
            </a:ext>
          </a:extLst>
        </xdr:cNvPr>
        <xdr:cNvSpPr txBox="1"/>
      </xdr:nvSpPr>
      <xdr:spPr>
        <a:xfrm>
          <a:off x="5405120" y="1039812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154305</xdr:rowOff>
    </xdr:from>
    <xdr:to>
      <xdr:col>59</xdr:col>
      <xdr:colOff>50800</xdr:colOff>
      <xdr:row>60</xdr:row>
      <xdr:rowOff>154305</xdr:rowOff>
    </xdr:to>
    <xdr:cxnSp macro="">
      <xdr:nvCxnSpPr>
        <xdr:cNvPr id="219" name="直線コネクタ 218">
          <a:extLst>
            <a:ext uri="{FF2B5EF4-FFF2-40B4-BE49-F238E27FC236}">
              <a16:creationId xmlns:a16="http://schemas.microsoft.com/office/drawing/2014/main" id="{4CFA8C46-FF11-4D55-91DA-768563C45168}"/>
            </a:ext>
          </a:extLst>
        </xdr:cNvPr>
        <xdr:cNvCxnSpPr/>
      </xdr:nvCxnSpPr>
      <xdr:spPr>
        <a:xfrm>
          <a:off x="5826760" y="102127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19685</xdr:rowOff>
    </xdr:from>
    <xdr:ext cx="464185" cy="244475"/>
    <xdr:sp macro="" textlink="">
      <xdr:nvSpPr>
        <xdr:cNvPr id="220" name="テキスト ボックス 219">
          <a:extLst>
            <a:ext uri="{FF2B5EF4-FFF2-40B4-BE49-F238E27FC236}">
              <a16:creationId xmlns:a16="http://schemas.microsoft.com/office/drawing/2014/main" id="{A7D96C93-2212-4FA1-A2CD-EDD7484E5144}"/>
            </a:ext>
          </a:extLst>
        </xdr:cNvPr>
        <xdr:cNvSpPr txBox="1"/>
      </xdr:nvSpPr>
      <xdr:spPr>
        <a:xfrm>
          <a:off x="5405120" y="1007808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1" name="直線コネクタ 220">
          <a:extLst>
            <a:ext uri="{FF2B5EF4-FFF2-40B4-BE49-F238E27FC236}">
              <a16:creationId xmlns:a16="http://schemas.microsoft.com/office/drawing/2014/main" id="{B0147D62-1C91-492E-A2A0-25368479CB93}"/>
            </a:ext>
          </a:extLst>
        </xdr:cNvPr>
        <xdr:cNvCxnSpPr/>
      </xdr:nvCxnSpPr>
      <xdr:spPr>
        <a:xfrm>
          <a:off x="5826760" y="9898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35560</xdr:rowOff>
    </xdr:from>
    <xdr:ext cx="464185" cy="244475"/>
    <xdr:sp macro="" textlink="">
      <xdr:nvSpPr>
        <xdr:cNvPr id="222" name="テキスト ボックス 221">
          <a:extLst>
            <a:ext uri="{FF2B5EF4-FFF2-40B4-BE49-F238E27FC236}">
              <a16:creationId xmlns:a16="http://schemas.microsoft.com/office/drawing/2014/main" id="{E69CCDE2-8714-4A02-BF95-9CA668884298}"/>
            </a:ext>
          </a:extLst>
        </xdr:cNvPr>
        <xdr:cNvSpPr txBox="1"/>
      </xdr:nvSpPr>
      <xdr:spPr>
        <a:xfrm>
          <a:off x="5405120" y="975868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23495</xdr:rowOff>
    </xdr:from>
    <xdr:to>
      <xdr:col>59</xdr:col>
      <xdr:colOff>50800</xdr:colOff>
      <xdr:row>57</xdr:row>
      <xdr:rowOff>23495</xdr:rowOff>
    </xdr:to>
    <xdr:cxnSp macro="">
      <xdr:nvCxnSpPr>
        <xdr:cNvPr id="223" name="直線コネクタ 222">
          <a:extLst>
            <a:ext uri="{FF2B5EF4-FFF2-40B4-BE49-F238E27FC236}">
              <a16:creationId xmlns:a16="http://schemas.microsoft.com/office/drawing/2014/main" id="{DF1F3A11-1D00-4049-A7E0-6B28087BB35D}"/>
            </a:ext>
          </a:extLst>
        </xdr:cNvPr>
        <xdr:cNvCxnSpPr/>
      </xdr:nvCxnSpPr>
      <xdr:spPr>
        <a:xfrm>
          <a:off x="5826760" y="95789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50800</xdr:rowOff>
    </xdr:from>
    <xdr:ext cx="464185" cy="244475"/>
    <xdr:sp macro="" textlink="">
      <xdr:nvSpPr>
        <xdr:cNvPr id="224" name="テキスト ボックス 223">
          <a:extLst>
            <a:ext uri="{FF2B5EF4-FFF2-40B4-BE49-F238E27FC236}">
              <a16:creationId xmlns:a16="http://schemas.microsoft.com/office/drawing/2014/main" id="{58F959C8-3237-4437-BCFF-E22D4EFC7D5C}"/>
            </a:ext>
          </a:extLst>
        </xdr:cNvPr>
        <xdr:cNvSpPr txBox="1"/>
      </xdr:nvSpPr>
      <xdr:spPr>
        <a:xfrm>
          <a:off x="5405120" y="943864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38100</xdr:rowOff>
    </xdr:from>
    <xdr:to>
      <xdr:col>59</xdr:col>
      <xdr:colOff>50800</xdr:colOff>
      <xdr:row>55</xdr:row>
      <xdr:rowOff>38100</xdr:rowOff>
    </xdr:to>
    <xdr:cxnSp macro="">
      <xdr:nvCxnSpPr>
        <xdr:cNvPr id="225" name="直線コネクタ 224">
          <a:extLst>
            <a:ext uri="{FF2B5EF4-FFF2-40B4-BE49-F238E27FC236}">
              <a16:creationId xmlns:a16="http://schemas.microsoft.com/office/drawing/2014/main" id="{036B3333-DF05-4D5B-AB07-A9C64C05E510}"/>
            </a:ext>
          </a:extLst>
        </xdr:cNvPr>
        <xdr:cNvCxnSpPr/>
      </xdr:nvCxnSpPr>
      <xdr:spPr>
        <a:xfrm>
          <a:off x="5826760" y="92583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66040</xdr:rowOff>
    </xdr:from>
    <xdr:ext cx="464185" cy="244475"/>
    <xdr:sp macro="" textlink="">
      <xdr:nvSpPr>
        <xdr:cNvPr id="226" name="テキスト ボックス 225">
          <a:extLst>
            <a:ext uri="{FF2B5EF4-FFF2-40B4-BE49-F238E27FC236}">
              <a16:creationId xmlns:a16="http://schemas.microsoft.com/office/drawing/2014/main" id="{B92FD9EF-AC99-4B10-8AAB-12F1F84DB38B}"/>
            </a:ext>
          </a:extLst>
        </xdr:cNvPr>
        <xdr:cNvSpPr txBox="1"/>
      </xdr:nvSpPr>
      <xdr:spPr>
        <a:xfrm>
          <a:off x="5405120" y="911860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50800</xdr:colOff>
      <xdr:row>53</xdr:row>
      <xdr:rowOff>53975</xdr:rowOff>
    </xdr:to>
    <xdr:cxnSp macro="">
      <xdr:nvCxnSpPr>
        <xdr:cNvPr id="227" name="直線コネクタ 226">
          <a:extLst>
            <a:ext uri="{FF2B5EF4-FFF2-40B4-BE49-F238E27FC236}">
              <a16:creationId xmlns:a16="http://schemas.microsoft.com/office/drawing/2014/main" id="{28C00ED8-6D0A-403A-9E33-830E3B7E5463}"/>
            </a:ext>
          </a:extLst>
        </xdr:cNvPr>
        <xdr:cNvCxnSpPr/>
      </xdr:nvCxnSpPr>
      <xdr:spPr>
        <a:xfrm>
          <a:off x="5826760" y="89388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81280</xdr:rowOff>
    </xdr:from>
    <xdr:ext cx="464185" cy="244475"/>
    <xdr:sp macro="" textlink="">
      <xdr:nvSpPr>
        <xdr:cNvPr id="228" name="テキスト ボックス 227">
          <a:extLst>
            <a:ext uri="{FF2B5EF4-FFF2-40B4-BE49-F238E27FC236}">
              <a16:creationId xmlns:a16="http://schemas.microsoft.com/office/drawing/2014/main" id="{A5311DEE-FBBD-4185-B1FB-4F044B6A3BFC}"/>
            </a:ext>
          </a:extLst>
        </xdr:cNvPr>
        <xdr:cNvSpPr txBox="1"/>
      </xdr:nvSpPr>
      <xdr:spPr>
        <a:xfrm>
          <a:off x="5405120" y="879856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88900</xdr:colOff>
      <xdr:row>66</xdr:row>
      <xdr:rowOff>107950</xdr:rowOff>
    </xdr:to>
    <xdr:sp macro="" textlink="">
      <xdr:nvSpPr>
        <xdr:cNvPr id="229" name="【体育館・プール】&#10;一人当たり面積グラフ枠">
          <a:extLst>
            <a:ext uri="{FF2B5EF4-FFF2-40B4-BE49-F238E27FC236}">
              <a16:creationId xmlns:a16="http://schemas.microsoft.com/office/drawing/2014/main" id="{A9756999-80E5-4C2F-9E74-67CD5597E5D5}"/>
            </a:ext>
          </a:extLst>
        </xdr:cNvPr>
        <xdr:cNvSpPr/>
      </xdr:nvSpPr>
      <xdr:spPr>
        <a:xfrm>
          <a:off x="5826760" y="8938895"/>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55</xdr:row>
      <xdr:rowOff>35560</xdr:rowOff>
    </xdr:from>
    <xdr:to>
      <xdr:col>54</xdr:col>
      <xdr:colOff>179070</xdr:colOff>
      <xdr:row>64</xdr:row>
      <xdr:rowOff>102235</xdr:rowOff>
    </xdr:to>
    <xdr:cxnSp macro="">
      <xdr:nvCxnSpPr>
        <xdr:cNvPr id="230" name="直線コネクタ 229">
          <a:extLst>
            <a:ext uri="{FF2B5EF4-FFF2-40B4-BE49-F238E27FC236}">
              <a16:creationId xmlns:a16="http://schemas.microsoft.com/office/drawing/2014/main" id="{01B730FD-300A-464D-BD39-B24D5266CDB0}"/>
            </a:ext>
          </a:extLst>
        </xdr:cNvPr>
        <xdr:cNvCxnSpPr/>
      </xdr:nvCxnSpPr>
      <xdr:spPr>
        <a:xfrm flipV="1">
          <a:off x="9216390" y="925576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105410</xdr:rowOff>
    </xdr:from>
    <xdr:ext cx="469900" cy="244475"/>
    <xdr:sp macro="" textlink="">
      <xdr:nvSpPr>
        <xdr:cNvPr id="231" name="【体育館・プール】&#10;一人当たり面積最小値テキスト">
          <a:extLst>
            <a:ext uri="{FF2B5EF4-FFF2-40B4-BE49-F238E27FC236}">
              <a16:creationId xmlns:a16="http://schemas.microsoft.com/office/drawing/2014/main" id="{C1744253-7A28-4D1A-A5E2-900A0EF29E8B}"/>
            </a:ext>
          </a:extLst>
        </xdr:cNvPr>
        <xdr:cNvSpPr txBox="1"/>
      </xdr:nvSpPr>
      <xdr:spPr>
        <a:xfrm>
          <a:off x="9258300" y="108343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102235</xdr:rowOff>
    </xdr:from>
    <xdr:to>
      <xdr:col>55</xdr:col>
      <xdr:colOff>88900</xdr:colOff>
      <xdr:row>64</xdr:row>
      <xdr:rowOff>102235</xdr:rowOff>
    </xdr:to>
    <xdr:cxnSp macro="">
      <xdr:nvCxnSpPr>
        <xdr:cNvPr id="232" name="直線コネクタ 231">
          <a:extLst>
            <a:ext uri="{FF2B5EF4-FFF2-40B4-BE49-F238E27FC236}">
              <a16:creationId xmlns:a16="http://schemas.microsoft.com/office/drawing/2014/main" id="{78F0C175-D69C-42EB-83B7-5608C6D9F117}"/>
            </a:ext>
          </a:extLst>
        </xdr:cNvPr>
        <xdr:cNvCxnSpPr/>
      </xdr:nvCxnSpPr>
      <xdr:spPr>
        <a:xfrm>
          <a:off x="9154160" y="10831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146685</xdr:rowOff>
    </xdr:from>
    <xdr:ext cx="469900" cy="244475"/>
    <xdr:sp macro="" textlink="">
      <xdr:nvSpPr>
        <xdr:cNvPr id="233" name="【体育館・プール】&#10;一人当たり面積最大値テキスト">
          <a:extLst>
            <a:ext uri="{FF2B5EF4-FFF2-40B4-BE49-F238E27FC236}">
              <a16:creationId xmlns:a16="http://schemas.microsoft.com/office/drawing/2014/main" id="{60FCCEF5-6B5C-40F6-9878-283C31D0F60E}"/>
            </a:ext>
          </a:extLst>
        </xdr:cNvPr>
        <xdr:cNvSpPr txBox="1"/>
      </xdr:nvSpPr>
      <xdr:spPr>
        <a:xfrm>
          <a:off x="9258300" y="90316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35560</xdr:rowOff>
    </xdr:from>
    <xdr:to>
      <xdr:col>55</xdr:col>
      <xdr:colOff>88900</xdr:colOff>
      <xdr:row>55</xdr:row>
      <xdr:rowOff>35560</xdr:rowOff>
    </xdr:to>
    <xdr:cxnSp macro="">
      <xdr:nvCxnSpPr>
        <xdr:cNvPr id="234" name="直線コネクタ 233">
          <a:extLst>
            <a:ext uri="{FF2B5EF4-FFF2-40B4-BE49-F238E27FC236}">
              <a16:creationId xmlns:a16="http://schemas.microsoft.com/office/drawing/2014/main" id="{E1208977-9025-475E-BA02-A8FFB155BCC4}"/>
            </a:ext>
          </a:extLst>
        </xdr:cNvPr>
        <xdr:cNvCxnSpPr/>
      </xdr:nvCxnSpPr>
      <xdr:spPr>
        <a:xfrm>
          <a:off x="9154160" y="92557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27305</xdr:rowOff>
    </xdr:from>
    <xdr:ext cx="469900" cy="244475"/>
    <xdr:sp macro="" textlink="">
      <xdr:nvSpPr>
        <xdr:cNvPr id="235" name="【体育館・プール】&#10;一人当たり面積平均値テキスト">
          <a:extLst>
            <a:ext uri="{FF2B5EF4-FFF2-40B4-BE49-F238E27FC236}">
              <a16:creationId xmlns:a16="http://schemas.microsoft.com/office/drawing/2014/main" id="{D0C12D00-D4FF-416F-9171-6F4B4BD59363}"/>
            </a:ext>
          </a:extLst>
        </xdr:cNvPr>
        <xdr:cNvSpPr txBox="1"/>
      </xdr:nvSpPr>
      <xdr:spPr>
        <a:xfrm>
          <a:off x="9258300" y="1025334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5715</xdr:rowOff>
    </xdr:from>
    <xdr:to>
      <xdr:col>55</xdr:col>
      <xdr:colOff>50800</xdr:colOff>
      <xdr:row>62</xdr:row>
      <xdr:rowOff>101600</xdr:rowOff>
    </xdr:to>
    <xdr:sp macro="" textlink="">
      <xdr:nvSpPr>
        <xdr:cNvPr id="236" name="フローチャート: 判断 235">
          <a:extLst>
            <a:ext uri="{FF2B5EF4-FFF2-40B4-BE49-F238E27FC236}">
              <a16:creationId xmlns:a16="http://schemas.microsoft.com/office/drawing/2014/main" id="{6D0CD6EF-FC37-4467-9444-5F6F7621A480}"/>
            </a:ext>
          </a:extLst>
        </xdr:cNvPr>
        <xdr:cNvSpPr/>
      </xdr:nvSpPr>
      <xdr:spPr>
        <a:xfrm>
          <a:off x="9192260" y="1039939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5715</xdr:rowOff>
    </xdr:from>
    <xdr:to>
      <xdr:col>50</xdr:col>
      <xdr:colOff>165100</xdr:colOff>
      <xdr:row>62</xdr:row>
      <xdr:rowOff>101600</xdr:rowOff>
    </xdr:to>
    <xdr:sp macro="" textlink="">
      <xdr:nvSpPr>
        <xdr:cNvPr id="237" name="フローチャート: 判断 236">
          <a:extLst>
            <a:ext uri="{FF2B5EF4-FFF2-40B4-BE49-F238E27FC236}">
              <a16:creationId xmlns:a16="http://schemas.microsoft.com/office/drawing/2014/main" id="{6E50C9D9-D9D4-4EF4-98D6-C433AF1D6D54}"/>
            </a:ext>
          </a:extLst>
        </xdr:cNvPr>
        <xdr:cNvSpPr/>
      </xdr:nvSpPr>
      <xdr:spPr>
        <a:xfrm>
          <a:off x="8445500" y="103993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5715</xdr:rowOff>
    </xdr:from>
    <xdr:to>
      <xdr:col>46</xdr:col>
      <xdr:colOff>38100</xdr:colOff>
      <xdr:row>62</xdr:row>
      <xdr:rowOff>101600</xdr:rowOff>
    </xdr:to>
    <xdr:sp macro="" textlink="">
      <xdr:nvSpPr>
        <xdr:cNvPr id="238" name="フローチャート: 判断 237">
          <a:extLst>
            <a:ext uri="{FF2B5EF4-FFF2-40B4-BE49-F238E27FC236}">
              <a16:creationId xmlns:a16="http://schemas.microsoft.com/office/drawing/2014/main" id="{139B91D8-A141-40F9-ABF6-7BD416A27C58}"/>
            </a:ext>
          </a:extLst>
        </xdr:cNvPr>
        <xdr:cNvSpPr/>
      </xdr:nvSpPr>
      <xdr:spPr>
        <a:xfrm>
          <a:off x="7670800" y="1039939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151765</xdr:rowOff>
    </xdr:from>
    <xdr:to>
      <xdr:col>41</xdr:col>
      <xdr:colOff>101600</xdr:colOff>
      <xdr:row>62</xdr:row>
      <xdr:rowOff>85725</xdr:rowOff>
    </xdr:to>
    <xdr:sp macro="" textlink="">
      <xdr:nvSpPr>
        <xdr:cNvPr id="239" name="フローチャート: 判断 238">
          <a:extLst>
            <a:ext uri="{FF2B5EF4-FFF2-40B4-BE49-F238E27FC236}">
              <a16:creationId xmlns:a16="http://schemas.microsoft.com/office/drawing/2014/main" id="{C80704D8-2728-451A-8E2D-00944C4AC992}"/>
            </a:ext>
          </a:extLst>
        </xdr:cNvPr>
        <xdr:cNvSpPr/>
      </xdr:nvSpPr>
      <xdr:spPr>
        <a:xfrm>
          <a:off x="6873240" y="103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98425</xdr:rowOff>
    </xdr:to>
    <xdr:sp macro="" textlink="">
      <xdr:nvSpPr>
        <xdr:cNvPr id="240" name="フローチャート: 判断 239">
          <a:extLst>
            <a:ext uri="{FF2B5EF4-FFF2-40B4-BE49-F238E27FC236}">
              <a16:creationId xmlns:a16="http://schemas.microsoft.com/office/drawing/2014/main" id="{9AD2B9DE-E846-404A-92EC-310F47758935}"/>
            </a:ext>
          </a:extLst>
        </xdr:cNvPr>
        <xdr:cNvSpPr/>
      </xdr:nvSpPr>
      <xdr:spPr>
        <a:xfrm>
          <a:off x="6098540" y="103962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105410</xdr:rowOff>
    </xdr:from>
    <xdr:ext cx="762000" cy="244475"/>
    <xdr:sp macro="" textlink="">
      <xdr:nvSpPr>
        <xdr:cNvPr id="241" name="テキスト ボックス 240">
          <a:extLst>
            <a:ext uri="{FF2B5EF4-FFF2-40B4-BE49-F238E27FC236}">
              <a16:creationId xmlns:a16="http://schemas.microsoft.com/office/drawing/2014/main" id="{77FB6CD8-5398-4840-ADDE-264DE4860799}"/>
            </a:ext>
          </a:extLst>
        </xdr:cNvPr>
        <xdr:cNvSpPr txBox="1"/>
      </xdr:nvSpPr>
      <xdr:spPr>
        <a:xfrm>
          <a:off x="90525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105410</xdr:rowOff>
    </xdr:from>
    <xdr:ext cx="762000" cy="244475"/>
    <xdr:sp macro="" textlink="">
      <xdr:nvSpPr>
        <xdr:cNvPr id="242" name="テキスト ボックス 241">
          <a:extLst>
            <a:ext uri="{FF2B5EF4-FFF2-40B4-BE49-F238E27FC236}">
              <a16:creationId xmlns:a16="http://schemas.microsoft.com/office/drawing/2014/main" id="{76C60EC3-4F01-4888-93EE-41A9B4A1BC1E}"/>
            </a:ext>
          </a:extLst>
        </xdr:cNvPr>
        <xdr:cNvSpPr txBox="1"/>
      </xdr:nvSpPr>
      <xdr:spPr>
        <a:xfrm>
          <a:off x="83286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105410</xdr:rowOff>
    </xdr:from>
    <xdr:ext cx="762000" cy="244475"/>
    <xdr:sp macro="" textlink="">
      <xdr:nvSpPr>
        <xdr:cNvPr id="243" name="テキスト ボックス 242">
          <a:extLst>
            <a:ext uri="{FF2B5EF4-FFF2-40B4-BE49-F238E27FC236}">
              <a16:creationId xmlns:a16="http://schemas.microsoft.com/office/drawing/2014/main" id="{3F56DB1F-F344-492E-8B70-1F910E922BAB}"/>
            </a:ext>
          </a:extLst>
        </xdr:cNvPr>
        <xdr:cNvSpPr txBox="1"/>
      </xdr:nvSpPr>
      <xdr:spPr>
        <a:xfrm>
          <a:off x="75463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105410</xdr:rowOff>
    </xdr:from>
    <xdr:ext cx="758825" cy="244475"/>
    <xdr:sp macro="" textlink="">
      <xdr:nvSpPr>
        <xdr:cNvPr id="244" name="テキスト ボックス 243">
          <a:extLst>
            <a:ext uri="{FF2B5EF4-FFF2-40B4-BE49-F238E27FC236}">
              <a16:creationId xmlns:a16="http://schemas.microsoft.com/office/drawing/2014/main" id="{0E750D3C-438E-4E63-B09E-427010A2350E}"/>
            </a:ext>
          </a:extLst>
        </xdr:cNvPr>
        <xdr:cNvSpPr txBox="1"/>
      </xdr:nvSpPr>
      <xdr:spPr>
        <a:xfrm>
          <a:off x="675640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105410</xdr:rowOff>
    </xdr:from>
    <xdr:ext cx="762000" cy="244475"/>
    <xdr:sp macro="" textlink="">
      <xdr:nvSpPr>
        <xdr:cNvPr id="245" name="テキスト ボックス 244">
          <a:extLst>
            <a:ext uri="{FF2B5EF4-FFF2-40B4-BE49-F238E27FC236}">
              <a16:creationId xmlns:a16="http://schemas.microsoft.com/office/drawing/2014/main" id="{CC481089-76F2-4780-93C7-4DD8FF6B8E54}"/>
            </a:ext>
          </a:extLst>
        </xdr:cNvPr>
        <xdr:cNvSpPr txBox="1"/>
      </xdr:nvSpPr>
      <xdr:spPr>
        <a:xfrm>
          <a:off x="59817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113665</xdr:rowOff>
    </xdr:from>
    <xdr:to>
      <xdr:col>55</xdr:col>
      <xdr:colOff>50800</xdr:colOff>
      <xdr:row>63</xdr:row>
      <xdr:rowOff>47625</xdr:rowOff>
    </xdr:to>
    <xdr:sp macro="" textlink="">
      <xdr:nvSpPr>
        <xdr:cNvPr id="246" name="楕円 245">
          <a:extLst>
            <a:ext uri="{FF2B5EF4-FFF2-40B4-BE49-F238E27FC236}">
              <a16:creationId xmlns:a16="http://schemas.microsoft.com/office/drawing/2014/main" id="{56BB458C-807B-4FB0-BE96-AF2542B1FB67}"/>
            </a:ext>
          </a:extLst>
        </xdr:cNvPr>
        <xdr:cNvSpPr/>
      </xdr:nvSpPr>
      <xdr:spPr>
        <a:xfrm>
          <a:off x="9192260" y="10507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92710</xdr:rowOff>
    </xdr:from>
    <xdr:ext cx="469900" cy="244475"/>
    <xdr:sp macro="" textlink="">
      <xdr:nvSpPr>
        <xdr:cNvPr id="247" name="【体育館・プール】&#10;一人当たり面積該当値テキスト">
          <a:extLst>
            <a:ext uri="{FF2B5EF4-FFF2-40B4-BE49-F238E27FC236}">
              <a16:creationId xmlns:a16="http://schemas.microsoft.com/office/drawing/2014/main" id="{F2416AA1-0326-49E8-85FC-438B5A71A4F0}"/>
            </a:ext>
          </a:extLst>
        </xdr:cNvPr>
        <xdr:cNvSpPr txBox="1"/>
      </xdr:nvSpPr>
      <xdr:spPr>
        <a:xfrm>
          <a:off x="9258300" y="104863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28575</xdr:rowOff>
    </xdr:from>
    <xdr:to>
      <xdr:col>50</xdr:col>
      <xdr:colOff>165100</xdr:colOff>
      <xdr:row>63</xdr:row>
      <xdr:rowOff>124460</xdr:rowOff>
    </xdr:to>
    <xdr:sp macro="" textlink="">
      <xdr:nvSpPr>
        <xdr:cNvPr id="248" name="楕円 247">
          <a:extLst>
            <a:ext uri="{FF2B5EF4-FFF2-40B4-BE49-F238E27FC236}">
              <a16:creationId xmlns:a16="http://schemas.microsoft.com/office/drawing/2014/main" id="{4DD12B5E-C3A2-47C9-9565-DCBB4ED3EC88}"/>
            </a:ext>
          </a:extLst>
        </xdr:cNvPr>
        <xdr:cNvSpPr/>
      </xdr:nvSpPr>
      <xdr:spPr>
        <a:xfrm>
          <a:off x="8445500" y="105898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161290</xdr:rowOff>
    </xdr:from>
    <xdr:to>
      <xdr:col>55</xdr:col>
      <xdr:colOff>0</xdr:colOff>
      <xdr:row>63</xdr:row>
      <xdr:rowOff>76835</xdr:rowOff>
    </xdr:to>
    <xdr:cxnSp macro="">
      <xdr:nvCxnSpPr>
        <xdr:cNvPr id="249" name="直線コネクタ 248">
          <a:extLst>
            <a:ext uri="{FF2B5EF4-FFF2-40B4-BE49-F238E27FC236}">
              <a16:creationId xmlns:a16="http://schemas.microsoft.com/office/drawing/2014/main" id="{5977B3A7-2C28-4F5D-9B6F-F6E95C36D968}"/>
            </a:ext>
          </a:extLst>
        </xdr:cNvPr>
        <xdr:cNvCxnSpPr/>
      </xdr:nvCxnSpPr>
      <xdr:spPr>
        <a:xfrm flipV="1">
          <a:off x="8496300" y="10554970"/>
          <a:ext cx="7239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27305</xdr:rowOff>
    </xdr:from>
    <xdr:to>
      <xdr:col>46</xdr:col>
      <xdr:colOff>38100</xdr:colOff>
      <xdr:row>63</xdr:row>
      <xdr:rowOff>123825</xdr:rowOff>
    </xdr:to>
    <xdr:sp macro="" textlink="">
      <xdr:nvSpPr>
        <xdr:cNvPr id="250" name="楕円 249">
          <a:extLst>
            <a:ext uri="{FF2B5EF4-FFF2-40B4-BE49-F238E27FC236}">
              <a16:creationId xmlns:a16="http://schemas.microsoft.com/office/drawing/2014/main" id="{136F767C-F00F-491A-9C2A-E49C0B8A984B}"/>
            </a:ext>
          </a:extLst>
        </xdr:cNvPr>
        <xdr:cNvSpPr/>
      </xdr:nvSpPr>
      <xdr:spPr>
        <a:xfrm>
          <a:off x="7670800" y="1058862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75565</xdr:rowOff>
    </xdr:from>
    <xdr:to>
      <xdr:col>50</xdr:col>
      <xdr:colOff>114300</xdr:colOff>
      <xdr:row>63</xdr:row>
      <xdr:rowOff>76835</xdr:rowOff>
    </xdr:to>
    <xdr:cxnSp macro="">
      <xdr:nvCxnSpPr>
        <xdr:cNvPr id="251" name="直線コネクタ 250">
          <a:extLst>
            <a:ext uri="{FF2B5EF4-FFF2-40B4-BE49-F238E27FC236}">
              <a16:creationId xmlns:a16="http://schemas.microsoft.com/office/drawing/2014/main" id="{BF82D1FB-AC3D-44FB-A6AB-B42D717E6305}"/>
            </a:ext>
          </a:extLst>
        </xdr:cNvPr>
        <xdr:cNvCxnSpPr/>
      </xdr:nvCxnSpPr>
      <xdr:spPr>
        <a:xfrm>
          <a:off x="7713980" y="10636885"/>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26670</xdr:rowOff>
    </xdr:from>
    <xdr:to>
      <xdr:col>41</xdr:col>
      <xdr:colOff>101600</xdr:colOff>
      <xdr:row>63</xdr:row>
      <xdr:rowOff>122555</xdr:rowOff>
    </xdr:to>
    <xdr:sp macro="" textlink="">
      <xdr:nvSpPr>
        <xdr:cNvPr id="252" name="楕円 251">
          <a:extLst>
            <a:ext uri="{FF2B5EF4-FFF2-40B4-BE49-F238E27FC236}">
              <a16:creationId xmlns:a16="http://schemas.microsoft.com/office/drawing/2014/main" id="{1A86B60F-C960-49A9-99A6-7CB7B5C0B28E}"/>
            </a:ext>
          </a:extLst>
        </xdr:cNvPr>
        <xdr:cNvSpPr/>
      </xdr:nvSpPr>
      <xdr:spPr>
        <a:xfrm>
          <a:off x="6873240" y="105879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74295</xdr:rowOff>
    </xdr:from>
    <xdr:to>
      <xdr:col>45</xdr:col>
      <xdr:colOff>177800</xdr:colOff>
      <xdr:row>63</xdr:row>
      <xdr:rowOff>75565</xdr:rowOff>
    </xdr:to>
    <xdr:cxnSp macro="">
      <xdr:nvCxnSpPr>
        <xdr:cNvPr id="253" name="直線コネクタ 252">
          <a:extLst>
            <a:ext uri="{FF2B5EF4-FFF2-40B4-BE49-F238E27FC236}">
              <a16:creationId xmlns:a16="http://schemas.microsoft.com/office/drawing/2014/main" id="{56D45670-85FA-4535-88D7-2AA7218D79EA}"/>
            </a:ext>
          </a:extLst>
        </xdr:cNvPr>
        <xdr:cNvCxnSpPr/>
      </xdr:nvCxnSpPr>
      <xdr:spPr>
        <a:xfrm>
          <a:off x="6924040" y="10635615"/>
          <a:ext cx="7899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26035</xdr:rowOff>
    </xdr:from>
    <xdr:to>
      <xdr:col>36</xdr:col>
      <xdr:colOff>165100</xdr:colOff>
      <xdr:row>63</xdr:row>
      <xdr:rowOff>121920</xdr:rowOff>
    </xdr:to>
    <xdr:sp macro="" textlink="">
      <xdr:nvSpPr>
        <xdr:cNvPr id="254" name="楕円 253">
          <a:extLst>
            <a:ext uri="{FF2B5EF4-FFF2-40B4-BE49-F238E27FC236}">
              <a16:creationId xmlns:a16="http://schemas.microsoft.com/office/drawing/2014/main" id="{680F6CB6-396F-4DFC-BDE6-C57CACC7D098}"/>
            </a:ext>
          </a:extLst>
        </xdr:cNvPr>
        <xdr:cNvSpPr/>
      </xdr:nvSpPr>
      <xdr:spPr>
        <a:xfrm>
          <a:off x="6098540" y="10587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73660</xdr:rowOff>
    </xdr:from>
    <xdr:to>
      <xdr:col>41</xdr:col>
      <xdr:colOff>50800</xdr:colOff>
      <xdr:row>63</xdr:row>
      <xdr:rowOff>74295</xdr:rowOff>
    </xdr:to>
    <xdr:cxnSp macro="">
      <xdr:nvCxnSpPr>
        <xdr:cNvPr id="255" name="直線コネクタ 254">
          <a:extLst>
            <a:ext uri="{FF2B5EF4-FFF2-40B4-BE49-F238E27FC236}">
              <a16:creationId xmlns:a16="http://schemas.microsoft.com/office/drawing/2014/main" id="{6C933E1C-2335-467B-9D8D-EE649AA56440}"/>
            </a:ext>
          </a:extLst>
        </xdr:cNvPr>
        <xdr:cNvCxnSpPr/>
      </xdr:nvCxnSpPr>
      <xdr:spPr>
        <a:xfrm>
          <a:off x="6149340" y="1063498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116840</xdr:rowOff>
    </xdr:from>
    <xdr:ext cx="466725" cy="244475"/>
    <xdr:sp macro="" textlink="">
      <xdr:nvSpPr>
        <xdr:cNvPr id="256" name="n_1aveValue【体育館・プール】&#10;一人当たり面積">
          <a:extLst>
            <a:ext uri="{FF2B5EF4-FFF2-40B4-BE49-F238E27FC236}">
              <a16:creationId xmlns:a16="http://schemas.microsoft.com/office/drawing/2014/main" id="{9E6AE5B4-5BD6-48DE-A042-8DC22759D321}"/>
            </a:ext>
          </a:extLst>
        </xdr:cNvPr>
        <xdr:cNvSpPr txBox="1"/>
      </xdr:nvSpPr>
      <xdr:spPr>
        <a:xfrm>
          <a:off x="8271510" y="1017524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116840</xdr:rowOff>
    </xdr:from>
    <xdr:ext cx="469900" cy="244475"/>
    <xdr:sp macro="" textlink="">
      <xdr:nvSpPr>
        <xdr:cNvPr id="257" name="n_2aveValue【体育館・プール】&#10;一人当たり面積">
          <a:extLst>
            <a:ext uri="{FF2B5EF4-FFF2-40B4-BE49-F238E27FC236}">
              <a16:creationId xmlns:a16="http://schemas.microsoft.com/office/drawing/2014/main" id="{0B992B64-49CE-4B8C-B528-C5221109A4E4}"/>
            </a:ext>
          </a:extLst>
        </xdr:cNvPr>
        <xdr:cNvSpPr txBox="1"/>
      </xdr:nvSpPr>
      <xdr:spPr>
        <a:xfrm>
          <a:off x="7509510" y="101752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101600</xdr:rowOff>
    </xdr:from>
    <xdr:ext cx="466725" cy="244475"/>
    <xdr:sp macro="" textlink="">
      <xdr:nvSpPr>
        <xdr:cNvPr id="258" name="n_3aveValue【体育館・プール】&#10;一人当たり面積">
          <a:extLst>
            <a:ext uri="{FF2B5EF4-FFF2-40B4-BE49-F238E27FC236}">
              <a16:creationId xmlns:a16="http://schemas.microsoft.com/office/drawing/2014/main" id="{F445BECE-CF52-4469-8404-18A55AB7CBA5}"/>
            </a:ext>
          </a:extLst>
        </xdr:cNvPr>
        <xdr:cNvSpPr txBox="1"/>
      </xdr:nvSpPr>
      <xdr:spPr>
        <a:xfrm>
          <a:off x="6711950" y="101600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113665</xdr:rowOff>
    </xdr:from>
    <xdr:ext cx="466725" cy="244475"/>
    <xdr:sp macro="" textlink="">
      <xdr:nvSpPr>
        <xdr:cNvPr id="259" name="n_4aveValue【体育館・プール】&#10;一人当たり面積">
          <a:extLst>
            <a:ext uri="{FF2B5EF4-FFF2-40B4-BE49-F238E27FC236}">
              <a16:creationId xmlns:a16="http://schemas.microsoft.com/office/drawing/2014/main" id="{7AD1FF39-81BD-4A2E-971A-22F85E1E3C3F}"/>
            </a:ext>
          </a:extLst>
        </xdr:cNvPr>
        <xdr:cNvSpPr txBox="1"/>
      </xdr:nvSpPr>
      <xdr:spPr>
        <a:xfrm>
          <a:off x="5937250" y="1017206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116205</xdr:rowOff>
    </xdr:from>
    <xdr:ext cx="466725" cy="244475"/>
    <xdr:sp macro="" textlink="">
      <xdr:nvSpPr>
        <xdr:cNvPr id="260" name="n_1mainValue【体育館・プール】&#10;一人当たり面積">
          <a:extLst>
            <a:ext uri="{FF2B5EF4-FFF2-40B4-BE49-F238E27FC236}">
              <a16:creationId xmlns:a16="http://schemas.microsoft.com/office/drawing/2014/main" id="{8051CBF3-7884-4B28-9F1F-14F2DA28B971}"/>
            </a:ext>
          </a:extLst>
        </xdr:cNvPr>
        <xdr:cNvSpPr txBox="1"/>
      </xdr:nvSpPr>
      <xdr:spPr>
        <a:xfrm>
          <a:off x="8271510" y="106775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114935</xdr:rowOff>
    </xdr:from>
    <xdr:ext cx="469900" cy="244475"/>
    <xdr:sp macro="" textlink="">
      <xdr:nvSpPr>
        <xdr:cNvPr id="261" name="n_2mainValue【体育館・プール】&#10;一人当たり面積">
          <a:extLst>
            <a:ext uri="{FF2B5EF4-FFF2-40B4-BE49-F238E27FC236}">
              <a16:creationId xmlns:a16="http://schemas.microsoft.com/office/drawing/2014/main" id="{2BF97392-23A9-4784-BC43-6CFC8E4EBEEA}"/>
            </a:ext>
          </a:extLst>
        </xdr:cNvPr>
        <xdr:cNvSpPr txBox="1"/>
      </xdr:nvSpPr>
      <xdr:spPr>
        <a:xfrm>
          <a:off x="7509510" y="106762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113665</xdr:rowOff>
    </xdr:from>
    <xdr:ext cx="466725" cy="244475"/>
    <xdr:sp macro="" textlink="">
      <xdr:nvSpPr>
        <xdr:cNvPr id="262" name="n_3mainValue【体育館・プール】&#10;一人当たり面積">
          <a:extLst>
            <a:ext uri="{FF2B5EF4-FFF2-40B4-BE49-F238E27FC236}">
              <a16:creationId xmlns:a16="http://schemas.microsoft.com/office/drawing/2014/main" id="{C41C7993-E752-4F53-8CE0-5250683AE206}"/>
            </a:ext>
          </a:extLst>
        </xdr:cNvPr>
        <xdr:cNvSpPr txBox="1"/>
      </xdr:nvSpPr>
      <xdr:spPr>
        <a:xfrm>
          <a:off x="6711950" y="106749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113665</xdr:rowOff>
    </xdr:from>
    <xdr:ext cx="466725" cy="244475"/>
    <xdr:sp macro="" textlink="">
      <xdr:nvSpPr>
        <xdr:cNvPr id="263" name="n_4mainValue【体育館・プール】&#10;一人当たり面積">
          <a:extLst>
            <a:ext uri="{FF2B5EF4-FFF2-40B4-BE49-F238E27FC236}">
              <a16:creationId xmlns:a16="http://schemas.microsoft.com/office/drawing/2014/main" id="{CA9D3585-09FF-4F62-8A8E-7AE34949EA69}"/>
            </a:ext>
          </a:extLst>
        </xdr:cNvPr>
        <xdr:cNvSpPr txBox="1"/>
      </xdr:nvSpPr>
      <xdr:spPr>
        <a:xfrm>
          <a:off x="5937250" y="106749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144145</xdr:rowOff>
    </xdr:from>
    <xdr:to>
      <xdr:col>28</xdr:col>
      <xdr:colOff>152400</xdr:colOff>
      <xdr:row>72</xdr:row>
      <xdr:rowOff>95885</xdr:rowOff>
    </xdr:to>
    <xdr:sp macro="" textlink="">
      <xdr:nvSpPr>
        <xdr:cNvPr id="264" name="正方形/長方形 263">
          <a:extLst>
            <a:ext uri="{FF2B5EF4-FFF2-40B4-BE49-F238E27FC236}">
              <a16:creationId xmlns:a16="http://schemas.microsoft.com/office/drawing/2014/main" id="{33BC51E9-3616-437B-A80E-CBFC41D0326F}"/>
            </a:ext>
          </a:extLst>
        </xdr:cNvPr>
        <xdr:cNvSpPr/>
      </xdr:nvSpPr>
      <xdr:spPr>
        <a:xfrm>
          <a:off x="670560" y="11543665"/>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120015</xdr:rowOff>
    </xdr:from>
    <xdr:to>
      <xdr:col>12</xdr:col>
      <xdr:colOff>127000</xdr:colOff>
      <xdr:row>74</xdr:row>
      <xdr:rowOff>36195</xdr:rowOff>
    </xdr:to>
    <xdr:sp macro="" textlink="">
      <xdr:nvSpPr>
        <xdr:cNvPr id="265" name="正方形/長方形 264">
          <a:extLst>
            <a:ext uri="{FF2B5EF4-FFF2-40B4-BE49-F238E27FC236}">
              <a16:creationId xmlns:a16="http://schemas.microsoft.com/office/drawing/2014/main" id="{0155AD0C-0341-4E7B-839A-B827B91C8534}"/>
            </a:ext>
          </a:extLst>
        </xdr:cNvPr>
        <xdr:cNvSpPr/>
      </xdr:nvSpPr>
      <xdr:spPr>
        <a:xfrm>
          <a:off x="79756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149860</xdr:rowOff>
    </xdr:from>
    <xdr:to>
      <xdr:col>12</xdr:col>
      <xdr:colOff>127000</xdr:colOff>
      <xdr:row>75</xdr:row>
      <xdr:rowOff>66040</xdr:rowOff>
    </xdr:to>
    <xdr:sp macro="" textlink="">
      <xdr:nvSpPr>
        <xdr:cNvPr id="266" name="正方形/長方形 265">
          <a:extLst>
            <a:ext uri="{FF2B5EF4-FFF2-40B4-BE49-F238E27FC236}">
              <a16:creationId xmlns:a16="http://schemas.microsoft.com/office/drawing/2014/main" id="{78242FDD-778D-4D56-9ACE-7898EE286FE6}"/>
            </a:ext>
          </a:extLst>
        </xdr:cNvPr>
        <xdr:cNvSpPr/>
      </xdr:nvSpPr>
      <xdr:spPr>
        <a:xfrm>
          <a:off x="79756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120015</xdr:rowOff>
    </xdr:from>
    <xdr:to>
      <xdr:col>18</xdr:col>
      <xdr:colOff>0</xdr:colOff>
      <xdr:row>74</xdr:row>
      <xdr:rowOff>36195</xdr:rowOff>
    </xdr:to>
    <xdr:sp macro="" textlink="">
      <xdr:nvSpPr>
        <xdr:cNvPr id="267" name="正方形/長方形 266">
          <a:extLst>
            <a:ext uri="{FF2B5EF4-FFF2-40B4-BE49-F238E27FC236}">
              <a16:creationId xmlns:a16="http://schemas.microsoft.com/office/drawing/2014/main" id="{41B33F12-7189-435B-941F-859BD261CDDC}"/>
            </a:ext>
          </a:extLst>
        </xdr:cNvPr>
        <xdr:cNvSpPr/>
      </xdr:nvSpPr>
      <xdr:spPr>
        <a:xfrm>
          <a:off x="16764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149860</xdr:rowOff>
    </xdr:from>
    <xdr:to>
      <xdr:col>18</xdr:col>
      <xdr:colOff>0</xdr:colOff>
      <xdr:row>75</xdr:row>
      <xdr:rowOff>66040</xdr:rowOff>
    </xdr:to>
    <xdr:sp macro="" textlink="">
      <xdr:nvSpPr>
        <xdr:cNvPr id="268" name="正方形/長方形 267">
          <a:extLst>
            <a:ext uri="{FF2B5EF4-FFF2-40B4-BE49-F238E27FC236}">
              <a16:creationId xmlns:a16="http://schemas.microsoft.com/office/drawing/2014/main" id="{8AC0FF33-48B1-4BC7-AD27-D0EF0FA8E48B}"/>
            </a:ext>
          </a:extLst>
        </xdr:cNvPr>
        <xdr:cNvSpPr/>
      </xdr:nvSpPr>
      <xdr:spPr>
        <a:xfrm>
          <a:off x="16764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120015</xdr:rowOff>
    </xdr:from>
    <xdr:to>
      <xdr:col>24</xdr:col>
      <xdr:colOff>0</xdr:colOff>
      <xdr:row>74</xdr:row>
      <xdr:rowOff>36195</xdr:rowOff>
    </xdr:to>
    <xdr:sp macro="" textlink="">
      <xdr:nvSpPr>
        <xdr:cNvPr id="269" name="正方形/長方形 268">
          <a:extLst>
            <a:ext uri="{FF2B5EF4-FFF2-40B4-BE49-F238E27FC236}">
              <a16:creationId xmlns:a16="http://schemas.microsoft.com/office/drawing/2014/main" id="{C15F403E-B9FE-4EDC-804F-39A50C98012D}"/>
            </a:ext>
          </a:extLst>
        </xdr:cNvPr>
        <xdr:cNvSpPr/>
      </xdr:nvSpPr>
      <xdr:spPr>
        <a:xfrm>
          <a:off x="26822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73</xdr:row>
      <xdr:rowOff>149860</xdr:rowOff>
    </xdr:from>
    <xdr:to>
      <xdr:col>24</xdr:col>
      <xdr:colOff>0</xdr:colOff>
      <xdr:row>75</xdr:row>
      <xdr:rowOff>66040</xdr:rowOff>
    </xdr:to>
    <xdr:sp macro="" textlink="">
      <xdr:nvSpPr>
        <xdr:cNvPr id="270" name="正方形/長方形 269">
          <a:extLst>
            <a:ext uri="{FF2B5EF4-FFF2-40B4-BE49-F238E27FC236}">
              <a16:creationId xmlns:a16="http://schemas.microsoft.com/office/drawing/2014/main" id="{4F0DC9F7-D04C-4285-B917-DB2148C2F9EA}"/>
            </a:ext>
          </a:extLst>
        </xdr:cNvPr>
        <xdr:cNvSpPr/>
      </xdr:nvSpPr>
      <xdr:spPr>
        <a:xfrm>
          <a:off x="26822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90170</xdr:rowOff>
    </xdr:from>
    <xdr:to>
      <xdr:col>28</xdr:col>
      <xdr:colOff>152400</xdr:colOff>
      <xdr:row>88</xdr:row>
      <xdr:rowOff>144145</xdr:rowOff>
    </xdr:to>
    <xdr:sp macro="" textlink="">
      <xdr:nvSpPr>
        <xdr:cNvPr id="271" name="正方形/長方形 270">
          <a:extLst>
            <a:ext uri="{FF2B5EF4-FFF2-40B4-BE49-F238E27FC236}">
              <a16:creationId xmlns:a16="http://schemas.microsoft.com/office/drawing/2014/main" id="{91C9AF21-2EA1-447B-A0BA-C5EE0005A41D}"/>
            </a:ext>
          </a:extLst>
        </xdr:cNvPr>
        <xdr:cNvSpPr/>
      </xdr:nvSpPr>
      <xdr:spPr>
        <a:xfrm>
          <a:off x="670560" y="1266317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71755</xdr:rowOff>
    </xdr:from>
    <xdr:ext cx="298450" cy="212725"/>
    <xdr:sp macro="" textlink="">
      <xdr:nvSpPr>
        <xdr:cNvPr id="272" name="テキスト ボックス 271">
          <a:extLst>
            <a:ext uri="{FF2B5EF4-FFF2-40B4-BE49-F238E27FC236}">
              <a16:creationId xmlns:a16="http://schemas.microsoft.com/office/drawing/2014/main" id="{F02E2D46-8FD4-4408-A09A-C93757959F97}"/>
            </a:ext>
          </a:extLst>
        </xdr:cNvPr>
        <xdr:cNvSpPr txBox="1"/>
      </xdr:nvSpPr>
      <xdr:spPr>
        <a:xfrm>
          <a:off x="655320" y="1247711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144145</xdr:rowOff>
    </xdr:from>
    <xdr:to>
      <xdr:col>28</xdr:col>
      <xdr:colOff>114300</xdr:colOff>
      <xdr:row>88</xdr:row>
      <xdr:rowOff>144145</xdr:rowOff>
    </xdr:to>
    <xdr:cxnSp macro="">
      <xdr:nvCxnSpPr>
        <xdr:cNvPr id="273" name="直線コネクタ 272">
          <a:extLst>
            <a:ext uri="{FF2B5EF4-FFF2-40B4-BE49-F238E27FC236}">
              <a16:creationId xmlns:a16="http://schemas.microsoft.com/office/drawing/2014/main" id="{66B863B7-445D-42B1-AA4A-41C8998968E6}"/>
            </a:ext>
          </a:extLst>
        </xdr:cNvPr>
        <xdr:cNvCxnSpPr/>
      </xdr:nvCxnSpPr>
      <xdr:spPr>
        <a:xfrm>
          <a:off x="670560" y="148964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7360" cy="244475"/>
    <xdr:sp macro="" textlink="">
      <xdr:nvSpPr>
        <xdr:cNvPr id="274" name="テキスト ボックス 273">
          <a:extLst>
            <a:ext uri="{FF2B5EF4-FFF2-40B4-BE49-F238E27FC236}">
              <a16:creationId xmlns:a16="http://schemas.microsoft.com/office/drawing/2014/main" id="{7967B4D3-0B47-44D5-B313-63D09C6BAA61}"/>
            </a:ext>
          </a:extLst>
        </xdr:cNvPr>
        <xdr:cNvSpPr txBox="1"/>
      </xdr:nvSpPr>
      <xdr:spPr>
        <a:xfrm>
          <a:off x="271780" y="147618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159385</xdr:rowOff>
    </xdr:from>
    <xdr:to>
      <xdr:col>28</xdr:col>
      <xdr:colOff>114300</xdr:colOff>
      <xdr:row>86</xdr:row>
      <xdr:rowOff>159385</xdr:rowOff>
    </xdr:to>
    <xdr:cxnSp macro="">
      <xdr:nvCxnSpPr>
        <xdr:cNvPr id="275" name="直線コネクタ 274">
          <a:extLst>
            <a:ext uri="{FF2B5EF4-FFF2-40B4-BE49-F238E27FC236}">
              <a16:creationId xmlns:a16="http://schemas.microsoft.com/office/drawing/2014/main" id="{E418078C-9EC4-44C6-BEAD-AE8151270718}"/>
            </a:ext>
          </a:extLst>
        </xdr:cNvPr>
        <xdr:cNvCxnSpPr/>
      </xdr:nvCxnSpPr>
      <xdr:spPr>
        <a:xfrm>
          <a:off x="670560" y="145764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25400</xdr:rowOff>
    </xdr:from>
    <xdr:ext cx="467360" cy="244475"/>
    <xdr:sp macro="" textlink="">
      <xdr:nvSpPr>
        <xdr:cNvPr id="276" name="テキスト ボックス 275">
          <a:extLst>
            <a:ext uri="{FF2B5EF4-FFF2-40B4-BE49-F238E27FC236}">
              <a16:creationId xmlns:a16="http://schemas.microsoft.com/office/drawing/2014/main" id="{13A33080-470D-41BC-9513-3B3DF8CD5960}"/>
            </a:ext>
          </a:extLst>
        </xdr:cNvPr>
        <xdr:cNvSpPr txBox="1"/>
      </xdr:nvSpPr>
      <xdr:spPr>
        <a:xfrm>
          <a:off x="271780" y="144424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12700</xdr:rowOff>
    </xdr:from>
    <xdr:to>
      <xdr:col>28</xdr:col>
      <xdr:colOff>114300</xdr:colOff>
      <xdr:row>85</xdr:row>
      <xdr:rowOff>12700</xdr:rowOff>
    </xdr:to>
    <xdr:cxnSp macro="">
      <xdr:nvCxnSpPr>
        <xdr:cNvPr id="277" name="直線コネクタ 276">
          <a:extLst>
            <a:ext uri="{FF2B5EF4-FFF2-40B4-BE49-F238E27FC236}">
              <a16:creationId xmlns:a16="http://schemas.microsoft.com/office/drawing/2014/main" id="{51BCF2F8-34DE-40E4-9D29-2CC4F93A20C4}"/>
            </a:ext>
          </a:extLst>
        </xdr:cNvPr>
        <xdr:cNvCxnSpPr/>
      </xdr:nvCxnSpPr>
      <xdr:spPr>
        <a:xfrm>
          <a:off x="670560" y="14262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40005</xdr:rowOff>
    </xdr:from>
    <xdr:ext cx="400050" cy="244475"/>
    <xdr:sp macro="" textlink="">
      <xdr:nvSpPr>
        <xdr:cNvPr id="278" name="テキスト ボックス 277">
          <a:extLst>
            <a:ext uri="{FF2B5EF4-FFF2-40B4-BE49-F238E27FC236}">
              <a16:creationId xmlns:a16="http://schemas.microsoft.com/office/drawing/2014/main" id="{0DB12660-0F13-4815-B07A-8AFF18D65437}"/>
            </a:ext>
          </a:extLst>
        </xdr:cNvPr>
        <xdr:cNvSpPr txBox="1"/>
      </xdr:nvSpPr>
      <xdr:spPr>
        <a:xfrm>
          <a:off x="335915" y="141217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27940</xdr:rowOff>
    </xdr:from>
    <xdr:to>
      <xdr:col>28</xdr:col>
      <xdr:colOff>114300</xdr:colOff>
      <xdr:row>83</xdr:row>
      <xdr:rowOff>27940</xdr:rowOff>
    </xdr:to>
    <xdr:cxnSp macro="">
      <xdr:nvCxnSpPr>
        <xdr:cNvPr id="279" name="直線コネクタ 278">
          <a:extLst>
            <a:ext uri="{FF2B5EF4-FFF2-40B4-BE49-F238E27FC236}">
              <a16:creationId xmlns:a16="http://schemas.microsoft.com/office/drawing/2014/main" id="{1B8C0510-03A1-43FB-9EB2-DCCDF74DE585}"/>
            </a:ext>
          </a:extLst>
        </xdr:cNvPr>
        <xdr:cNvCxnSpPr/>
      </xdr:nvCxnSpPr>
      <xdr:spPr>
        <a:xfrm>
          <a:off x="670560" y="13942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55880</xdr:rowOff>
    </xdr:from>
    <xdr:ext cx="400050" cy="244475"/>
    <xdr:sp macro="" textlink="">
      <xdr:nvSpPr>
        <xdr:cNvPr id="280" name="テキスト ボックス 279">
          <a:extLst>
            <a:ext uri="{FF2B5EF4-FFF2-40B4-BE49-F238E27FC236}">
              <a16:creationId xmlns:a16="http://schemas.microsoft.com/office/drawing/2014/main" id="{3FAB1927-CC79-48FA-BF13-5048BAEDA7A5}"/>
            </a:ext>
          </a:extLst>
        </xdr:cNvPr>
        <xdr:cNvSpPr txBox="1"/>
      </xdr:nvSpPr>
      <xdr:spPr>
        <a:xfrm>
          <a:off x="335915" y="1380236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43815</xdr:rowOff>
    </xdr:from>
    <xdr:to>
      <xdr:col>28</xdr:col>
      <xdr:colOff>114300</xdr:colOff>
      <xdr:row>81</xdr:row>
      <xdr:rowOff>43815</xdr:rowOff>
    </xdr:to>
    <xdr:cxnSp macro="">
      <xdr:nvCxnSpPr>
        <xdr:cNvPr id="281" name="直線コネクタ 280">
          <a:extLst>
            <a:ext uri="{FF2B5EF4-FFF2-40B4-BE49-F238E27FC236}">
              <a16:creationId xmlns:a16="http://schemas.microsoft.com/office/drawing/2014/main" id="{3E33E0E1-124A-43DA-AACC-829008A802D7}"/>
            </a:ext>
          </a:extLst>
        </xdr:cNvPr>
        <xdr:cNvCxnSpPr/>
      </xdr:nvCxnSpPr>
      <xdr:spPr>
        <a:xfrm>
          <a:off x="670560" y="13622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71120</xdr:rowOff>
    </xdr:from>
    <xdr:ext cx="400050" cy="244475"/>
    <xdr:sp macro="" textlink="">
      <xdr:nvSpPr>
        <xdr:cNvPr id="282" name="テキスト ボックス 281">
          <a:extLst>
            <a:ext uri="{FF2B5EF4-FFF2-40B4-BE49-F238E27FC236}">
              <a16:creationId xmlns:a16="http://schemas.microsoft.com/office/drawing/2014/main" id="{42601D57-74AE-42D0-BA93-FBDBEDD05FA8}"/>
            </a:ext>
          </a:extLst>
        </xdr:cNvPr>
        <xdr:cNvSpPr txBox="1"/>
      </xdr:nvSpPr>
      <xdr:spPr>
        <a:xfrm>
          <a:off x="335915" y="1348232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59690</xdr:rowOff>
    </xdr:from>
    <xdr:to>
      <xdr:col>28</xdr:col>
      <xdr:colOff>114300</xdr:colOff>
      <xdr:row>79</xdr:row>
      <xdr:rowOff>59690</xdr:rowOff>
    </xdr:to>
    <xdr:cxnSp macro="">
      <xdr:nvCxnSpPr>
        <xdr:cNvPr id="283" name="直線コネクタ 282">
          <a:extLst>
            <a:ext uri="{FF2B5EF4-FFF2-40B4-BE49-F238E27FC236}">
              <a16:creationId xmlns:a16="http://schemas.microsoft.com/office/drawing/2014/main" id="{B867C578-ADEA-4830-B5EA-DDEE0900A3CF}"/>
            </a:ext>
          </a:extLst>
        </xdr:cNvPr>
        <xdr:cNvCxnSpPr/>
      </xdr:nvCxnSpPr>
      <xdr:spPr>
        <a:xfrm>
          <a:off x="670560" y="13303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86995</xdr:rowOff>
    </xdr:from>
    <xdr:ext cx="400050" cy="244475"/>
    <xdr:sp macro="" textlink="">
      <xdr:nvSpPr>
        <xdr:cNvPr id="284" name="テキスト ボックス 283">
          <a:extLst>
            <a:ext uri="{FF2B5EF4-FFF2-40B4-BE49-F238E27FC236}">
              <a16:creationId xmlns:a16="http://schemas.microsoft.com/office/drawing/2014/main" id="{6EB2A86B-4922-4DB0-B284-58641D4C4CA6}"/>
            </a:ext>
          </a:extLst>
        </xdr:cNvPr>
        <xdr:cNvSpPr txBox="1"/>
      </xdr:nvSpPr>
      <xdr:spPr>
        <a:xfrm>
          <a:off x="335915" y="131629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74295</xdr:rowOff>
    </xdr:from>
    <xdr:to>
      <xdr:col>28</xdr:col>
      <xdr:colOff>114300</xdr:colOff>
      <xdr:row>77</xdr:row>
      <xdr:rowOff>74295</xdr:rowOff>
    </xdr:to>
    <xdr:cxnSp macro="">
      <xdr:nvCxnSpPr>
        <xdr:cNvPr id="285" name="直線コネクタ 284">
          <a:extLst>
            <a:ext uri="{FF2B5EF4-FFF2-40B4-BE49-F238E27FC236}">
              <a16:creationId xmlns:a16="http://schemas.microsoft.com/office/drawing/2014/main" id="{7EEE6BC7-B0EB-4E32-A250-FBB641D117EF}"/>
            </a:ext>
          </a:extLst>
        </xdr:cNvPr>
        <xdr:cNvCxnSpPr/>
      </xdr:nvCxnSpPr>
      <xdr:spPr>
        <a:xfrm>
          <a:off x="670560" y="129825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102235</xdr:rowOff>
    </xdr:from>
    <xdr:ext cx="335915" cy="244475"/>
    <xdr:sp macro="" textlink="">
      <xdr:nvSpPr>
        <xdr:cNvPr id="286" name="テキスト ボックス 285">
          <a:extLst>
            <a:ext uri="{FF2B5EF4-FFF2-40B4-BE49-F238E27FC236}">
              <a16:creationId xmlns:a16="http://schemas.microsoft.com/office/drawing/2014/main" id="{8C6441DA-A887-4BB7-8BD9-97D95A2EFF64}"/>
            </a:ext>
          </a:extLst>
        </xdr:cNvPr>
        <xdr:cNvSpPr txBox="1"/>
      </xdr:nvSpPr>
      <xdr:spPr>
        <a:xfrm>
          <a:off x="377190" y="1284287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90170</xdr:rowOff>
    </xdr:from>
    <xdr:to>
      <xdr:col>28</xdr:col>
      <xdr:colOff>114300</xdr:colOff>
      <xdr:row>75</xdr:row>
      <xdr:rowOff>90170</xdr:rowOff>
    </xdr:to>
    <xdr:cxnSp macro="">
      <xdr:nvCxnSpPr>
        <xdr:cNvPr id="287" name="直線コネクタ 286">
          <a:extLst>
            <a:ext uri="{FF2B5EF4-FFF2-40B4-BE49-F238E27FC236}">
              <a16:creationId xmlns:a16="http://schemas.microsoft.com/office/drawing/2014/main" id="{A1489EE8-C137-497D-A0AF-0DFB767DF9D4}"/>
            </a:ext>
          </a:extLst>
        </xdr:cNvPr>
        <xdr:cNvCxnSpPr/>
      </xdr:nvCxnSpPr>
      <xdr:spPr>
        <a:xfrm>
          <a:off x="670560" y="126631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90170</xdr:rowOff>
    </xdr:from>
    <xdr:to>
      <xdr:col>28</xdr:col>
      <xdr:colOff>152400</xdr:colOff>
      <xdr:row>88</xdr:row>
      <xdr:rowOff>144145</xdr:rowOff>
    </xdr:to>
    <xdr:sp macro="" textlink="">
      <xdr:nvSpPr>
        <xdr:cNvPr id="288" name="【福祉施設】&#10;有形固定資産減価償却率グラフ枠">
          <a:extLst>
            <a:ext uri="{FF2B5EF4-FFF2-40B4-BE49-F238E27FC236}">
              <a16:creationId xmlns:a16="http://schemas.microsoft.com/office/drawing/2014/main" id="{C97E2ADC-E448-4A6F-9510-3BE51F7DB402}"/>
            </a:ext>
          </a:extLst>
        </xdr:cNvPr>
        <xdr:cNvSpPr/>
      </xdr:nvSpPr>
      <xdr:spPr>
        <a:xfrm>
          <a:off x="670560" y="1266317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25400</xdr:rowOff>
    </xdr:from>
    <xdr:to>
      <xdr:col>24</xdr:col>
      <xdr:colOff>62865</xdr:colOff>
      <xdr:row>86</xdr:row>
      <xdr:rowOff>159385</xdr:rowOff>
    </xdr:to>
    <xdr:cxnSp macro="">
      <xdr:nvCxnSpPr>
        <xdr:cNvPr id="289" name="直線コネクタ 288">
          <a:extLst>
            <a:ext uri="{FF2B5EF4-FFF2-40B4-BE49-F238E27FC236}">
              <a16:creationId xmlns:a16="http://schemas.microsoft.com/office/drawing/2014/main" id="{6AB7BED5-D0B9-4EE4-AB43-5FE34DA00F30}"/>
            </a:ext>
          </a:extLst>
        </xdr:cNvPr>
        <xdr:cNvCxnSpPr/>
      </xdr:nvCxnSpPr>
      <xdr:spPr>
        <a:xfrm flipV="1">
          <a:off x="4086225" y="13101320"/>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6725" cy="244475"/>
    <xdr:sp macro="" textlink="">
      <xdr:nvSpPr>
        <xdr:cNvPr id="290" name="【福祉施設】&#10;有形固定資産減価償却率最小値テキスト">
          <a:extLst>
            <a:ext uri="{FF2B5EF4-FFF2-40B4-BE49-F238E27FC236}">
              <a16:creationId xmlns:a16="http://schemas.microsoft.com/office/drawing/2014/main" id="{20BCE37A-B7A7-4813-B46A-0AAF5D857515}"/>
            </a:ext>
          </a:extLst>
        </xdr:cNvPr>
        <xdr:cNvSpPr txBox="1"/>
      </xdr:nvSpPr>
      <xdr:spPr>
        <a:xfrm>
          <a:off x="4124960" y="145859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159385</xdr:rowOff>
    </xdr:from>
    <xdr:to>
      <xdr:col>24</xdr:col>
      <xdr:colOff>152400</xdr:colOff>
      <xdr:row>86</xdr:row>
      <xdr:rowOff>159385</xdr:rowOff>
    </xdr:to>
    <xdr:cxnSp macro="">
      <xdr:nvCxnSpPr>
        <xdr:cNvPr id="291" name="直線コネクタ 290">
          <a:extLst>
            <a:ext uri="{FF2B5EF4-FFF2-40B4-BE49-F238E27FC236}">
              <a16:creationId xmlns:a16="http://schemas.microsoft.com/office/drawing/2014/main" id="{6E7610AC-AFD8-4F6F-9E19-926DAF5E2461}"/>
            </a:ext>
          </a:extLst>
        </xdr:cNvPr>
        <xdr:cNvCxnSpPr/>
      </xdr:nvCxnSpPr>
      <xdr:spPr>
        <a:xfrm>
          <a:off x="4020820" y="145764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136525</xdr:rowOff>
    </xdr:from>
    <xdr:ext cx="337185" cy="244475"/>
    <xdr:sp macro="" textlink="">
      <xdr:nvSpPr>
        <xdr:cNvPr id="292" name="【福祉施設】&#10;有形固定資産減価償却率最大値テキスト">
          <a:extLst>
            <a:ext uri="{FF2B5EF4-FFF2-40B4-BE49-F238E27FC236}">
              <a16:creationId xmlns:a16="http://schemas.microsoft.com/office/drawing/2014/main" id="{4A912F12-6F64-46EE-B01A-072F532A729D}"/>
            </a:ext>
          </a:extLst>
        </xdr:cNvPr>
        <xdr:cNvSpPr txBox="1"/>
      </xdr:nvSpPr>
      <xdr:spPr>
        <a:xfrm>
          <a:off x="4124960" y="12877165"/>
          <a:ext cx="337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293" name="直線コネクタ 292">
          <a:extLst>
            <a:ext uri="{FF2B5EF4-FFF2-40B4-BE49-F238E27FC236}">
              <a16:creationId xmlns:a16="http://schemas.microsoft.com/office/drawing/2014/main" id="{95045690-490D-4988-88E0-E685793442F3}"/>
            </a:ext>
          </a:extLst>
        </xdr:cNvPr>
        <xdr:cNvCxnSpPr/>
      </xdr:nvCxnSpPr>
      <xdr:spPr>
        <a:xfrm>
          <a:off x="4020820" y="13101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91440</xdr:rowOff>
    </xdr:from>
    <xdr:ext cx="401955" cy="244475"/>
    <xdr:sp macro="" textlink="">
      <xdr:nvSpPr>
        <xdr:cNvPr id="294" name="【福祉施設】&#10;有形固定資産減価償却率平均値テキスト">
          <a:extLst>
            <a:ext uri="{FF2B5EF4-FFF2-40B4-BE49-F238E27FC236}">
              <a16:creationId xmlns:a16="http://schemas.microsoft.com/office/drawing/2014/main" id="{493305E1-8D13-4C74-AD4B-56A4D0DA149D}"/>
            </a:ext>
          </a:extLst>
        </xdr:cNvPr>
        <xdr:cNvSpPr txBox="1"/>
      </xdr:nvSpPr>
      <xdr:spPr>
        <a:xfrm>
          <a:off x="4124960" y="1383792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111760</xdr:rowOff>
    </xdr:from>
    <xdr:to>
      <xdr:col>24</xdr:col>
      <xdr:colOff>114300</xdr:colOff>
      <xdr:row>83</xdr:row>
      <xdr:rowOff>45720</xdr:rowOff>
    </xdr:to>
    <xdr:sp macro="" textlink="">
      <xdr:nvSpPr>
        <xdr:cNvPr id="295" name="フローチャート: 判断 294">
          <a:extLst>
            <a:ext uri="{FF2B5EF4-FFF2-40B4-BE49-F238E27FC236}">
              <a16:creationId xmlns:a16="http://schemas.microsoft.com/office/drawing/2014/main" id="{C46C8B8A-C9CB-4439-A437-E0F0D3FB64DC}"/>
            </a:ext>
          </a:extLst>
        </xdr:cNvPr>
        <xdr:cNvSpPr/>
      </xdr:nvSpPr>
      <xdr:spPr>
        <a:xfrm>
          <a:off x="4036060" y="138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144145</xdr:rowOff>
    </xdr:from>
    <xdr:to>
      <xdr:col>20</xdr:col>
      <xdr:colOff>38100</xdr:colOff>
      <xdr:row>83</xdr:row>
      <xdr:rowOff>78105</xdr:rowOff>
    </xdr:to>
    <xdr:sp macro="" textlink="">
      <xdr:nvSpPr>
        <xdr:cNvPr id="296" name="フローチャート: 判断 295">
          <a:extLst>
            <a:ext uri="{FF2B5EF4-FFF2-40B4-BE49-F238E27FC236}">
              <a16:creationId xmlns:a16="http://schemas.microsoft.com/office/drawing/2014/main" id="{631176FB-80DB-4652-9558-8DA4D64FD2B4}"/>
            </a:ext>
          </a:extLst>
        </xdr:cNvPr>
        <xdr:cNvSpPr/>
      </xdr:nvSpPr>
      <xdr:spPr>
        <a:xfrm>
          <a:off x="3312160" y="13890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100965</xdr:rowOff>
    </xdr:from>
    <xdr:to>
      <xdr:col>15</xdr:col>
      <xdr:colOff>101600</xdr:colOff>
      <xdr:row>83</xdr:row>
      <xdr:rowOff>34925</xdr:rowOff>
    </xdr:to>
    <xdr:sp macro="" textlink="">
      <xdr:nvSpPr>
        <xdr:cNvPr id="297" name="フローチャート: 判断 296">
          <a:extLst>
            <a:ext uri="{FF2B5EF4-FFF2-40B4-BE49-F238E27FC236}">
              <a16:creationId xmlns:a16="http://schemas.microsoft.com/office/drawing/2014/main" id="{B644818E-2FEE-4F1D-AC0D-E5948AC9EBB2}"/>
            </a:ext>
          </a:extLst>
        </xdr:cNvPr>
        <xdr:cNvSpPr/>
      </xdr:nvSpPr>
      <xdr:spPr>
        <a:xfrm>
          <a:off x="2514600" y="138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26670</xdr:rowOff>
    </xdr:from>
    <xdr:to>
      <xdr:col>10</xdr:col>
      <xdr:colOff>165100</xdr:colOff>
      <xdr:row>82</xdr:row>
      <xdr:rowOff>122555</xdr:rowOff>
    </xdr:to>
    <xdr:sp macro="" textlink="">
      <xdr:nvSpPr>
        <xdr:cNvPr id="298" name="フローチャート: 判断 297">
          <a:extLst>
            <a:ext uri="{FF2B5EF4-FFF2-40B4-BE49-F238E27FC236}">
              <a16:creationId xmlns:a16="http://schemas.microsoft.com/office/drawing/2014/main" id="{E0A5D947-E9E7-4C42-AE63-A83A98716BDC}"/>
            </a:ext>
          </a:extLst>
        </xdr:cNvPr>
        <xdr:cNvSpPr/>
      </xdr:nvSpPr>
      <xdr:spPr>
        <a:xfrm>
          <a:off x="1739900" y="137731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108585</xdr:rowOff>
    </xdr:from>
    <xdr:to>
      <xdr:col>6</xdr:col>
      <xdr:colOff>38100</xdr:colOff>
      <xdr:row>83</xdr:row>
      <xdr:rowOff>42545</xdr:rowOff>
    </xdr:to>
    <xdr:sp macro="" textlink="">
      <xdr:nvSpPr>
        <xdr:cNvPr id="299" name="フローチャート: 判断 298">
          <a:extLst>
            <a:ext uri="{FF2B5EF4-FFF2-40B4-BE49-F238E27FC236}">
              <a16:creationId xmlns:a16="http://schemas.microsoft.com/office/drawing/2014/main" id="{5099333B-AB8F-49F4-81CA-FC82F9CCF954}"/>
            </a:ext>
          </a:extLst>
        </xdr:cNvPr>
        <xdr:cNvSpPr/>
      </xdr:nvSpPr>
      <xdr:spPr>
        <a:xfrm>
          <a:off x="965200" y="13855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141605</xdr:rowOff>
    </xdr:from>
    <xdr:ext cx="762000" cy="244475"/>
    <xdr:sp macro="" textlink="">
      <xdr:nvSpPr>
        <xdr:cNvPr id="300" name="テキスト ボックス 299">
          <a:extLst>
            <a:ext uri="{FF2B5EF4-FFF2-40B4-BE49-F238E27FC236}">
              <a16:creationId xmlns:a16="http://schemas.microsoft.com/office/drawing/2014/main" id="{4ECA4289-A3D4-414C-A027-1D5769CF3F8E}"/>
            </a:ext>
          </a:extLst>
        </xdr:cNvPr>
        <xdr:cNvSpPr txBox="1"/>
      </xdr:nvSpPr>
      <xdr:spPr>
        <a:xfrm>
          <a:off x="391922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141605</xdr:rowOff>
    </xdr:from>
    <xdr:ext cx="762000" cy="244475"/>
    <xdr:sp macro="" textlink="">
      <xdr:nvSpPr>
        <xdr:cNvPr id="301" name="テキスト ボックス 300">
          <a:extLst>
            <a:ext uri="{FF2B5EF4-FFF2-40B4-BE49-F238E27FC236}">
              <a16:creationId xmlns:a16="http://schemas.microsoft.com/office/drawing/2014/main" id="{E1843D52-E784-4AEF-B99F-479B8451AAA5}"/>
            </a:ext>
          </a:extLst>
        </xdr:cNvPr>
        <xdr:cNvSpPr txBox="1"/>
      </xdr:nvSpPr>
      <xdr:spPr>
        <a:xfrm>
          <a:off x="31877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141605</xdr:rowOff>
    </xdr:from>
    <xdr:ext cx="758825" cy="244475"/>
    <xdr:sp macro="" textlink="">
      <xdr:nvSpPr>
        <xdr:cNvPr id="302" name="テキスト ボックス 301">
          <a:extLst>
            <a:ext uri="{FF2B5EF4-FFF2-40B4-BE49-F238E27FC236}">
              <a16:creationId xmlns:a16="http://schemas.microsoft.com/office/drawing/2014/main" id="{DF955E37-BB44-41EA-87F8-3236CEEC88B6}"/>
            </a:ext>
          </a:extLst>
        </xdr:cNvPr>
        <xdr:cNvSpPr txBox="1"/>
      </xdr:nvSpPr>
      <xdr:spPr>
        <a:xfrm>
          <a:off x="239776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141605</xdr:rowOff>
    </xdr:from>
    <xdr:ext cx="762000" cy="244475"/>
    <xdr:sp macro="" textlink="">
      <xdr:nvSpPr>
        <xdr:cNvPr id="303" name="テキスト ボックス 302">
          <a:extLst>
            <a:ext uri="{FF2B5EF4-FFF2-40B4-BE49-F238E27FC236}">
              <a16:creationId xmlns:a16="http://schemas.microsoft.com/office/drawing/2014/main" id="{3E04BF53-A63C-4CB2-815D-AC24FF1BAD32}"/>
            </a:ext>
          </a:extLst>
        </xdr:cNvPr>
        <xdr:cNvSpPr txBox="1"/>
      </xdr:nvSpPr>
      <xdr:spPr>
        <a:xfrm>
          <a:off x="162306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141605</xdr:rowOff>
    </xdr:from>
    <xdr:ext cx="762000" cy="244475"/>
    <xdr:sp macro="" textlink="">
      <xdr:nvSpPr>
        <xdr:cNvPr id="304" name="テキスト ボックス 303">
          <a:extLst>
            <a:ext uri="{FF2B5EF4-FFF2-40B4-BE49-F238E27FC236}">
              <a16:creationId xmlns:a16="http://schemas.microsoft.com/office/drawing/2014/main" id="{2FB92EBB-7638-49E2-8AE4-3011901A93B5}"/>
            </a:ext>
          </a:extLst>
        </xdr:cNvPr>
        <xdr:cNvSpPr txBox="1"/>
      </xdr:nvSpPr>
      <xdr:spPr>
        <a:xfrm>
          <a:off x="84074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14605</xdr:rowOff>
    </xdr:from>
    <xdr:to>
      <xdr:col>24</xdr:col>
      <xdr:colOff>114300</xdr:colOff>
      <xdr:row>82</xdr:row>
      <xdr:rowOff>110490</xdr:rowOff>
    </xdr:to>
    <xdr:sp macro="" textlink="">
      <xdr:nvSpPr>
        <xdr:cNvPr id="305" name="楕円 304">
          <a:extLst>
            <a:ext uri="{FF2B5EF4-FFF2-40B4-BE49-F238E27FC236}">
              <a16:creationId xmlns:a16="http://schemas.microsoft.com/office/drawing/2014/main" id="{51604A13-CA1B-4B7E-B65F-A2614FFDAD2A}"/>
            </a:ext>
          </a:extLst>
        </xdr:cNvPr>
        <xdr:cNvSpPr/>
      </xdr:nvSpPr>
      <xdr:spPr>
        <a:xfrm>
          <a:off x="4036060" y="137610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36195</xdr:rowOff>
    </xdr:from>
    <xdr:ext cx="401955" cy="244475"/>
    <xdr:sp macro="" textlink="">
      <xdr:nvSpPr>
        <xdr:cNvPr id="306" name="【福祉施設】&#10;有形固定資産減価償却率該当値テキスト">
          <a:extLst>
            <a:ext uri="{FF2B5EF4-FFF2-40B4-BE49-F238E27FC236}">
              <a16:creationId xmlns:a16="http://schemas.microsoft.com/office/drawing/2014/main" id="{FC97946A-F4EA-4E68-915A-74EF8FC1C8DC}"/>
            </a:ext>
          </a:extLst>
        </xdr:cNvPr>
        <xdr:cNvSpPr txBox="1"/>
      </xdr:nvSpPr>
      <xdr:spPr>
        <a:xfrm>
          <a:off x="4124960" y="1361503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142240</xdr:rowOff>
    </xdr:from>
    <xdr:to>
      <xdr:col>20</xdr:col>
      <xdr:colOff>38100</xdr:colOff>
      <xdr:row>82</xdr:row>
      <xdr:rowOff>76200</xdr:rowOff>
    </xdr:to>
    <xdr:sp macro="" textlink="">
      <xdr:nvSpPr>
        <xdr:cNvPr id="307" name="楕円 306">
          <a:extLst>
            <a:ext uri="{FF2B5EF4-FFF2-40B4-BE49-F238E27FC236}">
              <a16:creationId xmlns:a16="http://schemas.microsoft.com/office/drawing/2014/main" id="{2B728F6C-80E2-4BEC-BB29-1B75792A1A41}"/>
            </a:ext>
          </a:extLst>
        </xdr:cNvPr>
        <xdr:cNvSpPr/>
      </xdr:nvSpPr>
      <xdr:spPr>
        <a:xfrm>
          <a:off x="3312160" y="13721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27940</xdr:rowOff>
    </xdr:from>
    <xdr:to>
      <xdr:col>24</xdr:col>
      <xdr:colOff>63500</xdr:colOff>
      <xdr:row>82</xdr:row>
      <xdr:rowOff>62230</xdr:rowOff>
    </xdr:to>
    <xdr:cxnSp macro="">
      <xdr:nvCxnSpPr>
        <xdr:cNvPr id="308" name="直線コネクタ 307">
          <a:extLst>
            <a:ext uri="{FF2B5EF4-FFF2-40B4-BE49-F238E27FC236}">
              <a16:creationId xmlns:a16="http://schemas.microsoft.com/office/drawing/2014/main" id="{9AD7ACDD-B106-4086-9AAD-D7C43BB6166F}"/>
            </a:ext>
          </a:extLst>
        </xdr:cNvPr>
        <xdr:cNvCxnSpPr/>
      </xdr:nvCxnSpPr>
      <xdr:spPr>
        <a:xfrm>
          <a:off x="3355340" y="13774420"/>
          <a:ext cx="7315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xdr:rowOff>
    </xdr:from>
    <xdr:to>
      <xdr:col>15</xdr:col>
      <xdr:colOff>101600</xdr:colOff>
      <xdr:row>82</xdr:row>
      <xdr:rowOff>111760</xdr:rowOff>
    </xdr:to>
    <xdr:sp macro="" textlink="">
      <xdr:nvSpPr>
        <xdr:cNvPr id="309" name="楕円 308">
          <a:extLst>
            <a:ext uri="{FF2B5EF4-FFF2-40B4-BE49-F238E27FC236}">
              <a16:creationId xmlns:a16="http://schemas.microsoft.com/office/drawing/2014/main" id="{49A41982-48E3-4064-9EF1-D58BD035B1AE}"/>
            </a:ext>
          </a:extLst>
        </xdr:cNvPr>
        <xdr:cNvSpPr/>
      </xdr:nvSpPr>
      <xdr:spPr>
        <a:xfrm>
          <a:off x="2514600" y="137623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27940</xdr:rowOff>
    </xdr:from>
    <xdr:to>
      <xdr:col>19</xdr:col>
      <xdr:colOff>177800</xdr:colOff>
      <xdr:row>82</xdr:row>
      <xdr:rowOff>63500</xdr:rowOff>
    </xdr:to>
    <xdr:cxnSp macro="">
      <xdr:nvCxnSpPr>
        <xdr:cNvPr id="310" name="直線コネクタ 309">
          <a:extLst>
            <a:ext uri="{FF2B5EF4-FFF2-40B4-BE49-F238E27FC236}">
              <a16:creationId xmlns:a16="http://schemas.microsoft.com/office/drawing/2014/main" id="{3BE28EC0-E48F-49AC-89BB-C660FD4F77DE}"/>
            </a:ext>
          </a:extLst>
        </xdr:cNvPr>
        <xdr:cNvCxnSpPr/>
      </xdr:nvCxnSpPr>
      <xdr:spPr>
        <a:xfrm flipV="1">
          <a:off x="2565400" y="13774420"/>
          <a:ext cx="78994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142240</xdr:rowOff>
    </xdr:from>
    <xdr:to>
      <xdr:col>10</xdr:col>
      <xdr:colOff>165100</xdr:colOff>
      <xdr:row>82</xdr:row>
      <xdr:rowOff>76200</xdr:rowOff>
    </xdr:to>
    <xdr:sp macro="" textlink="">
      <xdr:nvSpPr>
        <xdr:cNvPr id="311" name="楕円 310">
          <a:extLst>
            <a:ext uri="{FF2B5EF4-FFF2-40B4-BE49-F238E27FC236}">
              <a16:creationId xmlns:a16="http://schemas.microsoft.com/office/drawing/2014/main" id="{A6138CAE-0C16-449F-824D-F5FC83ACFA81}"/>
            </a:ext>
          </a:extLst>
        </xdr:cNvPr>
        <xdr:cNvSpPr/>
      </xdr:nvSpPr>
      <xdr:spPr>
        <a:xfrm>
          <a:off x="1739900" y="137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27940</xdr:rowOff>
    </xdr:from>
    <xdr:to>
      <xdr:col>15</xdr:col>
      <xdr:colOff>50800</xdr:colOff>
      <xdr:row>82</xdr:row>
      <xdr:rowOff>63500</xdr:rowOff>
    </xdr:to>
    <xdr:cxnSp macro="">
      <xdr:nvCxnSpPr>
        <xdr:cNvPr id="312" name="直線コネクタ 311">
          <a:extLst>
            <a:ext uri="{FF2B5EF4-FFF2-40B4-BE49-F238E27FC236}">
              <a16:creationId xmlns:a16="http://schemas.microsoft.com/office/drawing/2014/main" id="{5710F609-5F00-4CC3-8297-83127079FC1D}"/>
            </a:ext>
          </a:extLst>
        </xdr:cNvPr>
        <xdr:cNvCxnSpPr/>
      </xdr:nvCxnSpPr>
      <xdr:spPr>
        <a:xfrm>
          <a:off x="1790700" y="1377442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106680</xdr:rowOff>
    </xdr:from>
    <xdr:to>
      <xdr:col>6</xdr:col>
      <xdr:colOff>38100</xdr:colOff>
      <xdr:row>82</xdr:row>
      <xdr:rowOff>40640</xdr:rowOff>
    </xdr:to>
    <xdr:sp macro="" textlink="">
      <xdr:nvSpPr>
        <xdr:cNvPr id="313" name="楕円 312">
          <a:extLst>
            <a:ext uri="{FF2B5EF4-FFF2-40B4-BE49-F238E27FC236}">
              <a16:creationId xmlns:a16="http://schemas.microsoft.com/office/drawing/2014/main" id="{FDC6D538-0BA6-4FEA-8693-2866EBBC10E7}"/>
            </a:ext>
          </a:extLst>
        </xdr:cNvPr>
        <xdr:cNvSpPr/>
      </xdr:nvSpPr>
      <xdr:spPr>
        <a:xfrm>
          <a:off x="965200" y="13685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154940</xdr:rowOff>
    </xdr:from>
    <xdr:to>
      <xdr:col>10</xdr:col>
      <xdr:colOff>114300</xdr:colOff>
      <xdr:row>82</xdr:row>
      <xdr:rowOff>27940</xdr:rowOff>
    </xdr:to>
    <xdr:cxnSp macro="">
      <xdr:nvCxnSpPr>
        <xdr:cNvPr id="314" name="直線コネクタ 313">
          <a:extLst>
            <a:ext uri="{FF2B5EF4-FFF2-40B4-BE49-F238E27FC236}">
              <a16:creationId xmlns:a16="http://schemas.microsoft.com/office/drawing/2014/main" id="{C48D2DBD-DB24-49A7-A0C7-F15545943A3A}"/>
            </a:ext>
          </a:extLst>
        </xdr:cNvPr>
        <xdr:cNvCxnSpPr/>
      </xdr:nvCxnSpPr>
      <xdr:spPr>
        <a:xfrm>
          <a:off x="1008380" y="13733780"/>
          <a:ext cx="7823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69850</xdr:rowOff>
    </xdr:from>
    <xdr:ext cx="401955" cy="244475"/>
    <xdr:sp macro="" textlink="">
      <xdr:nvSpPr>
        <xdr:cNvPr id="315" name="n_1aveValue【福祉施設】&#10;有形固定資産減価償却率">
          <a:extLst>
            <a:ext uri="{FF2B5EF4-FFF2-40B4-BE49-F238E27FC236}">
              <a16:creationId xmlns:a16="http://schemas.microsoft.com/office/drawing/2014/main" id="{741765B1-77F8-4E77-813B-D60ED7D1FA12}"/>
            </a:ext>
          </a:extLst>
        </xdr:cNvPr>
        <xdr:cNvSpPr txBox="1"/>
      </xdr:nvSpPr>
      <xdr:spPr>
        <a:xfrm>
          <a:off x="3170555" y="1398397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26670</xdr:rowOff>
    </xdr:from>
    <xdr:ext cx="401955" cy="244475"/>
    <xdr:sp macro="" textlink="">
      <xdr:nvSpPr>
        <xdr:cNvPr id="316" name="n_2aveValue【福祉施設】&#10;有形固定資産減価償却率">
          <a:extLst>
            <a:ext uri="{FF2B5EF4-FFF2-40B4-BE49-F238E27FC236}">
              <a16:creationId xmlns:a16="http://schemas.microsoft.com/office/drawing/2014/main" id="{E65893AC-3483-402F-B6DB-0CFE9BD32A7F}"/>
            </a:ext>
          </a:extLst>
        </xdr:cNvPr>
        <xdr:cNvSpPr txBox="1"/>
      </xdr:nvSpPr>
      <xdr:spPr>
        <a:xfrm>
          <a:off x="2385695" y="1394079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113665</xdr:rowOff>
    </xdr:from>
    <xdr:ext cx="401955" cy="244475"/>
    <xdr:sp macro="" textlink="">
      <xdr:nvSpPr>
        <xdr:cNvPr id="317" name="n_3aveValue【福祉施設】&#10;有形固定資産減価償却率">
          <a:extLst>
            <a:ext uri="{FF2B5EF4-FFF2-40B4-BE49-F238E27FC236}">
              <a16:creationId xmlns:a16="http://schemas.microsoft.com/office/drawing/2014/main" id="{89C1A326-C9E0-4188-98CF-ACAA0BDF07A1}"/>
            </a:ext>
          </a:extLst>
        </xdr:cNvPr>
        <xdr:cNvSpPr txBox="1"/>
      </xdr:nvSpPr>
      <xdr:spPr>
        <a:xfrm>
          <a:off x="1610995" y="1386014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34290</xdr:rowOff>
    </xdr:from>
    <xdr:ext cx="405130" cy="244475"/>
    <xdr:sp macro="" textlink="">
      <xdr:nvSpPr>
        <xdr:cNvPr id="318" name="n_4aveValue【福祉施設】&#10;有形固定資産減価償却率">
          <a:extLst>
            <a:ext uri="{FF2B5EF4-FFF2-40B4-BE49-F238E27FC236}">
              <a16:creationId xmlns:a16="http://schemas.microsoft.com/office/drawing/2014/main" id="{9DE64D45-C8F7-46CC-87DD-D5D6FB919C59}"/>
            </a:ext>
          </a:extLst>
        </xdr:cNvPr>
        <xdr:cNvSpPr txBox="1"/>
      </xdr:nvSpPr>
      <xdr:spPr>
        <a:xfrm>
          <a:off x="836295" y="1394841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92075</xdr:rowOff>
    </xdr:from>
    <xdr:ext cx="401955" cy="244475"/>
    <xdr:sp macro="" textlink="">
      <xdr:nvSpPr>
        <xdr:cNvPr id="319" name="n_1mainValue【福祉施設】&#10;有形固定資産減価償却率">
          <a:extLst>
            <a:ext uri="{FF2B5EF4-FFF2-40B4-BE49-F238E27FC236}">
              <a16:creationId xmlns:a16="http://schemas.microsoft.com/office/drawing/2014/main" id="{5144C87F-AEB8-423B-81B3-4527CD618E29}"/>
            </a:ext>
          </a:extLst>
        </xdr:cNvPr>
        <xdr:cNvSpPr txBox="1"/>
      </xdr:nvSpPr>
      <xdr:spPr>
        <a:xfrm>
          <a:off x="3170555" y="1350327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127000</xdr:rowOff>
    </xdr:from>
    <xdr:ext cx="401955" cy="244475"/>
    <xdr:sp macro="" textlink="">
      <xdr:nvSpPr>
        <xdr:cNvPr id="320" name="n_2mainValue【福祉施設】&#10;有形固定資産減価償却率">
          <a:extLst>
            <a:ext uri="{FF2B5EF4-FFF2-40B4-BE49-F238E27FC236}">
              <a16:creationId xmlns:a16="http://schemas.microsoft.com/office/drawing/2014/main" id="{6B1F4C73-ABBD-4BD5-8728-098D477471A9}"/>
            </a:ext>
          </a:extLst>
        </xdr:cNvPr>
        <xdr:cNvSpPr txBox="1"/>
      </xdr:nvSpPr>
      <xdr:spPr>
        <a:xfrm>
          <a:off x="2385695" y="1353820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92075</xdr:rowOff>
    </xdr:from>
    <xdr:ext cx="401955" cy="244475"/>
    <xdr:sp macro="" textlink="">
      <xdr:nvSpPr>
        <xdr:cNvPr id="321" name="n_3mainValue【福祉施設】&#10;有形固定資産減価償却率">
          <a:extLst>
            <a:ext uri="{FF2B5EF4-FFF2-40B4-BE49-F238E27FC236}">
              <a16:creationId xmlns:a16="http://schemas.microsoft.com/office/drawing/2014/main" id="{7D20E389-E4E9-467B-9A5E-B3481CEFD21E}"/>
            </a:ext>
          </a:extLst>
        </xdr:cNvPr>
        <xdr:cNvSpPr txBox="1"/>
      </xdr:nvSpPr>
      <xdr:spPr>
        <a:xfrm>
          <a:off x="1610995" y="1350327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56515</xdr:rowOff>
    </xdr:from>
    <xdr:ext cx="405130" cy="244475"/>
    <xdr:sp macro="" textlink="">
      <xdr:nvSpPr>
        <xdr:cNvPr id="322" name="n_4mainValue【福祉施設】&#10;有形固定資産減価償却率">
          <a:extLst>
            <a:ext uri="{FF2B5EF4-FFF2-40B4-BE49-F238E27FC236}">
              <a16:creationId xmlns:a16="http://schemas.microsoft.com/office/drawing/2014/main" id="{7CD29C5C-F68B-49D4-B6BE-EE4C47DB8853}"/>
            </a:ext>
          </a:extLst>
        </xdr:cNvPr>
        <xdr:cNvSpPr txBox="1"/>
      </xdr:nvSpPr>
      <xdr:spPr>
        <a:xfrm>
          <a:off x="836295" y="1346771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144145</xdr:rowOff>
    </xdr:from>
    <xdr:to>
      <xdr:col>59</xdr:col>
      <xdr:colOff>88900</xdr:colOff>
      <xdr:row>72</xdr:row>
      <xdr:rowOff>95885</xdr:rowOff>
    </xdr:to>
    <xdr:sp macro="" textlink="">
      <xdr:nvSpPr>
        <xdr:cNvPr id="323" name="正方形/長方形 322">
          <a:extLst>
            <a:ext uri="{FF2B5EF4-FFF2-40B4-BE49-F238E27FC236}">
              <a16:creationId xmlns:a16="http://schemas.microsoft.com/office/drawing/2014/main" id="{FFE54D14-EF3A-4508-8541-579A284FF155}"/>
            </a:ext>
          </a:extLst>
        </xdr:cNvPr>
        <xdr:cNvSpPr/>
      </xdr:nvSpPr>
      <xdr:spPr>
        <a:xfrm>
          <a:off x="5826760" y="11543665"/>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120015</xdr:rowOff>
    </xdr:from>
    <xdr:to>
      <xdr:col>43</xdr:col>
      <xdr:colOff>63500</xdr:colOff>
      <xdr:row>74</xdr:row>
      <xdr:rowOff>36195</xdr:rowOff>
    </xdr:to>
    <xdr:sp macro="" textlink="">
      <xdr:nvSpPr>
        <xdr:cNvPr id="324" name="正方形/長方形 323">
          <a:extLst>
            <a:ext uri="{FF2B5EF4-FFF2-40B4-BE49-F238E27FC236}">
              <a16:creationId xmlns:a16="http://schemas.microsoft.com/office/drawing/2014/main" id="{0A2AC8C4-579E-4753-A5B5-5CE79DFB0ADE}"/>
            </a:ext>
          </a:extLst>
        </xdr:cNvPr>
        <xdr:cNvSpPr/>
      </xdr:nvSpPr>
      <xdr:spPr>
        <a:xfrm>
          <a:off x="59309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149860</xdr:rowOff>
    </xdr:from>
    <xdr:to>
      <xdr:col>43</xdr:col>
      <xdr:colOff>63500</xdr:colOff>
      <xdr:row>75</xdr:row>
      <xdr:rowOff>66040</xdr:rowOff>
    </xdr:to>
    <xdr:sp macro="" textlink="">
      <xdr:nvSpPr>
        <xdr:cNvPr id="325" name="正方形/長方形 324">
          <a:extLst>
            <a:ext uri="{FF2B5EF4-FFF2-40B4-BE49-F238E27FC236}">
              <a16:creationId xmlns:a16="http://schemas.microsoft.com/office/drawing/2014/main" id="{01C80B29-9179-448D-BEE0-5BE0024FA034}"/>
            </a:ext>
          </a:extLst>
        </xdr:cNvPr>
        <xdr:cNvSpPr/>
      </xdr:nvSpPr>
      <xdr:spPr>
        <a:xfrm>
          <a:off x="59309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120015</xdr:rowOff>
    </xdr:from>
    <xdr:to>
      <xdr:col>48</xdr:col>
      <xdr:colOff>127000</xdr:colOff>
      <xdr:row>74</xdr:row>
      <xdr:rowOff>36195</xdr:rowOff>
    </xdr:to>
    <xdr:sp macro="" textlink="">
      <xdr:nvSpPr>
        <xdr:cNvPr id="326" name="正方形/長方形 325">
          <a:extLst>
            <a:ext uri="{FF2B5EF4-FFF2-40B4-BE49-F238E27FC236}">
              <a16:creationId xmlns:a16="http://schemas.microsoft.com/office/drawing/2014/main" id="{9C4B5285-9C79-45C9-A842-E9F44909526E}"/>
            </a:ext>
          </a:extLst>
        </xdr:cNvPr>
        <xdr:cNvSpPr/>
      </xdr:nvSpPr>
      <xdr:spPr>
        <a:xfrm>
          <a:off x="683260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149860</xdr:rowOff>
    </xdr:from>
    <xdr:to>
      <xdr:col>48</xdr:col>
      <xdr:colOff>127000</xdr:colOff>
      <xdr:row>75</xdr:row>
      <xdr:rowOff>66040</xdr:rowOff>
    </xdr:to>
    <xdr:sp macro="" textlink="">
      <xdr:nvSpPr>
        <xdr:cNvPr id="327" name="正方形/長方形 326">
          <a:extLst>
            <a:ext uri="{FF2B5EF4-FFF2-40B4-BE49-F238E27FC236}">
              <a16:creationId xmlns:a16="http://schemas.microsoft.com/office/drawing/2014/main" id="{7BA36370-B48B-42CA-B324-1AC3A743739B}"/>
            </a:ext>
          </a:extLst>
        </xdr:cNvPr>
        <xdr:cNvSpPr/>
      </xdr:nvSpPr>
      <xdr:spPr>
        <a:xfrm>
          <a:off x="683260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120015</xdr:rowOff>
    </xdr:from>
    <xdr:to>
      <xdr:col>54</xdr:col>
      <xdr:colOff>127000</xdr:colOff>
      <xdr:row>74</xdr:row>
      <xdr:rowOff>36195</xdr:rowOff>
    </xdr:to>
    <xdr:sp macro="" textlink="">
      <xdr:nvSpPr>
        <xdr:cNvPr id="328" name="正方形/長方形 327">
          <a:extLst>
            <a:ext uri="{FF2B5EF4-FFF2-40B4-BE49-F238E27FC236}">
              <a16:creationId xmlns:a16="http://schemas.microsoft.com/office/drawing/2014/main" id="{B028FD68-2166-4D37-989D-6BD51C4DF5EB}"/>
            </a:ext>
          </a:extLst>
        </xdr:cNvPr>
        <xdr:cNvSpPr/>
      </xdr:nvSpPr>
      <xdr:spPr>
        <a:xfrm>
          <a:off x="78384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73</xdr:row>
      <xdr:rowOff>149860</xdr:rowOff>
    </xdr:from>
    <xdr:to>
      <xdr:col>54</xdr:col>
      <xdr:colOff>127000</xdr:colOff>
      <xdr:row>75</xdr:row>
      <xdr:rowOff>66040</xdr:rowOff>
    </xdr:to>
    <xdr:sp macro="" textlink="">
      <xdr:nvSpPr>
        <xdr:cNvPr id="329" name="正方形/長方形 328">
          <a:extLst>
            <a:ext uri="{FF2B5EF4-FFF2-40B4-BE49-F238E27FC236}">
              <a16:creationId xmlns:a16="http://schemas.microsoft.com/office/drawing/2014/main" id="{22CDB569-68FB-47EB-9C7A-0830E9632BB3}"/>
            </a:ext>
          </a:extLst>
        </xdr:cNvPr>
        <xdr:cNvSpPr/>
      </xdr:nvSpPr>
      <xdr:spPr>
        <a:xfrm>
          <a:off x="78384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90170</xdr:rowOff>
    </xdr:from>
    <xdr:to>
      <xdr:col>59</xdr:col>
      <xdr:colOff>88900</xdr:colOff>
      <xdr:row>88</xdr:row>
      <xdr:rowOff>144145</xdr:rowOff>
    </xdr:to>
    <xdr:sp macro="" textlink="">
      <xdr:nvSpPr>
        <xdr:cNvPr id="330" name="正方形/長方形 329">
          <a:extLst>
            <a:ext uri="{FF2B5EF4-FFF2-40B4-BE49-F238E27FC236}">
              <a16:creationId xmlns:a16="http://schemas.microsoft.com/office/drawing/2014/main" id="{8D65F5F4-4719-4883-B8E6-6EE3D9B9F576}"/>
            </a:ext>
          </a:extLst>
        </xdr:cNvPr>
        <xdr:cNvSpPr/>
      </xdr:nvSpPr>
      <xdr:spPr>
        <a:xfrm>
          <a:off x="5826760" y="1266317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71755</xdr:rowOff>
    </xdr:from>
    <xdr:ext cx="349885" cy="212725"/>
    <xdr:sp macro="" textlink="">
      <xdr:nvSpPr>
        <xdr:cNvPr id="331" name="テキスト ボックス 330">
          <a:extLst>
            <a:ext uri="{FF2B5EF4-FFF2-40B4-BE49-F238E27FC236}">
              <a16:creationId xmlns:a16="http://schemas.microsoft.com/office/drawing/2014/main" id="{96135877-B1BC-40E8-ACF4-7DD96DC9BE7F}"/>
            </a:ext>
          </a:extLst>
        </xdr:cNvPr>
        <xdr:cNvSpPr txBox="1"/>
      </xdr:nvSpPr>
      <xdr:spPr>
        <a:xfrm>
          <a:off x="5788660" y="124771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144145</xdr:rowOff>
    </xdr:from>
    <xdr:to>
      <xdr:col>59</xdr:col>
      <xdr:colOff>50800</xdr:colOff>
      <xdr:row>88</xdr:row>
      <xdr:rowOff>144145</xdr:rowOff>
    </xdr:to>
    <xdr:cxnSp macro="">
      <xdr:nvCxnSpPr>
        <xdr:cNvPr id="332" name="直線コネクタ 331">
          <a:extLst>
            <a:ext uri="{FF2B5EF4-FFF2-40B4-BE49-F238E27FC236}">
              <a16:creationId xmlns:a16="http://schemas.microsoft.com/office/drawing/2014/main" id="{66BAFC9B-CB71-4965-8A56-0A4FB51B3C95}"/>
            </a:ext>
          </a:extLst>
        </xdr:cNvPr>
        <xdr:cNvCxnSpPr/>
      </xdr:nvCxnSpPr>
      <xdr:spPr>
        <a:xfrm>
          <a:off x="5826760" y="148964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36195</xdr:rowOff>
    </xdr:from>
    <xdr:to>
      <xdr:col>59</xdr:col>
      <xdr:colOff>50800</xdr:colOff>
      <xdr:row>86</xdr:row>
      <xdr:rowOff>36195</xdr:rowOff>
    </xdr:to>
    <xdr:cxnSp macro="">
      <xdr:nvCxnSpPr>
        <xdr:cNvPr id="333" name="直線コネクタ 332">
          <a:extLst>
            <a:ext uri="{FF2B5EF4-FFF2-40B4-BE49-F238E27FC236}">
              <a16:creationId xmlns:a16="http://schemas.microsoft.com/office/drawing/2014/main" id="{2E473089-99D7-440D-89D3-5AEBAD815790}"/>
            </a:ext>
          </a:extLst>
        </xdr:cNvPr>
        <xdr:cNvCxnSpPr/>
      </xdr:nvCxnSpPr>
      <xdr:spPr>
        <a:xfrm>
          <a:off x="5826760" y="144532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63500</xdr:rowOff>
    </xdr:from>
    <xdr:ext cx="464185" cy="244475"/>
    <xdr:sp macro="" textlink="">
      <xdr:nvSpPr>
        <xdr:cNvPr id="334" name="テキスト ボックス 333">
          <a:extLst>
            <a:ext uri="{FF2B5EF4-FFF2-40B4-BE49-F238E27FC236}">
              <a16:creationId xmlns:a16="http://schemas.microsoft.com/office/drawing/2014/main" id="{2D80953B-A542-42DF-ADF1-552B59B834A9}"/>
            </a:ext>
          </a:extLst>
        </xdr:cNvPr>
        <xdr:cNvSpPr txBox="1"/>
      </xdr:nvSpPr>
      <xdr:spPr>
        <a:xfrm>
          <a:off x="5405120" y="1431290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90170</xdr:rowOff>
    </xdr:from>
    <xdr:to>
      <xdr:col>59</xdr:col>
      <xdr:colOff>50800</xdr:colOff>
      <xdr:row>83</xdr:row>
      <xdr:rowOff>90170</xdr:rowOff>
    </xdr:to>
    <xdr:cxnSp macro="">
      <xdr:nvCxnSpPr>
        <xdr:cNvPr id="335" name="直線コネクタ 334">
          <a:extLst>
            <a:ext uri="{FF2B5EF4-FFF2-40B4-BE49-F238E27FC236}">
              <a16:creationId xmlns:a16="http://schemas.microsoft.com/office/drawing/2014/main" id="{E777AE8D-7E9E-4977-8D91-4DF6B2057BFE}"/>
            </a:ext>
          </a:extLst>
        </xdr:cNvPr>
        <xdr:cNvCxnSpPr/>
      </xdr:nvCxnSpPr>
      <xdr:spPr>
        <a:xfrm>
          <a:off x="5826760" y="140042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117475</xdr:rowOff>
    </xdr:from>
    <xdr:ext cx="464185" cy="244475"/>
    <xdr:sp macro="" textlink="">
      <xdr:nvSpPr>
        <xdr:cNvPr id="336" name="テキスト ボックス 335">
          <a:extLst>
            <a:ext uri="{FF2B5EF4-FFF2-40B4-BE49-F238E27FC236}">
              <a16:creationId xmlns:a16="http://schemas.microsoft.com/office/drawing/2014/main" id="{17925A77-B2C8-4986-8E76-C4475BA2E4EE}"/>
            </a:ext>
          </a:extLst>
        </xdr:cNvPr>
        <xdr:cNvSpPr txBox="1"/>
      </xdr:nvSpPr>
      <xdr:spPr>
        <a:xfrm>
          <a:off x="5405120" y="1386395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144145</xdr:rowOff>
    </xdr:from>
    <xdr:to>
      <xdr:col>59</xdr:col>
      <xdr:colOff>50800</xdr:colOff>
      <xdr:row>80</xdr:row>
      <xdr:rowOff>144145</xdr:rowOff>
    </xdr:to>
    <xdr:cxnSp macro="">
      <xdr:nvCxnSpPr>
        <xdr:cNvPr id="337" name="直線コネクタ 336">
          <a:extLst>
            <a:ext uri="{FF2B5EF4-FFF2-40B4-BE49-F238E27FC236}">
              <a16:creationId xmlns:a16="http://schemas.microsoft.com/office/drawing/2014/main" id="{C3C97A47-F311-4467-9A69-BE415109F089}"/>
            </a:ext>
          </a:extLst>
        </xdr:cNvPr>
        <xdr:cNvCxnSpPr/>
      </xdr:nvCxnSpPr>
      <xdr:spPr>
        <a:xfrm>
          <a:off x="5826760" y="135553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9525</xdr:rowOff>
    </xdr:from>
    <xdr:ext cx="464185" cy="244475"/>
    <xdr:sp macro="" textlink="">
      <xdr:nvSpPr>
        <xdr:cNvPr id="338" name="テキスト ボックス 337">
          <a:extLst>
            <a:ext uri="{FF2B5EF4-FFF2-40B4-BE49-F238E27FC236}">
              <a16:creationId xmlns:a16="http://schemas.microsoft.com/office/drawing/2014/main" id="{39F04C35-2E94-4EB7-99FE-096CB22281D1}"/>
            </a:ext>
          </a:extLst>
        </xdr:cNvPr>
        <xdr:cNvSpPr txBox="1"/>
      </xdr:nvSpPr>
      <xdr:spPr>
        <a:xfrm>
          <a:off x="5405120" y="1342072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36195</xdr:rowOff>
    </xdr:from>
    <xdr:to>
      <xdr:col>59</xdr:col>
      <xdr:colOff>50800</xdr:colOff>
      <xdr:row>78</xdr:row>
      <xdr:rowOff>36195</xdr:rowOff>
    </xdr:to>
    <xdr:cxnSp macro="">
      <xdr:nvCxnSpPr>
        <xdr:cNvPr id="339" name="直線コネクタ 338">
          <a:extLst>
            <a:ext uri="{FF2B5EF4-FFF2-40B4-BE49-F238E27FC236}">
              <a16:creationId xmlns:a16="http://schemas.microsoft.com/office/drawing/2014/main" id="{480661DC-35FF-4157-A246-481F83BFE9DB}"/>
            </a:ext>
          </a:extLst>
        </xdr:cNvPr>
        <xdr:cNvCxnSpPr/>
      </xdr:nvCxnSpPr>
      <xdr:spPr>
        <a:xfrm>
          <a:off x="5826760" y="131121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63500</xdr:rowOff>
    </xdr:from>
    <xdr:ext cx="464185" cy="244475"/>
    <xdr:sp macro="" textlink="">
      <xdr:nvSpPr>
        <xdr:cNvPr id="340" name="テキスト ボックス 339">
          <a:extLst>
            <a:ext uri="{FF2B5EF4-FFF2-40B4-BE49-F238E27FC236}">
              <a16:creationId xmlns:a16="http://schemas.microsoft.com/office/drawing/2014/main" id="{2595E53F-17BB-4820-9415-89F66D0FD32C}"/>
            </a:ext>
          </a:extLst>
        </xdr:cNvPr>
        <xdr:cNvSpPr txBox="1"/>
      </xdr:nvSpPr>
      <xdr:spPr>
        <a:xfrm>
          <a:off x="5405120" y="1297178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50800</xdr:colOff>
      <xdr:row>75</xdr:row>
      <xdr:rowOff>90170</xdr:rowOff>
    </xdr:to>
    <xdr:cxnSp macro="">
      <xdr:nvCxnSpPr>
        <xdr:cNvPr id="341" name="直線コネクタ 340">
          <a:extLst>
            <a:ext uri="{FF2B5EF4-FFF2-40B4-BE49-F238E27FC236}">
              <a16:creationId xmlns:a16="http://schemas.microsoft.com/office/drawing/2014/main" id="{E3F09A39-EA17-4562-B227-0232DE9E1379}"/>
            </a:ext>
          </a:extLst>
        </xdr:cNvPr>
        <xdr:cNvCxnSpPr/>
      </xdr:nvCxnSpPr>
      <xdr:spPr>
        <a:xfrm>
          <a:off x="5826760" y="126631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117475</xdr:rowOff>
    </xdr:from>
    <xdr:ext cx="464185" cy="244475"/>
    <xdr:sp macro="" textlink="">
      <xdr:nvSpPr>
        <xdr:cNvPr id="342" name="テキスト ボックス 341">
          <a:extLst>
            <a:ext uri="{FF2B5EF4-FFF2-40B4-BE49-F238E27FC236}">
              <a16:creationId xmlns:a16="http://schemas.microsoft.com/office/drawing/2014/main" id="{FE6DB687-C1E5-4DDF-840A-0B24F4D67832}"/>
            </a:ext>
          </a:extLst>
        </xdr:cNvPr>
        <xdr:cNvSpPr txBox="1"/>
      </xdr:nvSpPr>
      <xdr:spPr>
        <a:xfrm>
          <a:off x="5405120" y="1252283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88900</xdr:colOff>
      <xdr:row>88</xdr:row>
      <xdr:rowOff>144145</xdr:rowOff>
    </xdr:to>
    <xdr:sp macro="" textlink="">
      <xdr:nvSpPr>
        <xdr:cNvPr id="343" name="【福祉施設】&#10;一人当たり面積グラフ枠">
          <a:extLst>
            <a:ext uri="{FF2B5EF4-FFF2-40B4-BE49-F238E27FC236}">
              <a16:creationId xmlns:a16="http://schemas.microsoft.com/office/drawing/2014/main" id="{FA335512-9898-41DA-B7B3-852BDD21AD90}"/>
            </a:ext>
          </a:extLst>
        </xdr:cNvPr>
        <xdr:cNvSpPr/>
      </xdr:nvSpPr>
      <xdr:spPr>
        <a:xfrm>
          <a:off x="5826760" y="1266317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78</xdr:row>
      <xdr:rowOff>81280</xdr:rowOff>
    </xdr:from>
    <xdr:to>
      <xdr:col>54</xdr:col>
      <xdr:colOff>179070</xdr:colOff>
      <xdr:row>86</xdr:row>
      <xdr:rowOff>1270</xdr:rowOff>
    </xdr:to>
    <xdr:cxnSp macro="">
      <xdr:nvCxnSpPr>
        <xdr:cNvPr id="344" name="直線コネクタ 343">
          <a:extLst>
            <a:ext uri="{FF2B5EF4-FFF2-40B4-BE49-F238E27FC236}">
              <a16:creationId xmlns:a16="http://schemas.microsoft.com/office/drawing/2014/main" id="{5C3ACB8F-42D0-4F59-8314-277C7649DCD2}"/>
            </a:ext>
          </a:extLst>
        </xdr:cNvPr>
        <xdr:cNvCxnSpPr/>
      </xdr:nvCxnSpPr>
      <xdr:spPr>
        <a:xfrm flipV="1">
          <a:off x="9216390" y="1315720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5080</xdr:rowOff>
    </xdr:from>
    <xdr:ext cx="469900" cy="244475"/>
    <xdr:sp macro="" textlink="">
      <xdr:nvSpPr>
        <xdr:cNvPr id="345" name="【福祉施設】&#10;一人当たり面積最小値テキスト">
          <a:extLst>
            <a:ext uri="{FF2B5EF4-FFF2-40B4-BE49-F238E27FC236}">
              <a16:creationId xmlns:a16="http://schemas.microsoft.com/office/drawing/2014/main" id="{1A5BDCA3-2AC9-471D-BF94-F90B878A96FC}"/>
            </a:ext>
          </a:extLst>
        </xdr:cNvPr>
        <xdr:cNvSpPr txBox="1"/>
      </xdr:nvSpPr>
      <xdr:spPr>
        <a:xfrm>
          <a:off x="9258300" y="144221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1270</xdr:rowOff>
    </xdr:from>
    <xdr:to>
      <xdr:col>55</xdr:col>
      <xdr:colOff>88900</xdr:colOff>
      <xdr:row>86</xdr:row>
      <xdr:rowOff>1270</xdr:rowOff>
    </xdr:to>
    <xdr:cxnSp macro="">
      <xdr:nvCxnSpPr>
        <xdr:cNvPr id="346" name="直線コネクタ 345">
          <a:extLst>
            <a:ext uri="{FF2B5EF4-FFF2-40B4-BE49-F238E27FC236}">
              <a16:creationId xmlns:a16="http://schemas.microsoft.com/office/drawing/2014/main" id="{CEC3EDA4-CCE1-43B7-B4CB-9B583E37441A}"/>
            </a:ext>
          </a:extLst>
        </xdr:cNvPr>
        <xdr:cNvCxnSpPr/>
      </xdr:nvCxnSpPr>
      <xdr:spPr>
        <a:xfrm>
          <a:off x="9154160" y="144183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31115</xdr:rowOff>
    </xdr:from>
    <xdr:ext cx="469900" cy="244475"/>
    <xdr:sp macro="" textlink="">
      <xdr:nvSpPr>
        <xdr:cNvPr id="347" name="【福祉施設】&#10;一人当たり面積最大値テキスト">
          <a:extLst>
            <a:ext uri="{FF2B5EF4-FFF2-40B4-BE49-F238E27FC236}">
              <a16:creationId xmlns:a16="http://schemas.microsoft.com/office/drawing/2014/main" id="{0E07B32E-2391-470B-BAF7-AFD4A381A9BA}"/>
            </a:ext>
          </a:extLst>
        </xdr:cNvPr>
        <xdr:cNvSpPr txBox="1"/>
      </xdr:nvSpPr>
      <xdr:spPr>
        <a:xfrm>
          <a:off x="9258300" y="129393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81280</xdr:rowOff>
    </xdr:from>
    <xdr:to>
      <xdr:col>55</xdr:col>
      <xdr:colOff>88900</xdr:colOff>
      <xdr:row>78</xdr:row>
      <xdr:rowOff>81280</xdr:rowOff>
    </xdr:to>
    <xdr:cxnSp macro="">
      <xdr:nvCxnSpPr>
        <xdr:cNvPr id="348" name="直線コネクタ 347">
          <a:extLst>
            <a:ext uri="{FF2B5EF4-FFF2-40B4-BE49-F238E27FC236}">
              <a16:creationId xmlns:a16="http://schemas.microsoft.com/office/drawing/2014/main" id="{88642A72-A875-4938-A77B-CB297C56E058}"/>
            </a:ext>
          </a:extLst>
        </xdr:cNvPr>
        <xdr:cNvCxnSpPr/>
      </xdr:nvCxnSpPr>
      <xdr:spPr>
        <a:xfrm>
          <a:off x="9154160" y="13157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130810</xdr:rowOff>
    </xdr:from>
    <xdr:ext cx="469900" cy="244475"/>
    <xdr:sp macro="" textlink="">
      <xdr:nvSpPr>
        <xdr:cNvPr id="349" name="【福祉施設】&#10;一人当たり面積平均値テキスト">
          <a:extLst>
            <a:ext uri="{FF2B5EF4-FFF2-40B4-BE49-F238E27FC236}">
              <a16:creationId xmlns:a16="http://schemas.microsoft.com/office/drawing/2014/main" id="{768FCD90-3E77-4310-8E63-1A7756BF0CD4}"/>
            </a:ext>
          </a:extLst>
        </xdr:cNvPr>
        <xdr:cNvSpPr txBox="1"/>
      </xdr:nvSpPr>
      <xdr:spPr>
        <a:xfrm>
          <a:off x="9258300" y="1387729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109220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DD47B188-8A7F-426A-A7C5-794C42D9CF19}"/>
            </a:ext>
          </a:extLst>
        </xdr:cNvPr>
        <xdr:cNvSpPr/>
      </xdr:nvSpPr>
      <xdr:spPr>
        <a:xfrm>
          <a:off x="9192260" y="1402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74295</xdr:rowOff>
    </xdr:from>
    <xdr:to>
      <xdr:col>50</xdr:col>
      <xdr:colOff>165100</xdr:colOff>
      <xdr:row>84</xdr:row>
      <xdr:rowOff>8255</xdr:rowOff>
    </xdr:to>
    <xdr:sp macro="" textlink="">
      <xdr:nvSpPr>
        <xdr:cNvPr id="351" name="フローチャート: 判断 350">
          <a:extLst>
            <a:ext uri="{FF2B5EF4-FFF2-40B4-BE49-F238E27FC236}">
              <a16:creationId xmlns:a16="http://schemas.microsoft.com/office/drawing/2014/main" id="{EFFB04A8-34E6-48A9-B757-34AD0090F982}"/>
            </a:ext>
          </a:extLst>
        </xdr:cNvPr>
        <xdr:cNvSpPr/>
      </xdr:nvSpPr>
      <xdr:spPr>
        <a:xfrm>
          <a:off x="8445500" y="1398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67945</xdr:rowOff>
    </xdr:from>
    <xdr:to>
      <xdr:col>46</xdr:col>
      <xdr:colOff>38100</xdr:colOff>
      <xdr:row>84</xdr:row>
      <xdr:rowOff>1905</xdr:rowOff>
    </xdr:to>
    <xdr:sp macro="" textlink="">
      <xdr:nvSpPr>
        <xdr:cNvPr id="352" name="フローチャート: 判断 351">
          <a:extLst>
            <a:ext uri="{FF2B5EF4-FFF2-40B4-BE49-F238E27FC236}">
              <a16:creationId xmlns:a16="http://schemas.microsoft.com/office/drawing/2014/main" id="{58641626-28EF-4A82-A6F0-7995E54CA393}"/>
            </a:ext>
          </a:extLst>
        </xdr:cNvPr>
        <xdr:cNvSpPr/>
      </xdr:nvSpPr>
      <xdr:spPr>
        <a:xfrm>
          <a:off x="7670800" y="13982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89535</xdr:rowOff>
    </xdr:from>
    <xdr:to>
      <xdr:col>41</xdr:col>
      <xdr:colOff>101600</xdr:colOff>
      <xdr:row>84</xdr:row>
      <xdr:rowOff>23495</xdr:rowOff>
    </xdr:to>
    <xdr:sp macro="" textlink="">
      <xdr:nvSpPr>
        <xdr:cNvPr id="353" name="フローチャート: 判断 352">
          <a:extLst>
            <a:ext uri="{FF2B5EF4-FFF2-40B4-BE49-F238E27FC236}">
              <a16:creationId xmlns:a16="http://schemas.microsoft.com/office/drawing/2014/main" id="{E603AF3C-B5E4-4B14-AC16-FB47494E407D}"/>
            </a:ext>
          </a:extLst>
        </xdr:cNvPr>
        <xdr:cNvSpPr/>
      </xdr:nvSpPr>
      <xdr:spPr>
        <a:xfrm>
          <a:off x="687324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111125</xdr:rowOff>
    </xdr:from>
    <xdr:to>
      <xdr:col>36</xdr:col>
      <xdr:colOff>165100</xdr:colOff>
      <xdr:row>84</xdr:row>
      <xdr:rowOff>45085</xdr:rowOff>
    </xdr:to>
    <xdr:sp macro="" textlink="">
      <xdr:nvSpPr>
        <xdr:cNvPr id="354" name="フローチャート: 判断 353">
          <a:extLst>
            <a:ext uri="{FF2B5EF4-FFF2-40B4-BE49-F238E27FC236}">
              <a16:creationId xmlns:a16="http://schemas.microsoft.com/office/drawing/2014/main" id="{61153E9D-1FBD-48B6-B4CE-D46E8BCE10D7}"/>
            </a:ext>
          </a:extLst>
        </xdr:cNvPr>
        <xdr:cNvSpPr/>
      </xdr:nvSpPr>
      <xdr:spPr>
        <a:xfrm>
          <a:off x="609854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141605</xdr:rowOff>
    </xdr:from>
    <xdr:ext cx="762000" cy="244475"/>
    <xdr:sp macro="" textlink="">
      <xdr:nvSpPr>
        <xdr:cNvPr id="355" name="テキスト ボックス 354">
          <a:extLst>
            <a:ext uri="{FF2B5EF4-FFF2-40B4-BE49-F238E27FC236}">
              <a16:creationId xmlns:a16="http://schemas.microsoft.com/office/drawing/2014/main" id="{36DED07C-D3C0-4F18-8D16-59B4B7BA0FFD}"/>
            </a:ext>
          </a:extLst>
        </xdr:cNvPr>
        <xdr:cNvSpPr txBox="1"/>
      </xdr:nvSpPr>
      <xdr:spPr>
        <a:xfrm>
          <a:off x="905256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141605</xdr:rowOff>
    </xdr:from>
    <xdr:ext cx="762000" cy="244475"/>
    <xdr:sp macro="" textlink="">
      <xdr:nvSpPr>
        <xdr:cNvPr id="356" name="テキスト ボックス 355">
          <a:extLst>
            <a:ext uri="{FF2B5EF4-FFF2-40B4-BE49-F238E27FC236}">
              <a16:creationId xmlns:a16="http://schemas.microsoft.com/office/drawing/2014/main" id="{B8931D84-E69E-4CE2-B008-E23E4BC783E4}"/>
            </a:ext>
          </a:extLst>
        </xdr:cNvPr>
        <xdr:cNvSpPr txBox="1"/>
      </xdr:nvSpPr>
      <xdr:spPr>
        <a:xfrm>
          <a:off x="832866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141605</xdr:rowOff>
    </xdr:from>
    <xdr:ext cx="762000" cy="244475"/>
    <xdr:sp macro="" textlink="">
      <xdr:nvSpPr>
        <xdr:cNvPr id="357" name="テキスト ボックス 356">
          <a:extLst>
            <a:ext uri="{FF2B5EF4-FFF2-40B4-BE49-F238E27FC236}">
              <a16:creationId xmlns:a16="http://schemas.microsoft.com/office/drawing/2014/main" id="{8A44F687-D708-4D51-AEDD-86FABBB9869C}"/>
            </a:ext>
          </a:extLst>
        </xdr:cNvPr>
        <xdr:cNvSpPr txBox="1"/>
      </xdr:nvSpPr>
      <xdr:spPr>
        <a:xfrm>
          <a:off x="754634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141605</xdr:rowOff>
    </xdr:from>
    <xdr:ext cx="758825" cy="244475"/>
    <xdr:sp macro="" textlink="">
      <xdr:nvSpPr>
        <xdr:cNvPr id="358" name="テキスト ボックス 357">
          <a:extLst>
            <a:ext uri="{FF2B5EF4-FFF2-40B4-BE49-F238E27FC236}">
              <a16:creationId xmlns:a16="http://schemas.microsoft.com/office/drawing/2014/main" id="{F874CCE3-7654-41AB-901D-BEE9E4F901B3}"/>
            </a:ext>
          </a:extLst>
        </xdr:cNvPr>
        <xdr:cNvSpPr txBox="1"/>
      </xdr:nvSpPr>
      <xdr:spPr>
        <a:xfrm>
          <a:off x="675640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141605</xdr:rowOff>
    </xdr:from>
    <xdr:ext cx="762000" cy="244475"/>
    <xdr:sp macro="" textlink="">
      <xdr:nvSpPr>
        <xdr:cNvPr id="359" name="テキスト ボックス 358">
          <a:extLst>
            <a:ext uri="{FF2B5EF4-FFF2-40B4-BE49-F238E27FC236}">
              <a16:creationId xmlns:a16="http://schemas.microsoft.com/office/drawing/2014/main" id="{BEA7DA31-0CE6-4523-A2A3-1F65AAC59548}"/>
            </a:ext>
          </a:extLst>
        </xdr:cNvPr>
        <xdr:cNvSpPr txBox="1"/>
      </xdr:nvSpPr>
      <xdr:spPr>
        <a:xfrm>
          <a:off x="59817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52705</xdr:rowOff>
    </xdr:from>
    <xdr:to>
      <xdr:col>55</xdr:col>
      <xdr:colOff>50800</xdr:colOff>
      <xdr:row>84</xdr:row>
      <xdr:rowOff>148590</xdr:rowOff>
    </xdr:to>
    <xdr:sp macro="" textlink="">
      <xdr:nvSpPr>
        <xdr:cNvPr id="360" name="楕円 359">
          <a:extLst>
            <a:ext uri="{FF2B5EF4-FFF2-40B4-BE49-F238E27FC236}">
              <a16:creationId xmlns:a16="http://schemas.microsoft.com/office/drawing/2014/main" id="{1FB440C3-936F-49DD-81C9-A6D24FD672E0}"/>
            </a:ext>
          </a:extLst>
        </xdr:cNvPr>
        <xdr:cNvSpPr/>
      </xdr:nvSpPr>
      <xdr:spPr>
        <a:xfrm>
          <a:off x="9192260" y="14134465"/>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32385</xdr:rowOff>
    </xdr:from>
    <xdr:ext cx="469900" cy="244475"/>
    <xdr:sp macro="" textlink="">
      <xdr:nvSpPr>
        <xdr:cNvPr id="361" name="【福祉施設】&#10;一人当たり面積該当値テキスト">
          <a:extLst>
            <a:ext uri="{FF2B5EF4-FFF2-40B4-BE49-F238E27FC236}">
              <a16:creationId xmlns:a16="http://schemas.microsoft.com/office/drawing/2014/main" id="{343873DE-A928-4EED-A48D-BD119C15BBF8}"/>
            </a:ext>
          </a:extLst>
        </xdr:cNvPr>
        <xdr:cNvSpPr txBox="1"/>
      </xdr:nvSpPr>
      <xdr:spPr>
        <a:xfrm>
          <a:off x="9258300" y="141141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52705</xdr:rowOff>
    </xdr:from>
    <xdr:to>
      <xdr:col>50</xdr:col>
      <xdr:colOff>165100</xdr:colOff>
      <xdr:row>84</xdr:row>
      <xdr:rowOff>148590</xdr:rowOff>
    </xdr:to>
    <xdr:sp macro="" textlink="">
      <xdr:nvSpPr>
        <xdr:cNvPr id="362" name="楕円 361">
          <a:extLst>
            <a:ext uri="{FF2B5EF4-FFF2-40B4-BE49-F238E27FC236}">
              <a16:creationId xmlns:a16="http://schemas.microsoft.com/office/drawing/2014/main" id="{89C6416B-B2E7-43A4-8BA2-743A5DFE607E}"/>
            </a:ext>
          </a:extLst>
        </xdr:cNvPr>
        <xdr:cNvSpPr/>
      </xdr:nvSpPr>
      <xdr:spPr>
        <a:xfrm>
          <a:off x="8445500" y="141344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100965</xdr:rowOff>
    </xdr:from>
    <xdr:to>
      <xdr:col>55</xdr:col>
      <xdr:colOff>0</xdr:colOff>
      <xdr:row>84</xdr:row>
      <xdr:rowOff>100965</xdr:rowOff>
    </xdr:to>
    <xdr:cxnSp macro="">
      <xdr:nvCxnSpPr>
        <xdr:cNvPr id="363" name="直線コネクタ 362">
          <a:extLst>
            <a:ext uri="{FF2B5EF4-FFF2-40B4-BE49-F238E27FC236}">
              <a16:creationId xmlns:a16="http://schemas.microsoft.com/office/drawing/2014/main" id="{B7A5963E-6D4B-4150-BF3D-A546BFBF9999}"/>
            </a:ext>
          </a:extLst>
        </xdr:cNvPr>
        <xdr:cNvCxnSpPr/>
      </xdr:nvCxnSpPr>
      <xdr:spPr>
        <a:xfrm>
          <a:off x="8496300" y="1418272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113665</xdr:rowOff>
    </xdr:to>
    <xdr:sp macro="" textlink="">
      <xdr:nvSpPr>
        <xdr:cNvPr id="364" name="楕円 363">
          <a:extLst>
            <a:ext uri="{FF2B5EF4-FFF2-40B4-BE49-F238E27FC236}">
              <a16:creationId xmlns:a16="http://schemas.microsoft.com/office/drawing/2014/main" id="{11EE4BC2-9261-4791-B14E-B554C4CCBD09}"/>
            </a:ext>
          </a:extLst>
        </xdr:cNvPr>
        <xdr:cNvSpPr/>
      </xdr:nvSpPr>
      <xdr:spPr>
        <a:xfrm>
          <a:off x="7670800" y="1409954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66040</xdr:rowOff>
    </xdr:from>
    <xdr:to>
      <xdr:col>50</xdr:col>
      <xdr:colOff>114300</xdr:colOff>
      <xdr:row>84</xdr:row>
      <xdr:rowOff>100965</xdr:rowOff>
    </xdr:to>
    <xdr:cxnSp macro="">
      <xdr:nvCxnSpPr>
        <xdr:cNvPr id="365" name="直線コネクタ 364">
          <a:extLst>
            <a:ext uri="{FF2B5EF4-FFF2-40B4-BE49-F238E27FC236}">
              <a16:creationId xmlns:a16="http://schemas.microsoft.com/office/drawing/2014/main" id="{C3BC0294-5A6D-43D5-9E2E-5FDE600DBA1C}"/>
            </a:ext>
          </a:extLst>
        </xdr:cNvPr>
        <xdr:cNvCxnSpPr/>
      </xdr:nvCxnSpPr>
      <xdr:spPr>
        <a:xfrm>
          <a:off x="7713980" y="14147800"/>
          <a:ext cx="7823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113665</xdr:rowOff>
    </xdr:to>
    <xdr:sp macro="" textlink="">
      <xdr:nvSpPr>
        <xdr:cNvPr id="366" name="楕円 365">
          <a:extLst>
            <a:ext uri="{FF2B5EF4-FFF2-40B4-BE49-F238E27FC236}">
              <a16:creationId xmlns:a16="http://schemas.microsoft.com/office/drawing/2014/main" id="{E19A32FE-EF73-482A-8FAA-12B43BD5C29F}"/>
            </a:ext>
          </a:extLst>
        </xdr:cNvPr>
        <xdr:cNvSpPr/>
      </xdr:nvSpPr>
      <xdr:spPr>
        <a:xfrm>
          <a:off x="6873240" y="140995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66040</xdr:rowOff>
    </xdr:from>
    <xdr:to>
      <xdr:col>45</xdr:col>
      <xdr:colOff>177800</xdr:colOff>
      <xdr:row>84</xdr:row>
      <xdr:rowOff>66040</xdr:rowOff>
    </xdr:to>
    <xdr:cxnSp macro="">
      <xdr:nvCxnSpPr>
        <xdr:cNvPr id="367" name="直線コネクタ 366">
          <a:extLst>
            <a:ext uri="{FF2B5EF4-FFF2-40B4-BE49-F238E27FC236}">
              <a16:creationId xmlns:a16="http://schemas.microsoft.com/office/drawing/2014/main" id="{0881BA3F-7DD8-45D4-AB0A-3B9B63BC78EC}"/>
            </a:ext>
          </a:extLst>
        </xdr:cNvPr>
        <xdr:cNvCxnSpPr/>
      </xdr:nvCxnSpPr>
      <xdr:spPr>
        <a:xfrm>
          <a:off x="6924040" y="141478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16510</xdr:rowOff>
    </xdr:from>
    <xdr:to>
      <xdr:col>36</xdr:col>
      <xdr:colOff>165100</xdr:colOff>
      <xdr:row>84</xdr:row>
      <xdr:rowOff>112395</xdr:rowOff>
    </xdr:to>
    <xdr:sp macro="" textlink="">
      <xdr:nvSpPr>
        <xdr:cNvPr id="368" name="楕円 367">
          <a:extLst>
            <a:ext uri="{FF2B5EF4-FFF2-40B4-BE49-F238E27FC236}">
              <a16:creationId xmlns:a16="http://schemas.microsoft.com/office/drawing/2014/main" id="{3C6CD035-F862-4ACE-8522-5BB581EBDBD8}"/>
            </a:ext>
          </a:extLst>
        </xdr:cNvPr>
        <xdr:cNvSpPr/>
      </xdr:nvSpPr>
      <xdr:spPr>
        <a:xfrm>
          <a:off x="6098540" y="14098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64135</xdr:rowOff>
    </xdr:from>
    <xdr:to>
      <xdr:col>41</xdr:col>
      <xdr:colOff>50800</xdr:colOff>
      <xdr:row>84</xdr:row>
      <xdr:rowOff>66040</xdr:rowOff>
    </xdr:to>
    <xdr:cxnSp macro="">
      <xdr:nvCxnSpPr>
        <xdr:cNvPr id="369" name="直線コネクタ 368">
          <a:extLst>
            <a:ext uri="{FF2B5EF4-FFF2-40B4-BE49-F238E27FC236}">
              <a16:creationId xmlns:a16="http://schemas.microsoft.com/office/drawing/2014/main" id="{115618D9-5F96-4558-B7E4-B69EAA18F142}"/>
            </a:ext>
          </a:extLst>
        </xdr:cNvPr>
        <xdr:cNvCxnSpPr/>
      </xdr:nvCxnSpPr>
      <xdr:spPr>
        <a:xfrm>
          <a:off x="6149340" y="14145895"/>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24130</xdr:rowOff>
    </xdr:from>
    <xdr:ext cx="466725" cy="244475"/>
    <xdr:sp macro="" textlink="">
      <xdr:nvSpPr>
        <xdr:cNvPr id="370" name="n_1aveValue【福祉施設】&#10;一人当たり面積">
          <a:extLst>
            <a:ext uri="{FF2B5EF4-FFF2-40B4-BE49-F238E27FC236}">
              <a16:creationId xmlns:a16="http://schemas.microsoft.com/office/drawing/2014/main" id="{9668DFBA-6D52-41A3-B82C-93D353D0CDDD}"/>
            </a:ext>
          </a:extLst>
        </xdr:cNvPr>
        <xdr:cNvSpPr txBox="1"/>
      </xdr:nvSpPr>
      <xdr:spPr>
        <a:xfrm>
          <a:off x="8271510" y="1377061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17145</xdr:rowOff>
    </xdr:from>
    <xdr:ext cx="469900" cy="244475"/>
    <xdr:sp macro="" textlink="">
      <xdr:nvSpPr>
        <xdr:cNvPr id="371" name="n_2aveValue【福祉施設】&#10;一人当たり面積">
          <a:extLst>
            <a:ext uri="{FF2B5EF4-FFF2-40B4-BE49-F238E27FC236}">
              <a16:creationId xmlns:a16="http://schemas.microsoft.com/office/drawing/2014/main" id="{3C8464B0-9CBE-4525-BE92-169BD7E9079C}"/>
            </a:ext>
          </a:extLst>
        </xdr:cNvPr>
        <xdr:cNvSpPr txBox="1"/>
      </xdr:nvSpPr>
      <xdr:spPr>
        <a:xfrm>
          <a:off x="7509510" y="137636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38735</xdr:rowOff>
    </xdr:from>
    <xdr:ext cx="466725" cy="244475"/>
    <xdr:sp macro="" textlink="">
      <xdr:nvSpPr>
        <xdr:cNvPr id="372" name="n_3aveValue【福祉施設】&#10;一人当たり面積">
          <a:extLst>
            <a:ext uri="{FF2B5EF4-FFF2-40B4-BE49-F238E27FC236}">
              <a16:creationId xmlns:a16="http://schemas.microsoft.com/office/drawing/2014/main" id="{76D85974-4F5A-4E96-BF34-84B135C04473}"/>
            </a:ext>
          </a:extLst>
        </xdr:cNvPr>
        <xdr:cNvSpPr txBox="1"/>
      </xdr:nvSpPr>
      <xdr:spPr>
        <a:xfrm>
          <a:off x="6711950" y="137852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60325</xdr:rowOff>
    </xdr:from>
    <xdr:ext cx="466725" cy="244475"/>
    <xdr:sp macro="" textlink="">
      <xdr:nvSpPr>
        <xdr:cNvPr id="373" name="n_4aveValue【福祉施設】&#10;一人当たり面積">
          <a:extLst>
            <a:ext uri="{FF2B5EF4-FFF2-40B4-BE49-F238E27FC236}">
              <a16:creationId xmlns:a16="http://schemas.microsoft.com/office/drawing/2014/main" id="{407F7238-B7B9-4262-A04C-4F9CA4AFD3F2}"/>
            </a:ext>
          </a:extLst>
        </xdr:cNvPr>
        <xdr:cNvSpPr txBox="1"/>
      </xdr:nvSpPr>
      <xdr:spPr>
        <a:xfrm>
          <a:off x="5937250" y="1380680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140335</xdr:rowOff>
    </xdr:from>
    <xdr:ext cx="466725" cy="244475"/>
    <xdr:sp macro="" textlink="">
      <xdr:nvSpPr>
        <xdr:cNvPr id="374" name="n_1mainValue【福祉施設】&#10;一人当たり面積">
          <a:extLst>
            <a:ext uri="{FF2B5EF4-FFF2-40B4-BE49-F238E27FC236}">
              <a16:creationId xmlns:a16="http://schemas.microsoft.com/office/drawing/2014/main" id="{698D137D-7716-4E1B-AE19-2E67B3A80CB3}"/>
            </a:ext>
          </a:extLst>
        </xdr:cNvPr>
        <xdr:cNvSpPr txBox="1"/>
      </xdr:nvSpPr>
      <xdr:spPr>
        <a:xfrm>
          <a:off x="8271510" y="142220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105410</xdr:rowOff>
    </xdr:from>
    <xdr:ext cx="469900" cy="244475"/>
    <xdr:sp macro="" textlink="">
      <xdr:nvSpPr>
        <xdr:cNvPr id="375" name="n_2mainValue【福祉施設】&#10;一人当たり面積">
          <a:extLst>
            <a:ext uri="{FF2B5EF4-FFF2-40B4-BE49-F238E27FC236}">
              <a16:creationId xmlns:a16="http://schemas.microsoft.com/office/drawing/2014/main" id="{637F38CE-4C0F-49F0-ABFC-AF5E031096D0}"/>
            </a:ext>
          </a:extLst>
        </xdr:cNvPr>
        <xdr:cNvSpPr txBox="1"/>
      </xdr:nvSpPr>
      <xdr:spPr>
        <a:xfrm>
          <a:off x="7509510" y="141871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105410</xdr:rowOff>
    </xdr:from>
    <xdr:ext cx="466725" cy="244475"/>
    <xdr:sp macro="" textlink="">
      <xdr:nvSpPr>
        <xdr:cNvPr id="376" name="n_3mainValue【福祉施設】&#10;一人当たり面積">
          <a:extLst>
            <a:ext uri="{FF2B5EF4-FFF2-40B4-BE49-F238E27FC236}">
              <a16:creationId xmlns:a16="http://schemas.microsoft.com/office/drawing/2014/main" id="{C2FD30D2-C5F8-419A-8BDC-207ED28969EC}"/>
            </a:ext>
          </a:extLst>
        </xdr:cNvPr>
        <xdr:cNvSpPr txBox="1"/>
      </xdr:nvSpPr>
      <xdr:spPr>
        <a:xfrm>
          <a:off x="6711950" y="141871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103505</xdr:rowOff>
    </xdr:from>
    <xdr:ext cx="466725" cy="244475"/>
    <xdr:sp macro="" textlink="">
      <xdr:nvSpPr>
        <xdr:cNvPr id="377" name="n_4mainValue【福祉施設】&#10;一人当たり面積">
          <a:extLst>
            <a:ext uri="{FF2B5EF4-FFF2-40B4-BE49-F238E27FC236}">
              <a16:creationId xmlns:a16="http://schemas.microsoft.com/office/drawing/2014/main" id="{3C06FEFB-5CE9-4B38-AD53-5CDDD926CC78}"/>
            </a:ext>
          </a:extLst>
        </xdr:cNvPr>
        <xdr:cNvSpPr txBox="1"/>
      </xdr:nvSpPr>
      <xdr:spPr>
        <a:xfrm>
          <a:off x="5937250" y="1418526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60F99BC-9980-4BD1-822C-F5C2E7BF156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CBF96F1-87CC-427A-ADE3-3CFCCE91ED06}"/>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E9C1D10-0D44-43AB-BCDC-D6A0A20F6DF5}"/>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DBF9CD4-C2B1-4B4C-9957-0A02776F39AF}"/>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AE72C94-B8AC-43CA-8209-F14ADAF16D7D}"/>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258E063-61F0-4F6C-B64C-648F214EC6F0}"/>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4E34657-694F-4D3E-9933-B8EFAE781AD5}"/>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65AD0CB-18E7-47C3-BEEB-5FDCA81DBC5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CF5BDF07-8ADE-474C-A028-353C67BEB07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CB685903-4978-4E10-BEBB-5EF127ACFC92}"/>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2576B160-8195-40A4-AE8F-52FFE28E58C4}"/>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4A8B6B21-8B61-451C-9311-A7DC1C80F6A9}"/>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F13720F0-7B91-4279-97F0-1253CBBB1F32}"/>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C2DA893-4545-43A6-8F87-F41BB5BE47F6}"/>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7A80F3EB-874F-4511-B88E-2FF7DE7E99C9}"/>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6C4F29F7-08ED-4C90-8875-1215932C8A7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71755</xdr:rowOff>
    </xdr:from>
    <xdr:to>
      <xdr:col>90</xdr:col>
      <xdr:colOff>25400</xdr:colOff>
      <xdr:row>28</xdr:row>
      <xdr:rowOff>24130</xdr:rowOff>
    </xdr:to>
    <xdr:sp macro="" textlink="">
      <xdr:nvSpPr>
        <xdr:cNvPr id="394" name="正方形/長方形 393">
          <a:extLst>
            <a:ext uri="{FF2B5EF4-FFF2-40B4-BE49-F238E27FC236}">
              <a16:creationId xmlns:a16="http://schemas.microsoft.com/office/drawing/2014/main" id="{1AA7A1F0-D7AC-49BA-B77B-4D6E3B15F9B8}"/>
            </a:ext>
          </a:extLst>
        </xdr:cNvPr>
        <xdr:cNvSpPr/>
      </xdr:nvSpPr>
      <xdr:spPr>
        <a:xfrm>
          <a:off x="10960100" y="4095115"/>
          <a:ext cx="415290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48260</xdr:rowOff>
    </xdr:from>
    <xdr:to>
      <xdr:col>74</xdr:col>
      <xdr:colOff>0</xdr:colOff>
      <xdr:row>29</xdr:row>
      <xdr:rowOff>125730</xdr:rowOff>
    </xdr:to>
    <xdr:sp macro="" textlink="">
      <xdr:nvSpPr>
        <xdr:cNvPr id="395" name="正方形/長方形 394">
          <a:extLst>
            <a:ext uri="{FF2B5EF4-FFF2-40B4-BE49-F238E27FC236}">
              <a16:creationId xmlns:a16="http://schemas.microsoft.com/office/drawing/2014/main" id="{79DB6F3E-8523-4C83-B4EC-AE985D8E12FB}"/>
            </a:ext>
          </a:extLst>
        </xdr:cNvPr>
        <xdr:cNvSpPr/>
      </xdr:nvSpPr>
      <xdr:spPr>
        <a:xfrm>
          <a:off x="110642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78105</xdr:rowOff>
    </xdr:from>
    <xdr:to>
      <xdr:col>74</xdr:col>
      <xdr:colOff>0</xdr:colOff>
      <xdr:row>30</xdr:row>
      <xdr:rowOff>156210</xdr:rowOff>
    </xdr:to>
    <xdr:sp macro="" textlink="">
      <xdr:nvSpPr>
        <xdr:cNvPr id="396" name="正方形/長方形 395">
          <a:extLst>
            <a:ext uri="{FF2B5EF4-FFF2-40B4-BE49-F238E27FC236}">
              <a16:creationId xmlns:a16="http://schemas.microsoft.com/office/drawing/2014/main" id="{735DD456-F5A9-47C8-B7FC-FB7739030D0C}"/>
            </a:ext>
          </a:extLst>
        </xdr:cNvPr>
        <xdr:cNvSpPr/>
      </xdr:nvSpPr>
      <xdr:spPr>
        <a:xfrm>
          <a:off x="110642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48260</xdr:rowOff>
    </xdr:from>
    <xdr:to>
      <xdr:col>79</xdr:col>
      <xdr:colOff>63500</xdr:colOff>
      <xdr:row>29</xdr:row>
      <xdr:rowOff>125730</xdr:rowOff>
    </xdr:to>
    <xdr:sp macro="" textlink="">
      <xdr:nvSpPr>
        <xdr:cNvPr id="397" name="正方形/長方形 396">
          <a:extLst>
            <a:ext uri="{FF2B5EF4-FFF2-40B4-BE49-F238E27FC236}">
              <a16:creationId xmlns:a16="http://schemas.microsoft.com/office/drawing/2014/main" id="{39CA03D6-DB70-4ACA-859B-891876C7C3C9}"/>
            </a:ext>
          </a:extLst>
        </xdr:cNvPr>
        <xdr:cNvSpPr/>
      </xdr:nvSpPr>
      <xdr:spPr>
        <a:xfrm>
          <a:off x="119659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78105</xdr:rowOff>
    </xdr:from>
    <xdr:to>
      <xdr:col>79</xdr:col>
      <xdr:colOff>63500</xdr:colOff>
      <xdr:row>30</xdr:row>
      <xdr:rowOff>156210</xdr:rowOff>
    </xdr:to>
    <xdr:sp macro="" textlink="">
      <xdr:nvSpPr>
        <xdr:cNvPr id="398" name="正方形/長方形 397">
          <a:extLst>
            <a:ext uri="{FF2B5EF4-FFF2-40B4-BE49-F238E27FC236}">
              <a16:creationId xmlns:a16="http://schemas.microsoft.com/office/drawing/2014/main" id="{8D52CC6D-B642-4DEB-BA8A-763B871B86B5}"/>
            </a:ext>
          </a:extLst>
        </xdr:cNvPr>
        <xdr:cNvSpPr/>
      </xdr:nvSpPr>
      <xdr:spPr>
        <a:xfrm>
          <a:off x="119659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48260</xdr:rowOff>
    </xdr:from>
    <xdr:to>
      <xdr:col>85</xdr:col>
      <xdr:colOff>63500</xdr:colOff>
      <xdr:row>29</xdr:row>
      <xdr:rowOff>125730</xdr:rowOff>
    </xdr:to>
    <xdr:sp macro="" textlink="">
      <xdr:nvSpPr>
        <xdr:cNvPr id="399" name="正方形/長方形 398">
          <a:extLst>
            <a:ext uri="{FF2B5EF4-FFF2-40B4-BE49-F238E27FC236}">
              <a16:creationId xmlns:a16="http://schemas.microsoft.com/office/drawing/2014/main" id="{A631CA1D-1638-400C-80C8-ECDFF79E44D9}"/>
            </a:ext>
          </a:extLst>
        </xdr:cNvPr>
        <xdr:cNvSpPr/>
      </xdr:nvSpPr>
      <xdr:spPr>
        <a:xfrm>
          <a:off x="1297178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29</xdr:row>
      <xdr:rowOff>78105</xdr:rowOff>
    </xdr:from>
    <xdr:to>
      <xdr:col>85</xdr:col>
      <xdr:colOff>63500</xdr:colOff>
      <xdr:row>30</xdr:row>
      <xdr:rowOff>156210</xdr:rowOff>
    </xdr:to>
    <xdr:sp macro="" textlink="">
      <xdr:nvSpPr>
        <xdr:cNvPr id="400" name="正方形/長方形 399">
          <a:extLst>
            <a:ext uri="{FF2B5EF4-FFF2-40B4-BE49-F238E27FC236}">
              <a16:creationId xmlns:a16="http://schemas.microsoft.com/office/drawing/2014/main" id="{80664E2B-5573-4C99-AE8F-EA276650A9C6}"/>
            </a:ext>
          </a:extLst>
        </xdr:cNvPr>
        <xdr:cNvSpPr/>
      </xdr:nvSpPr>
      <xdr:spPr>
        <a:xfrm>
          <a:off x="1297178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71755</xdr:rowOff>
    </xdr:to>
    <xdr:sp macro="" textlink="">
      <xdr:nvSpPr>
        <xdr:cNvPr id="401" name="正方形/長方形 400">
          <a:extLst>
            <a:ext uri="{FF2B5EF4-FFF2-40B4-BE49-F238E27FC236}">
              <a16:creationId xmlns:a16="http://schemas.microsoft.com/office/drawing/2014/main" id="{9FCF25ED-B46B-47E4-B1B6-AB7118F6256B}"/>
            </a:ext>
          </a:extLst>
        </xdr:cNvPr>
        <xdr:cNvSpPr/>
      </xdr:nvSpPr>
      <xdr:spPr>
        <a:xfrm>
          <a:off x="10960100" y="521462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12725"/>
    <xdr:sp macro="" textlink="">
      <xdr:nvSpPr>
        <xdr:cNvPr id="402" name="テキスト ボックス 401">
          <a:extLst>
            <a:ext uri="{FF2B5EF4-FFF2-40B4-BE49-F238E27FC236}">
              <a16:creationId xmlns:a16="http://schemas.microsoft.com/office/drawing/2014/main" id="{8F9CC202-8FEE-45F3-B4AE-A7ED94F32E95}"/>
            </a:ext>
          </a:extLst>
        </xdr:cNvPr>
        <xdr:cNvSpPr txBox="1"/>
      </xdr:nvSpPr>
      <xdr:spPr>
        <a:xfrm>
          <a:off x="10922000" y="5029200"/>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71755</xdr:rowOff>
    </xdr:from>
    <xdr:to>
      <xdr:col>89</xdr:col>
      <xdr:colOff>177800</xdr:colOff>
      <xdr:row>44</xdr:row>
      <xdr:rowOff>71755</xdr:rowOff>
    </xdr:to>
    <xdr:cxnSp macro="">
      <xdr:nvCxnSpPr>
        <xdr:cNvPr id="403" name="直線コネクタ 402">
          <a:extLst>
            <a:ext uri="{FF2B5EF4-FFF2-40B4-BE49-F238E27FC236}">
              <a16:creationId xmlns:a16="http://schemas.microsoft.com/office/drawing/2014/main" id="{4076D840-0567-45CF-AECE-F787A613CDC0}"/>
            </a:ext>
          </a:extLst>
        </xdr:cNvPr>
        <xdr:cNvCxnSpPr/>
      </xdr:nvCxnSpPr>
      <xdr:spPr>
        <a:xfrm>
          <a:off x="10960100" y="74479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99695</xdr:rowOff>
    </xdr:from>
    <xdr:ext cx="467360" cy="244475"/>
    <xdr:sp macro="" textlink="">
      <xdr:nvSpPr>
        <xdr:cNvPr id="404" name="テキスト ボックス 403">
          <a:extLst>
            <a:ext uri="{FF2B5EF4-FFF2-40B4-BE49-F238E27FC236}">
              <a16:creationId xmlns:a16="http://schemas.microsoft.com/office/drawing/2014/main" id="{87DF85AD-022C-463B-B5EC-870B8F4E6B55}"/>
            </a:ext>
          </a:extLst>
        </xdr:cNvPr>
        <xdr:cNvSpPr txBox="1"/>
      </xdr:nvSpPr>
      <xdr:spPr>
        <a:xfrm>
          <a:off x="10561320" y="73082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36195</xdr:rowOff>
    </xdr:from>
    <xdr:to>
      <xdr:col>89</xdr:col>
      <xdr:colOff>177800</xdr:colOff>
      <xdr:row>42</xdr:row>
      <xdr:rowOff>36195</xdr:rowOff>
    </xdr:to>
    <xdr:cxnSp macro="">
      <xdr:nvCxnSpPr>
        <xdr:cNvPr id="405" name="直線コネクタ 404">
          <a:extLst>
            <a:ext uri="{FF2B5EF4-FFF2-40B4-BE49-F238E27FC236}">
              <a16:creationId xmlns:a16="http://schemas.microsoft.com/office/drawing/2014/main" id="{F7EF0370-E4F9-4F8C-B9AF-40E36F325182}"/>
            </a:ext>
          </a:extLst>
        </xdr:cNvPr>
        <xdr:cNvCxnSpPr/>
      </xdr:nvCxnSpPr>
      <xdr:spPr>
        <a:xfrm>
          <a:off x="10960100" y="70770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63500</xdr:rowOff>
    </xdr:from>
    <xdr:ext cx="467360" cy="244475"/>
    <xdr:sp macro="" textlink="">
      <xdr:nvSpPr>
        <xdr:cNvPr id="406" name="テキスト ボックス 405">
          <a:extLst>
            <a:ext uri="{FF2B5EF4-FFF2-40B4-BE49-F238E27FC236}">
              <a16:creationId xmlns:a16="http://schemas.microsoft.com/office/drawing/2014/main" id="{AFD36D69-8A8C-4FDD-AE2C-095D5B7B35BF}"/>
            </a:ext>
          </a:extLst>
        </xdr:cNvPr>
        <xdr:cNvSpPr txBox="1"/>
      </xdr:nvSpPr>
      <xdr:spPr>
        <a:xfrm>
          <a:off x="10561320" y="69367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FFC9FC48-1249-4149-9622-5B8FE4E2E8AB}"/>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27305</xdr:rowOff>
    </xdr:from>
    <xdr:ext cx="403225" cy="244475"/>
    <xdr:sp macro="" textlink="">
      <xdr:nvSpPr>
        <xdr:cNvPr id="408" name="テキスト ボックス 407">
          <a:extLst>
            <a:ext uri="{FF2B5EF4-FFF2-40B4-BE49-F238E27FC236}">
              <a16:creationId xmlns:a16="http://schemas.microsoft.com/office/drawing/2014/main" id="{D1458E47-A149-4BB5-8193-A2C167091678}"/>
            </a:ext>
          </a:extLst>
        </xdr:cNvPr>
        <xdr:cNvSpPr txBox="1"/>
      </xdr:nvSpPr>
      <xdr:spPr>
        <a:xfrm>
          <a:off x="10602595" y="65652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125730</xdr:rowOff>
    </xdr:from>
    <xdr:to>
      <xdr:col>89</xdr:col>
      <xdr:colOff>177800</xdr:colOff>
      <xdr:row>37</xdr:row>
      <xdr:rowOff>125730</xdr:rowOff>
    </xdr:to>
    <xdr:cxnSp macro="">
      <xdr:nvCxnSpPr>
        <xdr:cNvPr id="409" name="直線コネクタ 408">
          <a:extLst>
            <a:ext uri="{FF2B5EF4-FFF2-40B4-BE49-F238E27FC236}">
              <a16:creationId xmlns:a16="http://schemas.microsoft.com/office/drawing/2014/main" id="{16E8C5B4-3961-439E-8513-F19FB76594BC}"/>
            </a:ext>
          </a:extLst>
        </xdr:cNvPr>
        <xdr:cNvCxnSpPr/>
      </xdr:nvCxnSpPr>
      <xdr:spPr>
        <a:xfrm>
          <a:off x="10960100" y="63284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153670</xdr:rowOff>
    </xdr:from>
    <xdr:ext cx="403225" cy="244475"/>
    <xdr:sp macro="" textlink="">
      <xdr:nvSpPr>
        <xdr:cNvPr id="410" name="テキスト ボックス 409">
          <a:extLst>
            <a:ext uri="{FF2B5EF4-FFF2-40B4-BE49-F238E27FC236}">
              <a16:creationId xmlns:a16="http://schemas.microsoft.com/office/drawing/2014/main" id="{B15A1CED-1C79-4408-B40A-EFB40618E509}"/>
            </a:ext>
          </a:extLst>
        </xdr:cNvPr>
        <xdr:cNvSpPr txBox="1"/>
      </xdr:nvSpPr>
      <xdr:spPr>
        <a:xfrm>
          <a:off x="10602595" y="61887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90170</xdr:rowOff>
    </xdr:from>
    <xdr:to>
      <xdr:col>89</xdr:col>
      <xdr:colOff>177800</xdr:colOff>
      <xdr:row>35</xdr:row>
      <xdr:rowOff>90170</xdr:rowOff>
    </xdr:to>
    <xdr:cxnSp macro="">
      <xdr:nvCxnSpPr>
        <xdr:cNvPr id="411" name="直線コネクタ 410">
          <a:extLst>
            <a:ext uri="{FF2B5EF4-FFF2-40B4-BE49-F238E27FC236}">
              <a16:creationId xmlns:a16="http://schemas.microsoft.com/office/drawing/2014/main" id="{2B1E52AD-CE2C-445E-8968-A1175F86FEDD}"/>
            </a:ext>
          </a:extLst>
        </xdr:cNvPr>
        <xdr:cNvCxnSpPr/>
      </xdr:nvCxnSpPr>
      <xdr:spPr>
        <a:xfrm>
          <a:off x="10960100" y="59575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117475</xdr:rowOff>
    </xdr:from>
    <xdr:ext cx="403225" cy="244475"/>
    <xdr:sp macro="" textlink="">
      <xdr:nvSpPr>
        <xdr:cNvPr id="412" name="テキスト ボックス 411">
          <a:extLst>
            <a:ext uri="{FF2B5EF4-FFF2-40B4-BE49-F238E27FC236}">
              <a16:creationId xmlns:a16="http://schemas.microsoft.com/office/drawing/2014/main" id="{40C2479C-38D0-442D-B2E7-29902729D610}"/>
            </a:ext>
          </a:extLst>
        </xdr:cNvPr>
        <xdr:cNvSpPr txBox="1"/>
      </xdr:nvSpPr>
      <xdr:spPr>
        <a:xfrm>
          <a:off x="10602595" y="58172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53975</xdr:rowOff>
    </xdr:from>
    <xdr:to>
      <xdr:col>89</xdr:col>
      <xdr:colOff>177800</xdr:colOff>
      <xdr:row>33</xdr:row>
      <xdr:rowOff>53975</xdr:rowOff>
    </xdr:to>
    <xdr:cxnSp macro="">
      <xdr:nvCxnSpPr>
        <xdr:cNvPr id="413" name="直線コネクタ 412">
          <a:extLst>
            <a:ext uri="{FF2B5EF4-FFF2-40B4-BE49-F238E27FC236}">
              <a16:creationId xmlns:a16="http://schemas.microsoft.com/office/drawing/2014/main" id="{A9406ADB-291F-4331-BC07-A4D43B7A47EA}"/>
            </a:ext>
          </a:extLst>
        </xdr:cNvPr>
        <xdr:cNvCxnSpPr/>
      </xdr:nvCxnSpPr>
      <xdr:spPr>
        <a:xfrm>
          <a:off x="10960100" y="55860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81280</xdr:rowOff>
    </xdr:from>
    <xdr:ext cx="403225" cy="244475"/>
    <xdr:sp macro="" textlink="">
      <xdr:nvSpPr>
        <xdr:cNvPr id="414" name="テキスト ボックス 413">
          <a:extLst>
            <a:ext uri="{FF2B5EF4-FFF2-40B4-BE49-F238E27FC236}">
              <a16:creationId xmlns:a16="http://schemas.microsoft.com/office/drawing/2014/main" id="{30AECBF5-2A63-44A8-B605-52C645A972CC}"/>
            </a:ext>
          </a:extLst>
        </xdr:cNvPr>
        <xdr:cNvSpPr txBox="1"/>
      </xdr:nvSpPr>
      <xdr:spPr>
        <a:xfrm>
          <a:off x="10602595" y="544576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177800</xdr:colOff>
      <xdr:row>31</xdr:row>
      <xdr:rowOff>17780</xdr:rowOff>
    </xdr:to>
    <xdr:cxnSp macro="">
      <xdr:nvCxnSpPr>
        <xdr:cNvPr id="415" name="直線コネクタ 414">
          <a:extLst>
            <a:ext uri="{FF2B5EF4-FFF2-40B4-BE49-F238E27FC236}">
              <a16:creationId xmlns:a16="http://schemas.microsoft.com/office/drawing/2014/main" id="{491BA394-3150-49FE-BACF-E6659E284FD5}"/>
            </a:ext>
          </a:extLst>
        </xdr:cNvPr>
        <xdr:cNvCxnSpPr/>
      </xdr:nvCxnSpPr>
      <xdr:spPr>
        <a:xfrm>
          <a:off x="10960100" y="52146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45720</xdr:rowOff>
    </xdr:from>
    <xdr:ext cx="335915" cy="244475"/>
    <xdr:sp macro="" textlink="">
      <xdr:nvSpPr>
        <xdr:cNvPr id="416" name="テキスト ボックス 415">
          <a:extLst>
            <a:ext uri="{FF2B5EF4-FFF2-40B4-BE49-F238E27FC236}">
              <a16:creationId xmlns:a16="http://schemas.microsoft.com/office/drawing/2014/main" id="{6BF877A2-30B4-4BE5-923B-CC12D4EE8FAE}"/>
            </a:ext>
          </a:extLst>
        </xdr:cNvPr>
        <xdr:cNvSpPr txBox="1"/>
      </xdr:nvSpPr>
      <xdr:spPr>
        <a:xfrm>
          <a:off x="10666730" y="507492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90</xdr:col>
      <xdr:colOff>25400</xdr:colOff>
      <xdr:row>44</xdr:row>
      <xdr:rowOff>71755</xdr:rowOff>
    </xdr:to>
    <xdr:sp macro="" textlink="">
      <xdr:nvSpPr>
        <xdr:cNvPr id="417" name="【一般廃棄物処理施設】&#10;有形固定資産減価償却率グラフ枠">
          <a:extLst>
            <a:ext uri="{FF2B5EF4-FFF2-40B4-BE49-F238E27FC236}">
              <a16:creationId xmlns:a16="http://schemas.microsoft.com/office/drawing/2014/main" id="{34C14AA9-5331-41D4-A833-A2725DE7830C}"/>
            </a:ext>
          </a:extLst>
        </xdr:cNvPr>
        <xdr:cNvSpPr/>
      </xdr:nvSpPr>
      <xdr:spPr>
        <a:xfrm>
          <a:off x="10960100" y="521462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131445</xdr:rowOff>
    </xdr:from>
    <xdr:to>
      <xdr:col>85</xdr:col>
      <xdr:colOff>126365</xdr:colOff>
      <xdr:row>42</xdr:row>
      <xdr:rowOff>36195</xdr:rowOff>
    </xdr:to>
    <xdr:cxnSp macro="">
      <xdr:nvCxnSpPr>
        <xdr:cNvPr id="418" name="直線コネクタ 417">
          <a:extLst>
            <a:ext uri="{FF2B5EF4-FFF2-40B4-BE49-F238E27FC236}">
              <a16:creationId xmlns:a16="http://schemas.microsoft.com/office/drawing/2014/main" id="{3EB6F7A9-7C35-436D-8DF6-AD3BABEAB548}"/>
            </a:ext>
          </a:extLst>
        </xdr:cNvPr>
        <xdr:cNvCxnSpPr/>
      </xdr:nvCxnSpPr>
      <xdr:spPr>
        <a:xfrm flipV="1">
          <a:off x="14375765" y="5495925"/>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39370</xdr:rowOff>
    </xdr:from>
    <xdr:ext cx="466725" cy="244475"/>
    <xdr:sp macro="" textlink="">
      <xdr:nvSpPr>
        <xdr:cNvPr id="419" name="【一般廃棄物処理施設】&#10;有形固定資産減価償却率最小値テキスト">
          <a:extLst>
            <a:ext uri="{FF2B5EF4-FFF2-40B4-BE49-F238E27FC236}">
              <a16:creationId xmlns:a16="http://schemas.microsoft.com/office/drawing/2014/main" id="{9156859A-DF65-49F2-BA9E-3425307EA59C}"/>
            </a:ext>
          </a:extLst>
        </xdr:cNvPr>
        <xdr:cNvSpPr txBox="1"/>
      </xdr:nvSpPr>
      <xdr:spPr>
        <a:xfrm>
          <a:off x="14414500" y="70802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20" name="直線コネクタ 419">
          <a:extLst>
            <a:ext uri="{FF2B5EF4-FFF2-40B4-BE49-F238E27FC236}">
              <a16:creationId xmlns:a16="http://schemas.microsoft.com/office/drawing/2014/main" id="{41AAD69D-276D-439E-ACE9-C893E590E18C}"/>
            </a:ext>
          </a:extLst>
        </xdr:cNvPr>
        <xdr:cNvCxnSpPr/>
      </xdr:nvCxnSpPr>
      <xdr:spPr>
        <a:xfrm>
          <a:off x="142875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81280</xdr:rowOff>
    </xdr:from>
    <xdr:ext cx="401955" cy="244475"/>
    <xdr:sp macro="" textlink="">
      <xdr:nvSpPr>
        <xdr:cNvPr id="421" name="【一般廃棄物処理施設】&#10;有形固定資産減価償却率最大値テキスト">
          <a:extLst>
            <a:ext uri="{FF2B5EF4-FFF2-40B4-BE49-F238E27FC236}">
              <a16:creationId xmlns:a16="http://schemas.microsoft.com/office/drawing/2014/main" id="{F89888C8-0745-4C35-B23E-6D2994B938E1}"/>
            </a:ext>
          </a:extLst>
        </xdr:cNvPr>
        <xdr:cNvSpPr txBox="1"/>
      </xdr:nvSpPr>
      <xdr:spPr>
        <a:xfrm>
          <a:off x="14414500" y="527812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422" name="直線コネクタ 421">
          <a:extLst>
            <a:ext uri="{FF2B5EF4-FFF2-40B4-BE49-F238E27FC236}">
              <a16:creationId xmlns:a16="http://schemas.microsoft.com/office/drawing/2014/main" id="{C08788AB-BCBB-432A-9BDE-74E21BA6DD64}"/>
            </a:ext>
          </a:extLst>
        </xdr:cNvPr>
        <xdr:cNvCxnSpPr/>
      </xdr:nvCxnSpPr>
      <xdr:spPr>
        <a:xfrm>
          <a:off x="14287500" y="5495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38100</xdr:rowOff>
    </xdr:from>
    <xdr:ext cx="401955" cy="244475"/>
    <xdr:sp macro="" textlink="">
      <xdr:nvSpPr>
        <xdr:cNvPr id="423" name="【一般廃棄物処理施設】&#10;有形固定資産減価償却率平均値テキスト">
          <a:extLst>
            <a:ext uri="{FF2B5EF4-FFF2-40B4-BE49-F238E27FC236}">
              <a16:creationId xmlns:a16="http://schemas.microsoft.com/office/drawing/2014/main" id="{5A08BA55-1E99-4F7F-B1BE-3DD0EFAE78FB}"/>
            </a:ext>
          </a:extLst>
        </xdr:cNvPr>
        <xdr:cNvSpPr txBox="1"/>
      </xdr:nvSpPr>
      <xdr:spPr>
        <a:xfrm>
          <a:off x="14414500" y="6408420"/>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58420</xdr:rowOff>
    </xdr:from>
    <xdr:to>
      <xdr:col>85</xdr:col>
      <xdr:colOff>177800</xdr:colOff>
      <xdr:row>38</xdr:row>
      <xdr:rowOff>154305</xdr:rowOff>
    </xdr:to>
    <xdr:sp macro="" textlink="">
      <xdr:nvSpPr>
        <xdr:cNvPr id="424" name="フローチャート: 判断 423">
          <a:extLst>
            <a:ext uri="{FF2B5EF4-FFF2-40B4-BE49-F238E27FC236}">
              <a16:creationId xmlns:a16="http://schemas.microsoft.com/office/drawing/2014/main" id="{0602E91C-AECA-45A3-86FD-0C605AD3D46E}"/>
            </a:ext>
          </a:extLst>
        </xdr:cNvPr>
        <xdr:cNvSpPr/>
      </xdr:nvSpPr>
      <xdr:spPr>
        <a:xfrm>
          <a:off x="14325600" y="6428740"/>
          <a:ext cx="939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26035</xdr:rowOff>
    </xdr:from>
    <xdr:to>
      <xdr:col>81</xdr:col>
      <xdr:colOff>101600</xdr:colOff>
      <xdr:row>38</xdr:row>
      <xdr:rowOff>121920</xdr:rowOff>
    </xdr:to>
    <xdr:sp macro="" textlink="">
      <xdr:nvSpPr>
        <xdr:cNvPr id="425" name="フローチャート: 判断 424">
          <a:extLst>
            <a:ext uri="{FF2B5EF4-FFF2-40B4-BE49-F238E27FC236}">
              <a16:creationId xmlns:a16="http://schemas.microsoft.com/office/drawing/2014/main" id="{6F8DA7F2-EE2C-4B8B-8219-2F8C907BF949}"/>
            </a:ext>
          </a:extLst>
        </xdr:cNvPr>
        <xdr:cNvSpPr/>
      </xdr:nvSpPr>
      <xdr:spPr>
        <a:xfrm>
          <a:off x="13578840" y="63963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98425</xdr:rowOff>
    </xdr:to>
    <xdr:sp macro="" textlink="">
      <xdr:nvSpPr>
        <xdr:cNvPr id="426" name="フローチャート: 判断 425">
          <a:extLst>
            <a:ext uri="{FF2B5EF4-FFF2-40B4-BE49-F238E27FC236}">
              <a16:creationId xmlns:a16="http://schemas.microsoft.com/office/drawing/2014/main" id="{29F9314F-FBDA-4DE4-BE43-753A3C7D4F42}"/>
            </a:ext>
          </a:extLst>
        </xdr:cNvPr>
        <xdr:cNvSpPr/>
      </xdr:nvSpPr>
      <xdr:spPr>
        <a:xfrm>
          <a:off x="12804140" y="63728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147955</xdr:rowOff>
    </xdr:from>
    <xdr:to>
      <xdr:col>72</xdr:col>
      <xdr:colOff>38100</xdr:colOff>
      <xdr:row>38</xdr:row>
      <xdr:rowOff>81915</xdr:rowOff>
    </xdr:to>
    <xdr:sp macro="" textlink="">
      <xdr:nvSpPr>
        <xdr:cNvPr id="427" name="フローチャート: 判断 426">
          <a:extLst>
            <a:ext uri="{FF2B5EF4-FFF2-40B4-BE49-F238E27FC236}">
              <a16:creationId xmlns:a16="http://schemas.microsoft.com/office/drawing/2014/main" id="{5886E64F-0942-4F81-A47B-F0A2F38B5401}"/>
            </a:ext>
          </a:extLst>
        </xdr:cNvPr>
        <xdr:cNvSpPr/>
      </xdr:nvSpPr>
      <xdr:spPr>
        <a:xfrm>
          <a:off x="12029440" y="6350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31115</xdr:rowOff>
    </xdr:from>
    <xdr:to>
      <xdr:col>67</xdr:col>
      <xdr:colOff>101600</xdr:colOff>
      <xdr:row>38</xdr:row>
      <xdr:rowOff>127000</xdr:rowOff>
    </xdr:to>
    <xdr:sp macro="" textlink="">
      <xdr:nvSpPr>
        <xdr:cNvPr id="428" name="フローチャート: 判断 427">
          <a:extLst>
            <a:ext uri="{FF2B5EF4-FFF2-40B4-BE49-F238E27FC236}">
              <a16:creationId xmlns:a16="http://schemas.microsoft.com/office/drawing/2014/main" id="{DD14CBF7-F764-44B8-BFF0-2DDFB259F8F7}"/>
            </a:ext>
          </a:extLst>
        </xdr:cNvPr>
        <xdr:cNvSpPr/>
      </xdr:nvSpPr>
      <xdr:spPr>
        <a:xfrm>
          <a:off x="11231880" y="64014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69850</xdr:rowOff>
    </xdr:from>
    <xdr:ext cx="762000" cy="244475"/>
    <xdr:sp macro="" textlink="">
      <xdr:nvSpPr>
        <xdr:cNvPr id="429" name="テキスト ボックス 428">
          <a:extLst>
            <a:ext uri="{FF2B5EF4-FFF2-40B4-BE49-F238E27FC236}">
              <a16:creationId xmlns:a16="http://schemas.microsoft.com/office/drawing/2014/main" id="{FD45DB91-A939-4B06-93C4-6892E88D9F5C}"/>
            </a:ext>
          </a:extLst>
        </xdr:cNvPr>
        <xdr:cNvSpPr txBox="1"/>
      </xdr:nvSpPr>
      <xdr:spPr>
        <a:xfrm>
          <a:off x="1420876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69850</xdr:rowOff>
    </xdr:from>
    <xdr:ext cx="758825" cy="244475"/>
    <xdr:sp macro="" textlink="">
      <xdr:nvSpPr>
        <xdr:cNvPr id="430" name="テキスト ボックス 429">
          <a:extLst>
            <a:ext uri="{FF2B5EF4-FFF2-40B4-BE49-F238E27FC236}">
              <a16:creationId xmlns:a16="http://schemas.microsoft.com/office/drawing/2014/main" id="{DDF286CA-54F7-4200-8D0C-BAD189D99239}"/>
            </a:ext>
          </a:extLst>
        </xdr:cNvPr>
        <xdr:cNvSpPr txBox="1"/>
      </xdr:nvSpPr>
      <xdr:spPr>
        <a:xfrm>
          <a:off x="1346200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69850</xdr:rowOff>
    </xdr:from>
    <xdr:ext cx="762000" cy="244475"/>
    <xdr:sp macro="" textlink="">
      <xdr:nvSpPr>
        <xdr:cNvPr id="431" name="テキスト ボックス 430">
          <a:extLst>
            <a:ext uri="{FF2B5EF4-FFF2-40B4-BE49-F238E27FC236}">
              <a16:creationId xmlns:a16="http://schemas.microsoft.com/office/drawing/2014/main" id="{1DBC87EB-8C57-4A8D-864C-13A1F7EF1662}"/>
            </a:ext>
          </a:extLst>
        </xdr:cNvPr>
        <xdr:cNvSpPr txBox="1"/>
      </xdr:nvSpPr>
      <xdr:spPr>
        <a:xfrm>
          <a:off x="126873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69850</xdr:rowOff>
    </xdr:from>
    <xdr:ext cx="762000" cy="244475"/>
    <xdr:sp macro="" textlink="">
      <xdr:nvSpPr>
        <xdr:cNvPr id="432" name="テキスト ボックス 431">
          <a:extLst>
            <a:ext uri="{FF2B5EF4-FFF2-40B4-BE49-F238E27FC236}">
              <a16:creationId xmlns:a16="http://schemas.microsoft.com/office/drawing/2014/main" id="{0E1B735E-AAD7-48A3-9437-A733EAFA3C94}"/>
            </a:ext>
          </a:extLst>
        </xdr:cNvPr>
        <xdr:cNvSpPr txBox="1"/>
      </xdr:nvSpPr>
      <xdr:spPr>
        <a:xfrm>
          <a:off x="1190498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69850</xdr:rowOff>
    </xdr:from>
    <xdr:ext cx="758825" cy="244475"/>
    <xdr:sp macro="" textlink="">
      <xdr:nvSpPr>
        <xdr:cNvPr id="433" name="テキスト ボックス 432">
          <a:extLst>
            <a:ext uri="{FF2B5EF4-FFF2-40B4-BE49-F238E27FC236}">
              <a16:creationId xmlns:a16="http://schemas.microsoft.com/office/drawing/2014/main" id="{4981A887-5799-4DCC-9CA4-E88305E93F01}"/>
            </a:ext>
          </a:extLst>
        </xdr:cNvPr>
        <xdr:cNvSpPr txBox="1"/>
      </xdr:nvSpPr>
      <xdr:spPr>
        <a:xfrm>
          <a:off x="1111504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123190</xdr:rowOff>
    </xdr:from>
    <xdr:to>
      <xdr:col>85</xdr:col>
      <xdr:colOff>177800</xdr:colOff>
      <xdr:row>37</xdr:row>
      <xdr:rowOff>57150</xdr:rowOff>
    </xdr:to>
    <xdr:sp macro="" textlink="">
      <xdr:nvSpPr>
        <xdr:cNvPr id="434" name="楕円 433">
          <a:extLst>
            <a:ext uri="{FF2B5EF4-FFF2-40B4-BE49-F238E27FC236}">
              <a16:creationId xmlns:a16="http://schemas.microsoft.com/office/drawing/2014/main" id="{1346B61F-E905-4A05-8353-60D06C2C6A24}"/>
            </a:ext>
          </a:extLst>
        </xdr:cNvPr>
        <xdr:cNvSpPr/>
      </xdr:nvSpPr>
      <xdr:spPr>
        <a:xfrm>
          <a:off x="14325600" y="61582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144780</xdr:rowOff>
    </xdr:from>
    <xdr:ext cx="401955" cy="244475"/>
    <xdr:sp macro="" textlink="">
      <xdr:nvSpPr>
        <xdr:cNvPr id="435" name="【一般廃棄物処理施設】&#10;有形固定資産減価償却率該当値テキスト">
          <a:extLst>
            <a:ext uri="{FF2B5EF4-FFF2-40B4-BE49-F238E27FC236}">
              <a16:creationId xmlns:a16="http://schemas.microsoft.com/office/drawing/2014/main" id="{700F5386-9D21-4698-AC21-37A27E330EE7}"/>
            </a:ext>
          </a:extLst>
        </xdr:cNvPr>
        <xdr:cNvSpPr txBox="1"/>
      </xdr:nvSpPr>
      <xdr:spPr>
        <a:xfrm>
          <a:off x="14414500" y="601218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76200</xdr:rowOff>
    </xdr:from>
    <xdr:to>
      <xdr:col>81</xdr:col>
      <xdr:colOff>101600</xdr:colOff>
      <xdr:row>37</xdr:row>
      <xdr:rowOff>10160</xdr:rowOff>
    </xdr:to>
    <xdr:sp macro="" textlink="">
      <xdr:nvSpPr>
        <xdr:cNvPr id="436" name="楕円 435">
          <a:extLst>
            <a:ext uri="{FF2B5EF4-FFF2-40B4-BE49-F238E27FC236}">
              <a16:creationId xmlns:a16="http://schemas.microsoft.com/office/drawing/2014/main" id="{951072F1-45A9-4E25-80F9-90295169A593}"/>
            </a:ext>
          </a:extLst>
        </xdr:cNvPr>
        <xdr:cNvSpPr/>
      </xdr:nvSpPr>
      <xdr:spPr>
        <a:xfrm>
          <a:off x="1357884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124460</xdr:rowOff>
    </xdr:from>
    <xdr:to>
      <xdr:col>85</xdr:col>
      <xdr:colOff>127000</xdr:colOff>
      <xdr:row>37</xdr:row>
      <xdr:rowOff>8890</xdr:rowOff>
    </xdr:to>
    <xdr:cxnSp macro="">
      <xdr:nvCxnSpPr>
        <xdr:cNvPr id="437" name="直線コネクタ 436">
          <a:extLst>
            <a:ext uri="{FF2B5EF4-FFF2-40B4-BE49-F238E27FC236}">
              <a16:creationId xmlns:a16="http://schemas.microsoft.com/office/drawing/2014/main" id="{033D4448-8C6A-4F54-B1C8-D08DBC058677}"/>
            </a:ext>
          </a:extLst>
        </xdr:cNvPr>
        <xdr:cNvCxnSpPr/>
      </xdr:nvCxnSpPr>
      <xdr:spPr>
        <a:xfrm>
          <a:off x="13629640" y="6159500"/>
          <a:ext cx="746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31115</xdr:rowOff>
    </xdr:from>
    <xdr:to>
      <xdr:col>76</xdr:col>
      <xdr:colOff>165100</xdr:colOff>
      <xdr:row>36</xdr:row>
      <xdr:rowOff>127000</xdr:rowOff>
    </xdr:to>
    <xdr:sp macro="" textlink="">
      <xdr:nvSpPr>
        <xdr:cNvPr id="438" name="楕円 437">
          <a:extLst>
            <a:ext uri="{FF2B5EF4-FFF2-40B4-BE49-F238E27FC236}">
              <a16:creationId xmlns:a16="http://schemas.microsoft.com/office/drawing/2014/main" id="{1A6CB12A-C0D1-4D4B-BEF1-E4D186C89178}"/>
            </a:ext>
          </a:extLst>
        </xdr:cNvPr>
        <xdr:cNvSpPr/>
      </xdr:nvSpPr>
      <xdr:spPr>
        <a:xfrm>
          <a:off x="12804140" y="60661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79375</xdr:rowOff>
    </xdr:from>
    <xdr:to>
      <xdr:col>81</xdr:col>
      <xdr:colOff>50800</xdr:colOff>
      <xdr:row>36</xdr:row>
      <xdr:rowOff>124460</xdr:rowOff>
    </xdr:to>
    <xdr:cxnSp macro="">
      <xdr:nvCxnSpPr>
        <xdr:cNvPr id="439" name="直線コネクタ 438">
          <a:extLst>
            <a:ext uri="{FF2B5EF4-FFF2-40B4-BE49-F238E27FC236}">
              <a16:creationId xmlns:a16="http://schemas.microsoft.com/office/drawing/2014/main" id="{10562BB0-8EFD-49A8-9042-406160021159}"/>
            </a:ext>
          </a:extLst>
        </xdr:cNvPr>
        <xdr:cNvCxnSpPr/>
      </xdr:nvCxnSpPr>
      <xdr:spPr>
        <a:xfrm>
          <a:off x="12854940" y="6114415"/>
          <a:ext cx="7747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146050</xdr:rowOff>
    </xdr:from>
    <xdr:to>
      <xdr:col>72</xdr:col>
      <xdr:colOff>38100</xdr:colOff>
      <xdr:row>36</xdr:row>
      <xdr:rowOff>80645</xdr:rowOff>
    </xdr:to>
    <xdr:sp macro="" textlink="">
      <xdr:nvSpPr>
        <xdr:cNvPr id="440" name="楕円 439">
          <a:extLst>
            <a:ext uri="{FF2B5EF4-FFF2-40B4-BE49-F238E27FC236}">
              <a16:creationId xmlns:a16="http://schemas.microsoft.com/office/drawing/2014/main" id="{E58A67FC-C71E-4AF5-8A54-1A7365B2AFEE}"/>
            </a:ext>
          </a:extLst>
        </xdr:cNvPr>
        <xdr:cNvSpPr/>
      </xdr:nvSpPr>
      <xdr:spPr>
        <a:xfrm>
          <a:off x="12029440" y="6013450"/>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32385</xdr:rowOff>
    </xdr:from>
    <xdr:to>
      <xdr:col>76</xdr:col>
      <xdr:colOff>114300</xdr:colOff>
      <xdr:row>36</xdr:row>
      <xdr:rowOff>79375</xdr:rowOff>
    </xdr:to>
    <xdr:cxnSp macro="">
      <xdr:nvCxnSpPr>
        <xdr:cNvPr id="441" name="直線コネクタ 440">
          <a:extLst>
            <a:ext uri="{FF2B5EF4-FFF2-40B4-BE49-F238E27FC236}">
              <a16:creationId xmlns:a16="http://schemas.microsoft.com/office/drawing/2014/main" id="{839CA29E-4795-4486-A801-E9DAE539CDE4}"/>
            </a:ext>
          </a:extLst>
        </xdr:cNvPr>
        <xdr:cNvCxnSpPr/>
      </xdr:nvCxnSpPr>
      <xdr:spPr>
        <a:xfrm>
          <a:off x="12072620" y="6067425"/>
          <a:ext cx="78232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101600</xdr:rowOff>
    </xdr:from>
    <xdr:to>
      <xdr:col>67</xdr:col>
      <xdr:colOff>101600</xdr:colOff>
      <xdr:row>36</xdr:row>
      <xdr:rowOff>35560</xdr:rowOff>
    </xdr:to>
    <xdr:sp macro="" textlink="">
      <xdr:nvSpPr>
        <xdr:cNvPr id="442" name="楕円 441">
          <a:extLst>
            <a:ext uri="{FF2B5EF4-FFF2-40B4-BE49-F238E27FC236}">
              <a16:creationId xmlns:a16="http://schemas.microsoft.com/office/drawing/2014/main" id="{2B09C8F3-A4AC-4E54-8A0B-E93CF421A1A8}"/>
            </a:ext>
          </a:extLst>
        </xdr:cNvPr>
        <xdr:cNvSpPr/>
      </xdr:nvSpPr>
      <xdr:spPr>
        <a:xfrm>
          <a:off x="1123188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149225</xdr:rowOff>
    </xdr:from>
    <xdr:to>
      <xdr:col>71</xdr:col>
      <xdr:colOff>177800</xdr:colOff>
      <xdr:row>36</xdr:row>
      <xdr:rowOff>32385</xdr:rowOff>
    </xdr:to>
    <xdr:cxnSp macro="">
      <xdr:nvCxnSpPr>
        <xdr:cNvPr id="443" name="直線コネクタ 442">
          <a:extLst>
            <a:ext uri="{FF2B5EF4-FFF2-40B4-BE49-F238E27FC236}">
              <a16:creationId xmlns:a16="http://schemas.microsoft.com/office/drawing/2014/main" id="{23481050-4451-4947-BF9E-3430D16360C1}"/>
            </a:ext>
          </a:extLst>
        </xdr:cNvPr>
        <xdr:cNvCxnSpPr/>
      </xdr:nvCxnSpPr>
      <xdr:spPr>
        <a:xfrm>
          <a:off x="11282680" y="6016625"/>
          <a:ext cx="7899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113665</xdr:rowOff>
    </xdr:from>
    <xdr:ext cx="405130" cy="244475"/>
    <xdr:sp macro="" textlink="">
      <xdr:nvSpPr>
        <xdr:cNvPr id="444" name="n_1aveValue【一般廃棄物処理施設】&#10;有形固定資産減価償却率">
          <a:extLst>
            <a:ext uri="{FF2B5EF4-FFF2-40B4-BE49-F238E27FC236}">
              <a16:creationId xmlns:a16="http://schemas.microsoft.com/office/drawing/2014/main" id="{08606D29-6ED2-428D-9A47-F8B81BF26C73}"/>
            </a:ext>
          </a:extLst>
        </xdr:cNvPr>
        <xdr:cNvSpPr txBox="1"/>
      </xdr:nvSpPr>
      <xdr:spPr>
        <a:xfrm>
          <a:off x="13437235" y="648398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90170</xdr:rowOff>
    </xdr:from>
    <xdr:ext cx="401955" cy="244475"/>
    <xdr:sp macro="" textlink="">
      <xdr:nvSpPr>
        <xdr:cNvPr id="445" name="n_2aveValue【一般廃棄物処理施設】&#10;有形固定資産減価償却率">
          <a:extLst>
            <a:ext uri="{FF2B5EF4-FFF2-40B4-BE49-F238E27FC236}">
              <a16:creationId xmlns:a16="http://schemas.microsoft.com/office/drawing/2014/main" id="{A4A3EBE2-4C8D-47B6-A2D6-27743D56D10E}"/>
            </a:ext>
          </a:extLst>
        </xdr:cNvPr>
        <xdr:cNvSpPr txBox="1"/>
      </xdr:nvSpPr>
      <xdr:spPr>
        <a:xfrm>
          <a:off x="12675235" y="646049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73660</xdr:rowOff>
    </xdr:from>
    <xdr:ext cx="405130" cy="244475"/>
    <xdr:sp macro="" textlink="">
      <xdr:nvSpPr>
        <xdr:cNvPr id="446" name="n_3aveValue【一般廃棄物処理施設】&#10;有形固定資産減価償却率">
          <a:extLst>
            <a:ext uri="{FF2B5EF4-FFF2-40B4-BE49-F238E27FC236}">
              <a16:creationId xmlns:a16="http://schemas.microsoft.com/office/drawing/2014/main" id="{E434D943-AB0B-418F-B72B-CC23D17EC8A7}"/>
            </a:ext>
          </a:extLst>
        </xdr:cNvPr>
        <xdr:cNvSpPr txBox="1"/>
      </xdr:nvSpPr>
      <xdr:spPr>
        <a:xfrm>
          <a:off x="11900535" y="64439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118745</xdr:rowOff>
    </xdr:from>
    <xdr:ext cx="401955" cy="244475"/>
    <xdr:sp macro="" textlink="">
      <xdr:nvSpPr>
        <xdr:cNvPr id="447" name="n_4aveValue【一般廃棄物処理施設】&#10;有形固定資産減価償却率">
          <a:extLst>
            <a:ext uri="{FF2B5EF4-FFF2-40B4-BE49-F238E27FC236}">
              <a16:creationId xmlns:a16="http://schemas.microsoft.com/office/drawing/2014/main" id="{200CC58A-C561-40C8-A982-BE7AD608ACE7}"/>
            </a:ext>
          </a:extLst>
        </xdr:cNvPr>
        <xdr:cNvSpPr txBox="1"/>
      </xdr:nvSpPr>
      <xdr:spPr>
        <a:xfrm>
          <a:off x="11102975" y="648906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26035</xdr:rowOff>
    </xdr:from>
    <xdr:ext cx="405130" cy="244475"/>
    <xdr:sp macro="" textlink="">
      <xdr:nvSpPr>
        <xdr:cNvPr id="448" name="n_1mainValue【一般廃棄物処理施設】&#10;有形固定資産減価償却率">
          <a:extLst>
            <a:ext uri="{FF2B5EF4-FFF2-40B4-BE49-F238E27FC236}">
              <a16:creationId xmlns:a16="http://schemas.microsoft.com/office/drawing/2014/main" id="{01536748-4250-421D-845A-3E712AADE697}"/>
            </a:ext>
          </a:extLst>
        </xdr:cNvPr>
        <xdr:cNvSpPr txBox="1"/>
      </xdr:nvSpPr>
      <xdr:spPr>
        <a:xfrm>
          <a:off x="13437235" y="58934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142875</xdr:rowOff>
    </xdr:from>
    <xdr:ext cx="401955" cy="244475"/>
    <xdr:sp macro="" textlink="">
      <xdr:nvSpPr>
        <xdr:cNvPr id="449" name="n_2mainValue【一般廃棄物処理施設】&#10;有形固定資産減価償却率">
          <a:extLst>
            <a:ext uri="{FF2B5EF4-FFF2-40B4-BE49-F238E27FC236}">
              <a16:creationId xmlns:a16="http://schemas.microsoft.com/office/drawing/2014/main" id="{BC6AF66B-D44A-4ADB-8990-571EBB0F7FA3}"/>
            </a:ext>
          </a:extLst>
        </xdr:cNvPr>
        <xdr:cNvSpPr txBox="1"/>
      </xdr:nvSpPr>
      <xdr:spPr>
        <a:xfrm>
          <a:off x="12675235" y="584263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95885</xdr:rowOff>
    </xdr:from>
    <xdr:ext cx="405130" cy="244475"/>
    <xdr:sp macro="" textlink="">
      <xdr:nvSpPr>
        <xdr:cNvPr id="450" name="n_3mainValue【一般廃棄物処理施設】&#10;有形固定資産減価償却率">
          <a:extLst>
            <a:ext uri="{FF2B5EF4-FFF2-40B4-BE49-F238E27FC236}">
              <a16:creationId xmlns:a16="http://schemas.microsoft.com/office/drawing/2014/main" id="{FF2DF75D-5BC7-4B32-AA5A-8C54D0640B60}"/>
            </a:ext>
          </a:extLst>
        </xdr:cNvPr>
        <xdr:cNvSpPr txBox="1"/>
      </xdr:nvSpPr>
      <xdr:spPr>
        <a:xfrm>
          <a:off x="11900535" y="579564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50800</xdr:rowOff>
    </xdr:from>
    <xdr:ext cx="401955" cy="244475"/>
    <xdr:sp macro="" textlink="">
      <xdr:nvSpPr>
        <xdr:cNvPr id="451" name="n_4mainValue【一般廃棄物処理施設】&#10;有形固定資産減価償却率">
          <a:extLst>
            <a:ext uri="{FF2B5EF4-FFF2-40B4-BE49-F238E27FC236}">
              <a16:creationId xmlns:a16="http://schemas.microsoft.com/office/drawing/2014/main" id="{9008A766-9750-4843-9504-9E39CAF2F36A}"/>
            </a:ext>
          </a:extLst>
        </xdr:cNvPr>
        <xdr:cNvSpPr txBox="1"/>
      </xdr:nvSpPr>
      <xdr:spPr>
        <a:xfrm>
          <a:off x="11102975" y="57505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71755</xdr:rowOff>
    </xdr:from>
    <xdr:to>
      <xdr:col>120</xdr:col>
      <xdr:colOff>152400</xdr:colOff>
      <xdr:row>28</xdr:row>
      <xdr:rowOff>24130</xdr:rowOff>
    </xdr:to>
    <xdr:sp macro="" textlink="">
      <xdr:nvSpPr>
        <xdr:cNvPr id="452" name="正方形/長方形 451">
          <a:extLst>
            <a:ext uri="{FF2B5EF4-FFF2-40B4-BE49-F238E27FC236}">
              <a16:creationId xmlns:a16="http://schemas.microsoft.com/office/drawing/2014/main" id="{7893B20A-F3EC-41F8-AC61-6596D18F03F6}"/>
            </a:ext>
          </a:extLst>
        </xdr:cNvPr>
        <xdr:cNvSpPr/>
      </xdr:nvSpPr>
      <xdr:spPr>
        <a:xfrm>
          <a:off x="16093440" y="4095115"/>
          <a:ext cx="4175760" cy="6229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48260</xdr:rowOff>
    </xdr:from>
    <xdr:to>
      <xdr:col>104</xdr:col>
      <xdr:colOff>127000</xdr:colOff>
      <xdr:row>29</xdr:row>
      <xdr:rowOff>125730</xdr:rowOff>
    </xdr:to>
    <xdr:sp macro="" textlink="">
      <xdr:nvSpPr>
        <xdr:cNvPr id="453" name="正方形/長方形 452">
          <a:extLst>
            <a:ext uri="{FF2B5EF4-FFF2-40B4-BE49-F238E27FC236}">
              <a16:creationId xmlns:a16="http://schemas.microsoft.com/office/drawing/2014/main" id="{269B9C62-AA33-48EE-B7E3-62616D2DED3E}"/>
            </a:ext>
          </a:extLst>
        </xdr:cNvPr>
        <xdr:cNvSpPr/>
      </xdr:nvSpPr>
      <xdr:spPr>
        <a:xfrm>
          <a:off x="1622044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78105</xdr:rowOff>
    </xdr:from>
    <xdr:to>
      <xdr:col>104</xdr:col>
      <xdr:colOff>127000</xdr:colOff>
      <xdr:row>30</xdr:row>
      <xdr:rowOff>156210</xdr:rowOff>
    </xdr:to>
    <xdr:sp macro="" textlink="">
      <xdr:nvSpPr>
        <xdr:cNvPr id="454" name="正方形/長方形 453">
          <a:extLst>
            <a:ext uri="{FF2B5EF4-FFF2-40B4-BE49-F238E27FC236}">
              <a16:creationId xmlns:a16="http://schemas.microsoft.com/office/drawing/2014/main" id="{5E4B41A8-8161-48D1-BD6A-150B172CD5A9}"/>
            </a:ext>
          </a:extLst>
        </xdr:cNvPr>
        <xdr:cNvSpPr/>
      </xdr:nvSpPr>
      <xdr:spPr>
        <a:xfrm>
          <a:off x="1622044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48260</xdr:rowOff>
    </xdr:from>
    <xdr:to>
      <xdr:col>110</xdr:col>
      <xdr:colOff>0</xdr:colOff>
      <xdr:row>29</xdr:row>
      <xdr:rowOff>125730</xdr:rowOff>
    </xdr:to>
    <xdr:sp macro="" textlink="">
      <xdr:nvSpPr>
        <xdr:cNvPr id="455" name="正方形/長方形 454">
          <a:extLst>
            <a:ext uri="{FF2B5EF4-FFF2-40B4-BE49-F238E27FC236}">
              <a16:creationId xmlns:a16="http://schemas.microsoft.com/office/drawing/2014/main" id="{7C7EAF45-2607-4619-9244-12B26A4D6285}"/>
            </a:ext>
          </a:extLst>
        </xdr:cNvPr>
        <xdr:cNvSpPr/>
      </xdr:nvSpPr>
      <xdr:spPr>
        <a:xfrm>
          <a:off x="1709928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78105</xdr:rowOff>
    </xdr:from>
    <xdr:to>
      <xdr:col>110</xdr:col>
      <xdr:colOff>0</xdr:colOff>
      <xdr:row>30</xdr:row>
      <xdr:rowOff>156210</xdr:rowOff>
    </xdr:to>
    <xdr:sp macro="" textlink="">
      <xdr:nvSpPr>
        <xdr:cNvPr id="456" name="正方形/長方形 455">
          <a:extLst>
            <a:ext uri="{FF2B5EF4-FFF2-40B4-BE49-F238E27FC236}">
              <a16:creationId xmlns:a16="http://schemas.microsoft.com/office/drawing/2014/main" id="{160B289D-F1FF-4AFF-918F-3726C86A9BF5}"/>
            </a:ext>
          </a:extLst>
        </xdr:cNvPr>
        <xdr:cNvSpPr/>
      </xdr:nvSpPr>
      <xdr:spPr>
        <a:xfrm>
          <a:off x="1709928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48260</xdr:rowOff>
    </xdr:from>
    <xdr:to>
      <xdr:col>116</xdr:col>
      <xdr:colOff>0</xdr:colOff>
      <xdr:row>29</xdr:row>
      <xdr:rowOff>125730</xdr:rowOff>
    </xdr:to>
    <xdr:sp macro="" textlink="">
      <xdr:nvSpPr>
        <xdr:cNvPr id="457" name="正方形/長方形 456">
          <a:extLst>
            <a:ext uri="{FF2B5EF4-FFF2-40B4-BE49-F238E27FC236}">
              <a16:creationId xmlns:a16="http://schemas.microsoft.com/office/drawing/2014/main" id="{F7D569DD-AB26-42DA-BD25-1EC28C444079}"/>
            </a:ext>
          </a:extLst>
        </xdr:cNvPr>
        <xdr:cNvSpPr/>
      </xdr:nvSpPr>
      <xdr:spPr>
        <a:xfrm>
          <a:off x="18105120" y="474218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29</xdr:row>
      <xdr:rowOff>78105</xdr:rowOff>
    </xdr:from>
    <xdr:to>
      <xdr:col>116</xdr:col>
      <xdr:colOff>0</xdr:colOff>
      <xdr:row>30</xdr:row>
      <xdr:rowOff>156210</xdr:rowOff>
    </xdr:to>
    <xdr:sp macro="" textlink="">
      <xdr:nvSpPr>
        <xdr:cNvPr id="458" name="正方形/長方形 457">
          <a:extLst>
            <a:ext uri="{FF2B5EF4-FFF2-40B4-BE49-F238E27FC236}">
              <a16:creationId xmlns:a16="http://schemas.microsoft.com/office/drawing/2014/main" id="{FF04C02F-15DF-4EC6-B97D-52BEB957E63B}"/>
            </a:ext>
          </a:extLst>
        </xdr:cNvPr>
        <xdr:cNvSpPr/>
      </xdr:nvSpPr>
      <xdr:spPr>
        <a:xfrm>
          <a:off x="18105120" y="493966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71755</xdr:rowOff>
    </xdr:to>
    <xdr:sp macro="" textlink="">
      <xdr:nvSpPr>
        <xdr:cNvPr id="459" name="正方形/長方形 458">
          <a:extLst>
            <a:ext uri="{FF2B5EF4-FFF2-40B4-BE49-F238E27FC236}">
              <a16:creationId xmlns:a16="http://schemas.microsoft.com/office/drawing/2014/main" id="{63D78F8A-79C6-47CF-981F-06E8D801022F}"/>
            </a:ext>
          </a:extLst>
        </xdr:cNvPr>
        <xdr:cNvSpPr/>
      </xdr:nvSpPr>
      <xdr:spPr>
        <a:xfrm>
          <a:off x="16093440" y="521462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2725"/>
    <xdr:sp macro="" textlink="">
      <xdr:nvSpPr>
        <xdr:cNvPr id="460" name="テキスト ボックス 459">
          <a:extLst>
            <a:ext uri="{FF2B5EF4-FFF2-40B4-BE49-F238E27FC236}">
              <a16:creationId xmlns:a16="http://schemas.microsoft.com/office/drawing/2014/main" id="{91237190-0310-46CC-B7B6-FE892E0BC0A2}"/>
            </a:ext>
          </a:extLst>
        </xdr:cNvPr>
        <xdr:cNvSpPr txBox="1"/>
      </xdr:nvSpPr>
      <xdr:spPr>
        <a:xfrm>
          <a:off x="16078200" y="502920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71755</xdr:rowOff>
    </xdr:from>
    <xdr:to>
      <xdr:col>120</xdr:col>
      <xdr:colOff>114300</xdr:colOff>
      <xdr:row>44</xdr:row>
      <xdr:rowOff>71755</xdr:rowOff>
    </xdr:to>
    <xdr:cxnSp macro="">
      <xdr:nvCxnSpPr>
        <xdr:cNvPr id="461" name="直線コネクタ 460">
          <a:extLst>
            <a:ext uri="{FF2B5EF4-FFF2-40B4-BE49-F238E27FC236}">
              <a16:creationId xmlns:a16="http://schemas.microsoft.com/office/drawing/2014/main" id="{622561E9-55BF-4F10-987A-1DDF8003A73F}"/>
            </a:ext>
          </a:extLst>
        </xdr:cNvPr>
        <xdr:cNvCxnSpPr/>
      </xdr:nvCxnSpPr>
      <xdr:spPr>
        <a:xfrm>
          <a:off x="16093440" y="744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87630</xdr:rowOff>
    </xdr:from>
    <xdr:to>
      <xdr:col>120</xdr:col>
      <xdr:colOff>114300</xdr:colOff>
      <xdr:row>42</xdr:row>
      <xdr:rowOff>87630</xdr:rowOff>
    </xdr:to>
    <xdr:cxnSp macro="">
      <xdr:nvCxnSpPr>
        <xdr:cNvPr id="462" name="直線コネクタ 461">
          <a:extLst>
            <a:ext uri="{FF2B5EF4-FFF2-40B4-BE49-F238E27FC236}">
              <a16:creationId xmlns:a16="http://schemas.microsoft.com/office/drawing/2014/main" id="{EB55646F-3200-4F7D-82C1-B9611855341D}"/>
            </a:ext>
          </a:extLst>
        </xdr:cNvPr>
        <xdr:cNvCxnSpPr/>
      </xdr:nvCxnSpPr>
      <xdr:spPr>
        <a:xfrm>
          <a:off x="16093440" y="71285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114935</xdr:rowOff>
    </xdr:from>
    <xdr:ext cx="248920" cy="244475"/>
    <xdr:sp macro="" textlink="">
      <xdr:nvSpPr>
        <xdr:cNvPr id="463" name="テキスト ボックス 462">
          <a:extLst>
            <a:ext uri="{FF2B5EF4-FFF2-40B4-BE49-F238E27FC236}">
              <a16:creationId xmlns:a16="http://schemas.microsoft.com/office/drawing/2014/main" id="{9016B8A5-7EFD-4CEF-A4D0-5979CCCF1E8E}"/>
            </a:ext>
          </a:extLst>
        </xdr:cNvPr>
        <xdr:cNvSpPr txBox="1"/>
      </xdr:nvSpPr>
      <xdr:spPr>
        <a:xfrm>
          <a:off x="15890240" y="698817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102870</xdr:rowOff>
    </xdr:from>
    <xdr:to>
      <xdr:col>120</xdr:col>
      <xdr:colOff>114300</xdr:colOff>
      <xdr:row>40</xdr:row>
      <xdr:rowOff>102870</xdr:rowOff>
    </xdr:to>
    <xdr:cxnSp macro="">
      <xdr:nvCxnSpPr>
        <xdr:cNvPr id="464" name="直線コネクタ 463">
          <a:extLst>
            <a:ext uri="{FF2B5EF4-FFF2-40B4-BE49-F238E27FC236}">
              <a16:creationId xmlns:a16="http://schemas.microsoft.com/office/drawing/2014/main" id="{A4DA8233-389F-44AD-A93E-E47A507F1386}"/>
            </a:ext>
          </a:extLst>
        </xdr:cNvPr>
        <xdr:cNvCxnSpPr/>
      </xdr:nvCxnSpPr>
      <xdr:spPr>
        <a:xfrm>
          <a:off x="16093440" y="680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130175</xdr:rowOff>
    </xdr:from>
    <xdr:ext cx="592455" cy="244475"/>
    <xdr:sp macro="" textlink="">
      <xdr:nvSpPr>
        <xdr:cNvPr id="465" name="テキスト ボックス 464">
          <a:extLst>
            <a:ext uri="{FF2B5EF4-FFF2-40B4-BE49-F238E27FC236}">
              <a16:creationId xmlns:a16="http://schemas.microsoft.com/office/drawing/2014/main" id="{A8E597C3-2C39-4825-9EE8-D10175768DC6}"/>
            </a:ext>
          </a:extLst>
        </xdr:cNvPr>
        <xdr:cNvSpPr txBox="1"/>
      </xdr:nvSpPr>
      <xdr:spPr>
        <a:xfrm>
          <a:off x="15589250" y="6668135"/>
          <a:ext cx="592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118110</xdr:rowOff>
    </xdr:from>
    <xdr:to>
      <xdr:col>120</xdr:col>
      <xdr:colOff>114300</xdr:colOff>
      <xdr:row>38</xdr:row>
      <xdr:rowOff>118110</xdr:rowOff>
    </xdr:to>
    <xdr:cxnSp macro="">
      <xdr:nvCxnSpPr>
        <xdr:cNvPr id="466" name="直線コネクタ 465">
          <a:extLst>
            <a:ext uri="{FF2B5EF4-FFF2-40B4-BE49-F238E27FC236}">
              <a16:creationId xmlns:a16="http://schemas.microsoft.com/office/drawing/2014/main" id="{EC3F423C-784D-40E4-9F85-B06B43E062A4}"/>
            </a:ext>
          </a:extLst>
        </xdr:cNvPr>
        <xdr:cNvCxnSpPr/>
      </xdr:nvCxnSpPr>
      <xdr:spPr>
        <a:xfrm>
          <a:off x="16093440" y="6488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146050</xdr:rowOff>
    </xdr:from>
    <xdr:ext cx="592455" cy="244475"/>
    <xdr:sp macro="" textlink="">
      <xdr:nvSpPr>
        <xdr:cNvPr id="467" name="テキスト ボックス 466">
          <a:extLst>
            <a:ext uri="{FF2B5EF4-FFF2-40B4-BE49-F238E27FC236}">
              <a16:creationId xmlns:a16="http://schemas.microsoft.com/office/drawing/2014/main" id="{721E36A1-21DB-47C0-B9B5-9F789B13515C}"/>
            </a:ext>
          </a:extLst>
        </xdr:cNvPr>
        <xdr:cNvSpPr txBox="1"/>
      </xdr:nvSpPr>
      <xdr:spPr>
        <a:xfrm>
          <a:off x="15589250" y="6348730"/>
          <a:ext cx="592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133985</xdr:rowOff>
    </xdr:from>
    <xdr:to>
      <xdr:col>120</xdr:col>
      <xdr:colOff>114300</xdr:colOff>
      <xdr:row>36</xdr:row>
      <xdr:rowOff>133985</xdr:rowOff>
    </xdr:to>
    <xdr:cxnSp macro="">
      <xdr:nvCxnSpPr>
        <xdr:cNvPr id="468" name="直線コネクタ 467">
          <a:extLst>
            <a:ext uri="{FF2B5EF4-FFF2-40B4-BE49-F238E27FC236}">
              <a16:creationId xmlns:a16="http://schemas.microsoft.com/office/drawing/2014/main" id="{832837FB-F753-4088-802A-87BB2D352C6A}"/>
            </a:ext>
          </a:extLst>
        </xdr:cNvPr>
        <xdr:cNvCxnSpPr/>
      </xdr:nvCxnSpPr>
      <xdr:spPr>
        <a:xfrm>
          <a:off x="16093440" y="61690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161290</xdr:rowOff>
    </xdr:from>
    <xdr:ext cx="592455" cy="243840"/>
    <xdr:sp macro="" textlink="">
      <xdr:nvSpPr>
        <xdr:cNvPr id="469" name="テキスト ボックス 468">
          <a:extLst>
            <a:ext uri="{FF2B5EF4-FFF2-40B4-BE49-F238E27FC236}">
              <a16:creationId xmlns:a16="http://schemas.microsoft.com/office/drawing/2014/main" id="{D726A085-C324-4D1B-9725-36CBB5A43868}"/>
            </a:ext>
          </a:extLst>
        </xdr:cNvPr>
        <xdr:cNvSpPr txBox="1"/>
      </xdr:nvSpPr>
      <xdr:spPr>
        <a:xfrm>
          <a:off x="15589250" y="6028690"/>
          <a:ext cx="592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149225</xdr:rowOff>
    </xdr:from>
    <xdr:to>
      <xdr:col>120</xdr:col>
      <xdr:colOff>114300</xdr:colOff>
      <xdr:row>34</xdr:row>
      <xdr:rowOff>149225</xdr:rowOff>
    </xdr:to>
    <xdr:cxnSp macro="">
      <xdr:nvCxnSpPr>
        <xdr:cNvPr id="470" name="直線コネクタ 469">
          <a:extLst>
            <a:ext uri="{FF2B5EF4-FFF2-40B4-BE49-F238E27FC236}">
              <a16:creationId xmlns:a16="http://schemas.microsoft.com/office/drawing/2014/main" id="{22C6F21D-2683-49D8-9406-9E888F722125}"/>
            </a:ext>
          </a:extLst>
        </xdr:cNvPr>
        <xdr:cNvCxnSpPr/>
      </xdr:nvCxnSpPr>
      <xdr:spPr>
        <a:xfrm>
          <a:off x="16093440" y="58489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15240</xdr:rowOff>
    </xdr:from>
    <xdr:ext cx="592455" cy="244475"/>
    <xdr:sp macro="" textlink="">
      <xdr:nvSpPr>
        <xdr:cNvPr id="471" name="テキスト ボックス 470">
          <a:extLst>
            <a:ext uri="{FF2B5EF4-FFF2-40B4-BE49-F238E27FC236}">
              <a16:creationId xmlns:a16="http://schemas.microsoft.com/office/drawing/2014/main" id="{D60C80AF-65F1-4B77-9C9A-4061483A5742}"/>
            </a:ext>
          </a:extLst>
        </xdr:cNvPr>
        <xdr:cNvSpPr txBox="1"/>
      </xdr:nvSpPr>
      <xdr:spPr>
        <a:xfrm>
          <a:off x="15589250" y="5715000"/>
          <a:ext cx="592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2" name="直線コネクタ 471">
          <a:extLst>
            <a:ext uri="{FF2B5EF4-FFF2-40B4-BE49-F238E27FC236}">
              <a16:creationId xmlns:a16="http://schemas.microsoft.com/office/drawing/2014/main" id="{92DA3C8E-BFC5-43EA-8FA7-85975F8FBA40}"/>
            </a:ext>
          </a:extLst>
        </xdr:cNvPr>
        <xdr:cNvCxnSpPr/>
      </xdr:nvCxnSpPr>
      <xdr:spPr>
        <a:xfrm>
          <a:off x="1609344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29845</xdr:rowOff>
    </xdr:from>
    <xdr:ext cx="592455" cy="244475"/>
    <xdr:sp macro="" textlink="">
      <xdr:nvSpPr>
        <xdr:cNvPr id="473" name="テキスト ボックス 472">
          <a:extLst>
            <a:ext uri="{FF2B5EF4-FFF2-40B4-BE49-F238E27FC236}">
              <a16:creationId xmlns:a16="http://schemas.microsoft.com/office/drawing/2014/main" id="{0202084C-A825-44D6-A912-C452C0D77B17}"/>
            </a:ext>
          </a:extLst>
        </xdr:cNvPr>
        <xdr:cNvSpPr txBox="1"/>
      </xdr:nvSpPr>
      <xdr:spPr>
        <a:xfrm>
          <a:off x="15589250" y="5394325"/>
          <a:ext cx="592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474" name="直線コネクタ 473">
          <a:extLst>
            <a:ext uri="{FF2B5EF4-FFF2-40B4-BE49-F238E27FC236}">
              <a16:creationId xmlns:a16="http://schemas.microsoft.com/office/drawing/2014/main" id="{243E97F1-93D2-405F-AA6D-4719A60F5F4C}"/>
            </a:ext>
          </a:extLst>
        </xdr:cNvPr>
        <xdr:cNvCxnSpPr/>
      </xdr:nvCxnSpPr>
      <xdr:spPr>
        <a:xfrm>
          <a:off x="16093440" y="52146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45720</xdr:rowOff>
    </xdr:from>
    <xdr:ext cx="592455" cy="244475"/>
    <xdr:sp macro="" textlink="">
      <xdr:nvSpPr>
        <xdr:cNvPr id="475" name="テキスト ボックス 474">
          <a:extLst>
            <a:ext uri="{FF2B5EF4-FFF2-40B4-BE49-F238E27FC236}">
              <a16:creationId xmlns:a16="http://schemas.microsoft.com/office/drawing/2014/main" id="{C5B9739C-1AB6-47D7-B959-5424E043FBCF}"/>
            </a:ext>
          </a:extLst>
        </xdr:cNvPr>
        <xdr:cNvSpPr txBox="1"/>
      </xdr:nvSpPr>
      <xdr:spPr>
        <a:xfrm>
          <a:off x="15589250" y="5074920"/>
          <a:ext cx="592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71755</xdr:rowOff>
    </xdr:to>
    <xdr:sp macro="" textlink="">
      <xdr:nvSpPr>
        <xdr:cNvPr id="476" name="【一般廃棄物処理施設】&#10;一人当たり有形固定資産（償却資産）額グラフ枠">
          <a:extLst>
            <a:ext uri="{FF2B5EF4-FFF2-40B4-BE49-F238E27FC236}">
              <a16:creationId xmlns:a16="http://schemas.microsoft.com/office/drawing/2014/main" id="{A8A2E84B-09F3-423B-B921-E4FD22032F5A}"/>
            </a:ext>
          </a:extLst>
        </xdr:cNvPr>
        <xdr:cNvSpPr/>
      </xdr:nvSpPr>
      <xdr:spPr>
        <a:xfrm>
          <a:off x="16093440" y="521462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36830</xdr:rowOff>
    </xdr:from>
    <xdr:to>
      <xdr:col>116</xdr:col>
      <xdr:colOff>62865</xdr:colOff>
      <xdr:row>42</xdr:row>
      <xdr:rowOff>79375</xdr:rowOff>
    </xdr:to>
    <xdr:cxnSp macro="">
      <xdr:nvCxnSpPr>
        <xdr:cNvPr id="477" name="直線コネクタ 476">
          <a:extLst>
            <a:ext uri="{FF2B5EF4-FFF2-40B4-BE49-F238E27FC236}">
              <a16:creationId xmlns:a16="http://schemas.microsoft.com/office/drawing/2014/main" id="{63C48543-8C9F-472A-93A5-957847EF5DBC}"/>
            </a:ext>
          </a:extLst>
        </xdr:cNvPr>
        <xdr:cNvCxnSpPr/>
      </xdr:nvCxnSpPr>
      <xdr:spPr>
        <a:xfrm flipV="1">
          <a:off x="19509105" y="556895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82550</xdr:rowOff>
    </xdr:from>
    <xdr:ext cx="466725" cy="244475"/>
    <xdr:sp macro="" textlink="">
      <xdr:nvSpPr>
        <xdr:cNvPr id="478" name="【一般廃棄物処理施設】&#10;一人当たり有形固定資産（償却資産）額最小値テキスト">
          <a:extLst>
            <a:ext uri="{FF2B5EF4-FFF2-40B4-BE49-F238E27FC236}">
              <a16:creationId xmlns:a16="http://schemas.microsoft.com/office/drawing/2014/main" id="{746167B3-6A3B-4F84-9936-D6EB6FBC9667}"/>
            </a:ext>
          </a:extLst>
        </xdr:cNvPr>
        <xdr:cNvSpPr txBox="1"/>
      </xdr:nvSpPr>
      <xdr:spPr>
        <a:xfrm>
          <a:off x="19547840" y="712343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79375</xdr:rowOff>
    </xdr:from>
    <xdr:to>
      <xdr:col>116</xdr:col>
      <xdr:colOff>152400</xdr:colOff>
      <xdr:row>42</xdr:row>
      <xdr:rowOff>79375</xdr:rowOff>
    </xdr:to>
    <xdr:cxnSp macro="">
      <xdr:nvCxnSpPr>
        <xdr:cNvPr id="479" name="直線コネクタ 478">
          <a:extLst>
            <a:ext uri="{FF2B5EF4-FFF2-40B4-BE49-F238E27FC236}">
              <a16:creationId xmlns:a16="http://schemas.microsoft.com/office/drawing/2014/main" id="{3D97C1C1-930B-4CFD-9EAF-1C51F1259FC6}"/>
            </a:ext>
          </a:extLst>
        </xdr:cNvPr>
        <xdr:cNvCxnSpPr/>
      </xdr:nvCxnSpPr>
      <xdr:spPr>
        <a:xfrm>
          <a:off x="19443700" y="7120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595630" cy="244475"/>
    <xdr:sp macro="" textlink="">
      <xdr:nvSpPr>
        <xdr:cNvPr id="480" name="【一般廃棄物処理施設】&#10;一人当たり有形固定資産（償却資産）額最大値テキスト">
          <a:extLst>
            <a:ext uri="{FF2B5EF4-FFF2-40B4-BE49-F238E27FC236}">
              <a16:creationId xmlns:a16="http://schemas.microsoft.com/office/drawing/2014/main" id="{805B1993-00BF-41C5-B79F-DCE07C199329}"/>
            </a:ext>
          </a:extLst>
        </xdr:cNvPr>
        <xdr:cNvSpPr txBox="1"/>
      </xdr:nvSpPr>
      <xdr:spPr>
        <a:xfrm>
          <a:off x="19547840" y="53447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488,909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36830</xdr:rowOff>
    </xdr:from>
    <xdr:to>
      <xdr:col>116</xdr:col>
      <xdr:colOff>152400</xdr:colOff>
      <xdr:row>33</xdr:row>
      <xdr:rowOff>36830</xdr:rowOff>
    </xdr:to>
    <xdr:cxnSp macro="">
      <xdr:nvCxnSpPr>
        <xdr:cNvPr id="481" name="直線コネクタ 480">
          <a:extLst>
            <a:ext uri="{FF2B5EF4-FFF2-40B4-BE49-F238E27FC236}">
              <a16:creationId xmlns:a16="http://schemas.microsoft.com/office/drawing/2014/main" id="{F6B82784-66D6-4775-8FCA-00A7A8258449}"/>
            </a:ext>
          </a:extLst>
        </xdr:cNvPr>
        <xdr:cNvCxnSpPr/>
      </xdr:nvCxnSpPr>
      <xdr:spPr>
        <a:xfrm>
          <a:off x="19443700" y="5568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13335</xdr:rowOff>
    </xdr:from>
    <xdr:ext cx="595630" cy="244475"/>
    <xdr:sp macro="" textlink="">
      <xdr:nvSpPr>
        <xdr:cNvPr id="482" name="【一般廃棄物処理施設】&#10;一人当たり有形固定資産（償却資産）額平均値テキスト">
          <a:extLst>
            <a:ext uri="{FF2B5EF4-FFF2-40B4-BE49-F238E27FC236}">
              <a16:creationId xmlns:a16="http://schemas.microsoft.com/office/drawing/2014/main" id="{FB7F8952-A940-4D73-A7E9-D89D00D82240}"/>
            </a:ext>
          </a:extLst>
        </xdr:cNvPr>
        <xdr:cNvSpPr txBox="1"/>
      </xdr:nvSpPr>
      <xdr:spPr>
        <a:xfrm>
          <a:off x="19547840" y="6551295"/>
          <a:ext cx="59563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120,447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153670</xdr:rowOff>
    </xdr:from>
    <xdr:to>
      <xdr:col>116</xdr:col>
      <xdr:colOff>114300</xdr:colOff>
      <xdr:row>40</xdr:row>
      <xdr:rowOff>87630</xdr:rowOff>
    </xdr:to>
    <xdr:sp macro="" textlink="">
      <xdr:nvSpPr>
        <xdr:cNvPr id="483" name="フローチャート: 判断 482">
          <a:extLst>
            <a:ext uri="{FF2B5EF4-FFF2-40B4-BE49-F238E27FC236}">
              <a16:creationId xmlns:a16="http://schemas.microsoft.com/office/drawing/2014/main" id="{BBEE42E9-B822-4DC3-BBA6-AB0831AC9546}"/>
            </a:ext>
          </a:extLst>
        </xdr:cNvPr>
        <xdr:cNvSpPr/>
      </xdr:nvSpPr>
      <xdr:spPr>
        <a:xfrm>
          <a:off x="1945894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98425</xdr:rowOff>
    </xdr:to>
    <xdr:sp macro="" textlink="">
      <xdr:nvSpPr>
        <xdr:cNvPr id="484" name="フローチャート: 判断 483">
          <a:extLst>
            <a:ext uri="{FF2B5EF4-FFF2-40B4-BE49-F238E27FC236}">
              <a16:creationId xmlns:a16="http://schemas.microsoft.com/office/drawing/2014/main" id="{95B800C5-0DFF-4F8B-AD4A-22EB887CA2AF}"/>
            </a:ext>
          </a:extLst>
        </xdr:cNvPr>
        <xdr:cNvSpPr/>
      </xdr:nvSpPr>
      <xdr:spPr>
        <a:xfrm>
          <a:off x="18735040" y="670814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4445</xdr:rowOff>
    </xdr:from>
    <xdr:to>
      <xdr:col>107</xdr:col>
      <xdr:colOff>101600</xdr:colOff>
      <xdr:row>40</xdr:row>
      <xdr:rowOff>100330</xdr:rowOff>
    </xdr:to>
    <xdr:sp macro="" textlink="">
      <xdr:nvSpPr>
        <xdr:cNvPr id="485" name="フローチャート: 判断 484">
          <a:extLst>
            <a:ext uri="{FF2B5EF4-FFF2-40B4-BE49-F238E27FC236}">
              <a16:creationId xmlns:a16="http://schemas.microsoft.com/office/drawing/2014/main" id="{4EB3C066-94C2-4301-9011-7C4016F3E119}"/>
            </a:ext>
          </a:extLst>
        </xdr:cNvPr>
        <xdr:cNvSpPr/>
      </xdr:nvSpPr>
      <xdr:spPr>
        <a:xfrm>
          <a:off x="17937480" y="67100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148590</xdr:rowOff>
    </xdr:from>
    <xdr:to>
      <xdr:col>102</xdr:col>
      <xdr:colOff>165100</xdr:colOff>
      <xdr:row>40</xdr:row>
      <xdr:rowOff>82550</xdr:rowOff>
    </xdr:to>
    <xdr:sp macro="" textlink="">
      <xdr:nvSpPr>
        <xdr:cNvPr id="486" name="フローチャート: 判断 485">
          <a:extLst>
            <a:ext uri="{FF2B5EF4-FFF2-40B4-BE49-F238E27FC236}">
              <a16:creationId xmlns:a16="http://schemas.microsoft.com/office/drawing/2014/main" id="{32526778-F67D-4534-B4DB-EED90D244F3F}"/>
            </a:ext>
          </a:extLst>
        </xdr:cNvPr>
        <xdr:cNvSpPr/>
      </xdr:nvSpPr>
      <xdr:spPr>
        <a:xfrm>
          <a:off x="1716278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10795</xdr:rowOff>
    </xdr:from>
    <xdr:to>
      <xdr:col>98</xdr:col>
      <xdr:colOff>38100</xdr:colOff>
      <xdr:row>40</xdr:row>
      <xdr:rowOff>106680</xdr:rowOff>
    </xdr:to>
    <xdr:sp macro="" textlink="">
      <xdr:nvSpPr>
        <xdr:cNvPr id="487" name="フローチャート: 判断 486">
          <a:extLst>
            <a:ext uri="{FF2B5EF4-FFF2-40B4-BE49-F238E27FC236}">
              <a16:creationId xmlns:a16="http://schemas.microsoft.com/office/drawing/2014/main" id="{7EC464EB-748D-40B5-A84A-9A7F21FD2F84}"/>
            </a:ext>
          </a:extLst>
        </xdr:cNvPr>
        <xdr:cNvSpPr/>
      </xdr:nvSpPr>
      <xdr:spPr>
        <a:xfrm>
          <a:off x="16388080" y="671639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69850</xdr:rowOff>
    </xdr:from>
    <xdr:ext cx="762000" cy="244475"/>
    <xdr:sp macro="" textlink="">
      <xdr:nvSpPr>
        <xdr:cNvPr id="488" name="テキスト ボックス 487">
          <a:extLst>
            <a:ext uri="{FF2B5EF4-FFF2-40B4-BE49-F238E27FC236}">
              <a16:creationId xmlns:a16="http://schemas.microsoft.com/office/drawing/2014/main" id="{B068F106-1AE1-4321-A6D6-41D5E809F07F}"/>
            </a:ext>
          </a:extLst>
        </xdr:cNvPr>
        <xdr:cNvSpPr txBox="1"/>
      </xdr:nvSpPr>
      <xdr:spPr>
        <a:xfrm>
          <a:off x="1934210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69850</xdr:rowOff>
    </xdr:from>
    <xdr:ext cx="762000" cy="244475"/>
    <xdr:sp macro="" textlink="">
      <xdr:nvSpPr>
        <xdr:cNvPr id="489" name="テキスト ボックス 488">
          <a:extLst>
            <a:ext uri="{FF2B5EF4-FFF2-40B4-BE49-F238E27FC236}">
              <a16:creationId xmlns:a16="http://schemas.microsoft.com/office/drawing/2014/main" id="{2E85C373-ECF8-4DC4-BA7A-48D83F17B226}"/>
            </a:ext>
          </a:extLst>
        </xdr:cNvPr>
        <xdr:cNvSpPr txBox="1"/>
      </xdr:nvSpPr>
      <xdr:spPr>
        <a:xfrm>
          <a:off x="1861058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69850</xdr:rowOff>
    </xdr:from>
    <xdr:ext cx="758825" cy="244475"/>
    <xdr:sp macro="" textlink="">
      <xdr:nvSpPr>
        <xdr:cNvPr id="490" name="テキスト ボックス 489">
          <a:extLst>
            <a:ext uri="{FF2B5EF4-FFF2-40B4-BE49-F238E27FC236}">
              <a16:creationId xmlns:a16="http://schemas.microsoft.com/office/drawing/2014/main" id="{A35D2CFF-9E1F-45B2-A515-5DC47466A09B}"/>
            </a:ext>
          </a:extLst>
        </xdr:cNvPr>
        <xdr:cNvSpPr txBox="1"/>
      </xdr:nvSpPr>
      <xdr:spPr>
        <a:xfrm>
          <a:off x="17820640" y="74460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69850</xdr:rowOff>
    </xdr:from>
    <xdr:ext cx="762000" cy="244475"/>
    <xdr:sp macro="" textlink="">
      <xdr:nvSpPr>
        <xdr:cNvPr id="491" name="テキスト ボックス 490">
          <a:extLst>
            <a:ext uri="{FF2B5EF4-FFF2-40B4-BE49-F238E27FC236}">
              <a16:creationId xmlns:a16="http://schemas.microsoft.com/office/drawing/2014/main" id="{E07DCC82-F724-456E-B2D8-2597E919D73C}"/>
            </a:ext>
          </a:extLst>
        </xdr:cNvPr>
        <xdr:cNvSpPr txBox="1"/>
      </xdr:nvSpPr>
      <xdr:spPr>
        <a:xfrm>
          <a:off x="1704594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69850</xdr:rowOff>
    </xdr:from>
    <xdr:ext cx="762000" cy="244475"/>
    <xdr:sp macro="" textlink="">
      <xdr:nvSpPr>
        <xdr:cNvPr id="492" name="テキスト ボックス 491">
          <a:extLst>
            <a:ext uri="{FF2B5EF4-FFF2-40B4-BE49-F238E27FC236}">
              <a16:creationId xmlns:a16="http://schemas.microsoft.com/office/drawing/2014/main" id="{DD3706F0-E59F-464F-9040-1C85CD754308}"/>
            </a:ext>
          </a:extLst>
        </xdr:cNvPr>
        <xdr:cNvSpPr txBox="1"/>
      </xdr:nvSpPr>
      <xdr:spPr>
        <a:xfrm>
          <a:off x="16263620" y="74460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112395</xdr:rowOff>
    </xdr:from>
    <xdr:to>
      <xdr:col>116</xdr:col>
      <xdr:colOff>114300</xdr:colOff>
      <xdr:row>42</xdr:row>
      <xdr:rowOff>46355</xdr:rowOff>
    </xdr:to>
    <xdr:sp macro="" textlink="">
      <xdr:nvSpPr>
        <xdr:cNvPr id="493" name="楕円 492">
          <a:extLst>
            <a:ext uri="{FF2B5EF4-FFF2-40B4-BE49-F238E27FC236}">
              <a16:creationId xmlns:a16="http://schemas.microsoft.com/office/drawing/2014/main" id="{476AB50F-115B-4DF5-89E6-82089653C63A}"/>
            </a:ext>
          </a:extLst>
        </xdr:cNvPr>
        <xdr:cNvSpPr/>
      </xdr:nvSpPr>
      <xdr:spPr>
        <a:xfrm>
          <a:off x="1945894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31750</xdr:rowOff>
    </xdr:from>
    <xdr:ext cx="531495" cy="243840"/>
    <xdr:sp macro="" textlink="">
      <xdr:nvSpPr>
        <xdr:cNvPr id="494" name="【一般廃棄物処理施設】&#10;一人当たり有形固定資産（償却資産）額該当値テキスト">
          <a:extLst>
            <a:ext uri="{FF2B5EF4-FFF2-40B4-BE49-F238E27FC236}">
              <a16:creationId xmlns:a16="http://schemas.microsoft.com/office/drawing/2014/main" id="{A16DFCA7-E94C-4083-8C92-CBB35067EB0A}"/>
            </a:ext>
          </a:extLst>
        </xdr:cNvPr>
        <xdr:cNvSpPr txBox="1"/>
      </xdr:nvSpPr>
      <xdr:spPr>
        <a:xfrm>
          <a:off x="19547840" y="69049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112395</xdr:rowOff>
    </xdr:from>
    <xdr:to>
      <xdr:col>112</xdr:col>
      <xdr:colOff>38100</xdr:colOff>
      <xdr:row>42</xdr:row>
      <xdr:rowOff>46355</xdr:rowOff>
    </xdr:to>
    <xdr:sp macro="" textlink="">
      <xdr:nvSpPr>
        <xdr:cNvPr id="495" name="楕円 494">
          <a:extLst>
            <a:ext uri="{FF2B5EF4-FFF2-40B4-BE49-F238E27FC236}">
              <a16:creationId xmlns:a16="http://schemas.microsoft.com/office/drawing/2014/main" id="{B627027B-F41A-493C-A009-8208FCF0CEA1}"/>
            </a:ext>
          </a:extLst>
        </xdr:cNvPr>
        <xdr:cNvSpPr/>
      </xdr:nvSpPr>
      <xdr:spPr>
        <a:xfrm>
          <a:off x="18735040" y="6985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6" name="直線コネクタ 495">
          <a:extLst>
            <a:ext uri="{FF2B5EF4-FFF2-40B4-BE49-F238E27FC236}">
              <a16:creationId xmlns:a16="http://schemas.microsoft.com/office/drawing/2014/main" id="{393D3B2F-3B3F-4538-B7C0-89AA9023BE42}"/>
            </a:ext>
          </a:extLst>
        </xdr:cNvPr>
        <xdr:cNvCxnSpPr/>
      </xdr:nvCxnSpPr>
      <xdr:spPr>
        <a:xfrm>
          <a:off x="18778220" y="703326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111760</xdr:rowOff>
    </xdr:from>
    <xdr:to>
      <xdr:col>107</xdr:col>
      <xdr:colOff>101600</xdr:colOff>
      <xdr:row>42</xdr:row>
      <xdr:rowOff>45720</xdr:rowOff>
    </xdr:to>
    <xdr:sp macro="" textlink="">
      <xdr:nvSpPr>
        <xdr:cNvPr id="497" name="楕円 496">
          <a:extLst>
            <a:ext uri="{FF2B5EF4-FFF2-40B4-BE49-F238E27FC236}">
              <a16:creationId xmlns:a16="http://schemas.microsoft.com/office/drawing/2014/main" id="{F453E262-3FF4-4832-A14E-7AF76C740C77}"/>
            </a:ext>
          </a:extLst>
        </xdr:cNvPr>
        <xdr:cNvSpPr/>
      </xdr:nvSpPr>
      <xdr:spPr>
        <a:xfrm>
          <a:off x="1793748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159385</xdr:rowOff>
    </xdr:from>
    <xdr:to>
      <xdr:col>111</xdr:col>
      <xdr:colOff>177800</xdr:colOff>
      <xdr:row>41</xdr:row>
      <xdr:rowOff>160020</xdr:rowOff>
    </xdr:to>
    <xdr:cxnSp macro="">
      <xdr:nvCxnSpPr>
        <xdr:cNvPr id="498" name="直線コネクタ 497">
          <a:extLst>
            <a:ext uri="{FF2B5EF4-FFF2-40B4-BE49-F238E27FC236}">
              <a16:creationId xmlns:a16="http://schemas.microsoft.com/office/drawing/2014/main" id="{3D890947-0986-4BDE-924C-7ACB5B395F13}"/>
            </a:ext>
          </a:extLst>
        </xdr:cNvPr>
        <xdr:cNvCxnSpPr/>
      </xdr:nvCxnSpPr>
      <xdr:spPr>
        <a:xfrm>
          <a:off x="17988280" y="7032625"/>
          <a:ext cx="78994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111760</xdr:rowOff>
    </xdr:from>
    <xdr:to>
      <xdr:col>102</xdr:col>
      <xdr:colOff>165100</xdr:colOff>
      <xdr:row>42</xdr:row>
      <xdr:rowOff>45720</xdr:rowOff>
    </xdr:to>
    <xdr:sp macro="" textlink="">
      <xdr:nvSpPr>
        <xdr:cNvPr id="499" name="楕円 498">
          <a:extLst>
            <a:ext uri="{FF2B5EF4-FFF2-40B4-BE49-F238E27FC236}">
              <a16:creationId xmlns:a16="http://schemas.microsoft.com/office/drawing/2014/main" id="{63FB343B-A7C7-40E4-B2E9-F023A451E918}"/>
            </a:ext>
          </a:extLst>
        </xdr:cNvPr>
        <xdr:cNvSpPr/>
      </xdr:nvSpPr>
      <xdr:spPr>
        <a:xfrm>
          <a:off x="1716278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159385</xdr:rowOff>
    </xdr:from>
    <xdr:to>
      <xdr:col>107</xdr:col>
      <xdr:colOff>50800</xdr:colOff>
      <xdr:row>41</xdr:row>
      <xdr:rowOff>159385</xdr:rowOff>
    </xdr:to>
    <xdr:cxnSp macro="">
      <xdr:nvCxnSpPr>
        <xdr:cNvPr id="500" name="直線コネクタ 499">
          <a:extLst>
            <a:ext uri="{FF2B5EF4-FFF2-40B4-BE49-F238E27FC236}">
              <a16:creationId xmlns:a16="http://schemas.microsoft.com/office/drawing/2014/main" id="{CB6815BC-8628-4A06-89AF-8AA04192297B}"/>
            </a:ext>
          </a:extLst>
        </xdr:cNvPr>
        <xdr:cNvCxnSpPr/>
      </xdr:nvCxnSpPr>
      <xdr:spPr>
        <a:xfrm>
          <a:off x="17213580" y="703262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111760</xdr:rowOff>
    </xdr:from>
    <xdr:to>
      <xdr:col>98</xdr:col>
      <xdr:colOff>38100</xdr:colOff>
      <xdr:row>42</xdr:row>
      <xdr:rowOff>45720</xdr:rowOff>
    </xdr:to>
    <xdr:sp macro="" textlink="">
      <xdr:nvSpPr>
        <xdr:cNvPr id="501" name="楕円 500">
          <a:extLst>
            <a:ext uri="{FF2B5EF4-FFF2-40B4-BE49-F238E27FC236}">
              <a16:creationId xmlns:a16="http://schemas.microsoft.com/office/drawing/2014/main" id="{6C914F1E-8D93-4A70-8076-6F0746B8A2A3}"/>
            </a:ext>
          </a:extLst>
        </xdr:cNvPr>
        <xdr:cNvSpPr/>
      </xdr:nvSpPr>
      <xdr:spPr>
        <a:xfrm>
          <a:off x="16388080" y="6985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159385</xdr:rowOff>
    </xdr:from>
    <xdr:to>
      <xdr:col>102</xdr:col>
      <xdr:colOff>114300</xdr:colOff>
      <xdr:row>41</xdr:row>
      <xdr:rowOff>159385</xdr:rowOff>
    </xdr:to>
    <xdr:cxnSp macro="">
      <xdr:nvCxnSpPr>
        <xdr:cNvPr id="502" name="直線コネクタ 501">
          <a:extLst>
            <a:ext uri="{FF2B5EF4-FFF2-40B4-BE49-F238E27FC236}">
              <a16:creationId xmlns:a16="http://schemas.microsoft.com/office/drawing/2014/main" id="{28B12DB6-B0D9-48DB-B65D-9E0BB5E1C1FF}"/>
            </a:ext>
          </a:extLst>
        </xdr:cNvPr>
        <xdr:cNvCxnSpPr/>
      </xdr:nvCxnSpPr>
      <xdr:spPr>
        <a:xfrm>
          <a:off x="16431260" y="703262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113665</xdr:rowOff>
    </xdr:from>
    <xdr:ext cx="595630" cy="244475"/>
    <xdr:sp macro="" textlink="">
      <xdr:nvSpPr>
        <xdr:cNvPr id="503" name="n_1aveValue【一般廃棄物処理施設】&#10;一人当たり有形固定資産（償却資産）額">
          <a:extLst>
            <a:ext uri="{FF2B5EF4-FFF2-40B4-BE49-F238E27FC236}">
              <a16:creationId xmlns:a16="http://schemas.microsoft.com/office/drawing/2014/main" id="{ECCA12BC-AFFC-45D4-8EA9-C7C23AC540BB}"/>
            </a:ext>
          </a:extLst>
        </xdr:cNvPr>
        <xdr:cNvSpPr txBox="1"/>
      </xdr:nvSpPr>
      <xdr:spPr>
        <a:xfrm>
          <a:off x="18496280" y="648398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116,947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115570</xdr:rowOff>
    </xdr:from>
    <xdr:ext cx="598805" cy="244475"/>
    <xdr:sp macro="" textlink="">
      <xdr:nvSpPr>
        <xdr:cNvPr id="504" name="n_2aveValue【一般廃棄物処理施設】&#10;一人当たり有形固定資産（償却資産）額">
          <a:extLst>
            <a:ext uri="{FF2B5EF4-FFF2-40B4-BE49-F238E27FC236}">
              <a16:creationId xmlns:a16="http://schemas.microsoft.com/office/drawing/2014/main" id="{A03DB240-E30C-4EF9-86E2-F3B4A642AE5F}"/>
            </a:ext>
          </a:extLst>
        </xdr:cNvPr>
        <xdr:cNvSpPr txBox="1"/>
      </xdr:nvSpPr>
      <xdr:spPr>
        <a:xfrm>
          <a:off x="17734280" y="64858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98425</xdr:rowOff>
    </xdr:from>
    <xdr:ext cx="595630" cy="244475"/>
    <xdr:sp macro="" textlink="">
      <xdr:nvSpPr>
        <xdr:cNvPr id="505" name="n_3aveValue【一般廃棄物処理施設】&#10;一人当たり有形固定資産（償却資産）額">
          <a:extLst>
            <a:ext uri="{FF2B5EF4-FFF2-40B4-BE49-F238E27FC236}">
              <a16:creationId xmlns:a16="http://schemas.microsoft.com/office/drawing/2014/main" id="{FDC672F7-E373-4982-A21D-6C26B58CE920}"/>
            </a:ext>
          </a:extLst>
        </xdr:cNvPr>
        <xdr:cNvSpPr txBox="1"/>
      </xdr:nvSpPr>
      <xdr:spPr>
        <a:xfrm>
          <a:off x="16936720" y="64687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122555</xdr:rowOff>
    </xdr:from>
    <xdr:ext cx="598805" cy="244475"/>
    <xdr:sp macro="" textlink="">
      <xdr:nvSpPr>
        <xdr:cNvPr id="506" name="n_4aveValue【一般廃棄物処理施設】&#10;一人当たり有形固定資産（償却資産）額">
          <a:extLst>
            <a:ext uri="{FF2B5EF4-FFF2-40B4-BE49-F238E27FC236}">
              <a16:creationId xmlns:a16="http://schemas.microsoft.com/office/drawing/2014/main" id="{23DC321A-383A-4C6B-8CD1-5DAC0F806065}"/>
            </a:ext>
          </a:extLst>
        </xdr:cNvPr>
        <xdr:cNvSpPr txBox="1"/>
      </xdr:nvSpPr>
      <xdr:spPr>
        <a:xfrm>
          <a:off x="16162020" y="649287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38100</xdr:rowOff>
    </xdr:from>
    <xdr:ext cx="531495" cy="244475"/>
    <xdr:sp macro="" textlink="">
      <xdr:nvSpPr>
        <xdr:cNvPr id="507" name="n_1mainValue【一般廃棄物処理施設】&#10;一人当たり有形固定資産（償却資産）額">
          <a:extLst>
            <a:ext uri="{FF2B5EF4-FFF2-40B4-BE49-F238E27FC236}">
              <a16:creationId xmlns:a16="http://schemas.microsoft.com/office/drawing/2014/main" id="{5D4E104B-5702-44EA-A051-36A8B29D081B}"/>
            </a:ext>
          </a:extLst>
        </xdr:cNvPr>
        <xdr:cNvSpPr txBox="1"/>
      </xdr:nvSpPr>
      <xdr:spPr>
        <a:xfrm>
          <a:off x="18528665" y="707898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37465</xdr:rowOff>
    </xdr:from>
    <xdr:ext cx="534670" cy="244475"/>
    <xdr:sp macro="" textlink="">
      <xdr:nvSpPr>
        <xdr:cNvPr id="508" name="n_2mainValue【一般廃棄物処理施設】&#10;一人当たり有形固定資産（償却資産）額">
          <a:extLst>
            <a:ext uri="{FF2B5EF4-FFF2-40B4-BE49-F238E27FC236}">
              <a16:creationId xmlns:a16="http://schemas.microsoft.com/office/drawing/2014/main" id="{E771E8BE-DD2C-43EA-9242-9B3913EEC624}"/>
            </a:ext>
          </a:extLst>
        </xdr:cNvPr>
        <xdr:cNvSpPr txBox="1"/>
      </xdr:nvSpPr>
      <xdr:spPr>
        <a:xfrm>
          <a:off x="17766665" y="70783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37465</xdr:rowOff>
    </xdr:from>
    <xdr:ext cx="531495" cy="244475"/>
    <xdr:sp macro="" textlink="">
      <xdr:nvSpPr>
        <xdr:cNvPr id="509" name="n_3mainValue【一般廃棄物処理施設】&#10;一人当たり有形固定資産（償却資産）額">
          <a:extLst>
            <a:ext uri="{FF2B5EF4-FFF2-40B4-BE49-F238E27FC236}">
              <a16:creationId xmlns:a16="http://schemas.microsoft.com/office/drawing/2014/main" id="{EF5AA1A3-6758-4D81-80AB-D84442565333}"/>
            </a:ext>
          </a:extLst>
        </xdr:cNvPr>
        <xdr:cNvSpPr txBox="1"/>
      </xdr:nvSpPr>
      <xdr:spPr>
        <a:xfrm>
          <a:off x="16969105" y="70783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37465</xdr:rowOff>
    </xdr:from>
    <xdr:ext cx="534670" cy="244475"/>
    <xdr:sp macro="" textlink="">
      <xdr:nvSpPr>
        <xdr:cNvPr id="510" name="n_4mainValue【一般廃棄物処理施設】&#10;一人当たり有形固定資産（償却資産）額">
          <a:extLst>
            <a:ext uri="{FF2B5EF4-FFF2-40B4-BE49-F238E27FC236}">
              <a16:creationId xmlns:a16="http://schemas.microsoft.com/office/drawing/2014/main" id="{DA1579BD-6CA5-4D6C-A67D-77692F4D5177}"/>
            </a:ext>
          </a:extLst>
        </xdr:cNvPr>
        <xdr:cNvSpPr txBox="1"/>
      </xdr:nvSpPr>
      <xdr:spPr>
        <a:xfrm>
          <a:off x="16194405" y="70783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107950</xdr:rowOff>
    </xdr:from>
    <xdr:to>
      <xdr:col>90</xdr:col>
      <xdr:colOff>25400</xdr:colOff>
      <xdr:row>50</xdr:row>
      <xdr:rowOff>59690</xdr:rowOff>
    </xdr:to>
    <xdr:sp macro="" textlink="">
      <xdr:nvSpPr>
        <xdr:cNvPr id="511" name="正方形/長方形 510">
          <a:extLst>
            <a:ext uri="{FF2B5EF4-FFF2-40B4-BE49-F238E27FC236}">
              <a16:creationId xmlns:a16="http://schemas.microsoft.com/office/drawing/2014/main" id="{A9A04BAB-0D1B-46F3-8732-B82EA4BAC766}"/>
            </a:ext>
          </a:extLst>
        </xdr:cNvPr>
        <xdr:cNvSpPr/>
      </xdr:nvSpPr>
      <xdr:spPr>
        <a:xfrm>
          <a:off x="10960100" y="7819390"/>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83820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A2013A8-C787-47A1-8D99-7CC302B249A3}"/>
            </a:ext>
          </a:extLst>
        </xdr:cNvPr>
        <xdr:cNvSpPr/>
      </xdr:nvSpPr>
      <xdr:spPr>
        <a:xfrm>
          <a:off x="110642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113665</xdr:rowOff>
    </xdr:from>
    <xdr:to>
      <xdr:col>74</xdr:col>
      <xdr:colOff>0</xdr:colOff>
      <xdr:row>53</xdr:row>
      <xdr:rowOff>29845</xdr:rowOff>
    </xdr:to>
    <xdr:sp macro="" textlink="">
      <xdr:nvSpPr>
        <xdr:cNvPr id="513" name="正方形/長方形 512">
          <a:extLst>
            <a:ext uri="{FF2B5EF4-FFF2-40B4-BE49-F238E27FC236}">
              <a16:creationId xmlns:a16="http://schemas.microsoft.com/office/drawing/2014/main" id="{18C89CED-A05A-4237-B39D-92F380E14533}"/>
            </a:ext>
          </a:extLst>
        </xdr:cNvPr>
        <xdr:cNvSpPr/>
      </xdr:nvSpPr>
      <xdr:spPr>
        <a:xfrm>
          <a:off x="110642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83820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86CB4F9-0B9E-4813-940E-61130147B12F}"/>
            </a:ext>
          </a:extLst>
        </xdr:cNvPr>
        <xdr:cNvSpPr/>
      </xdr:nvSpPr>
      <xdr:spPr>
        <a:xfrm>
          <a:off x="119659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113665</xdr:rowOff>
    </xdr:from>
    <xdr:to>
      <xdr:col>79</xdr:col>
      <xdr:colOff>63500</xdr:colOff>
      <xdr:row>53</xdr:row>
      <xdr:rowOff>29845</xdr:rowOff>
    </xdr:to>
    <xdr:sp macro="" textlink="">
      <xdr:nvSpPr>
        <xdr:cNvPr id="515" name="正方形/長方形 514">
          <a:extLst>
            <a:ext uri="{FF2B5EF4-FFF2-40B4-BE49-F238E27FC236}">
              <a16:creationId xmlns:a16="http://schemas.microsoft.com/office/drawing/2014/main" id="{156492DA-0163-4225-9819-9034BCB927FE}"/>
            </a:ext>
          </a:extLst>
        </xdr:cNvPr>
        <xdr:cNvSpPr/>
      </xdr:nvSpPr>
      <xdr:spPr>
        <a:xfrm>
          <a:off x="119659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83820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4B68809-E4E4-47CC-8C8F-D8DDF5D5D19A}"/>
            </a:ext>
          </a:extLst>
        </xdr:cNvPr>
        <xdr:cNvSpPr/>
      </xdr:nvSpPr>
      <xdr:spPr>
        <a:xfrm>
          <a:off x="1297178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51</xdr:row>
      <xdr:rowOff>113665</xdr:rowOff>
    </xdr:from>
    <xdr:to>
      <xdr:col>85</xdr:col>
      <xdr:colOff>63500</xdr:colOff>
      <xdr:row>53</xdr:row>
      <xdr:rowOff>29845</xdr:rowOff>
    </xdr:to>
    <xdr:sp macro="" textlink="">
      <xdr:nvSpPr>
        <xdr:cNvPr id="517" name="正方形/長方形 516">
          <a:extLst>
            <a:ext uri="{FF2B5EF4-FFF2-40B4-BE49-F238E27FC236}">
              <a16:creationId xmlns:a16="http://schemas.microsoft.com/office/drawing/2014/main" id="{C72D82B1-6053-4165-BDBD-5DD6F890DC19}"/>
            </a:ext>
          </a:extLst>
        </xdr:cNvPr>
        <xdr:cNvSpPr/>
      </xdr:nvSpPr>
      <xdr:spPr>
        <a:xfrm>
          <a:off x="1297178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53975</xdr:rowOff>
    </xdr:from>
    <xdr:to>
      <xdr:col>90</xdr:col>
      <xdr:colOff>25400</xdr:colOff>
      <xdr:row>66</xdr:row>
      <xdr:rowOff>107950</xdr:rowOff>
    </xdr:to>
    <xdr:sp macro="" textlink="">
      <xdr:nvSpPr>
        <xdr:cNvPr id="518" name="正方形/長方形 517">
          <a:extLst>
            <a:ext uri="{FF2B5EF4-FFF2-40B4-BE49-F238E27FC236}">
              <a16:creationId xmlns:a16="http://schemas.microsoft.com/office/drawing/2014/main" id="{54C98B30-21A4-4292-A885-FFAE4C292333}"/>
            </a:ext>
          </a:extLst>
        </xdr:cNvPr>
        <xdr:cNvSpPr/>
      </xdr:nvSpPr>
      <xdr:spPr>
        <a:xfrm>
          <a:off x="10960100" y="8938895"/>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36195</xdr:rowOff>
    </xdr:from>
    <xdr:ext cx="295275" cy="212725"/>
    <xdr:sp macro="" textlink="">
      <xdr:nvSpPr>
        <xdr:cNvPr id="519" name="テキスト ボックス 518">
          <a:extLst>
            <a:ext uri="{FF2B5EF4-FFF2-40B4-BE49-F238E27FC236}">
              <a16:creationId xmlns:a16="http://schemas.microsoft.com/office/drawing/2014/main" id="{3F2696A4-4304-4A68-8585-2176F4CA7768}"/>
            </a:ext>
          </a:extLst>
        </xdr:cNvPr>
        <xdr:cNvSpPr txBox="1"/>
      </xdr:nvSpPr>
      <xdr:spPr>
        <a:xfrm>
          <a:off x="10922000" y="8753475"/>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107950</xdr:rowOff>
    </xdr:from>
    <xdr:to>
      <xdr:col>89</xdr:col>
      <xdr:colOff>177800</xdr:colOff>
      <xdr:row>66</xdr:row>
      <xdr:rowOff>107950</xdr:rowOff>
    </xdr:to>
    <xdr:cxnSp macro="">
      <xdr:nvCxnSpPr>
        <xdr:cNvPr id="520" name="直線コネクタ 519">
          <a:extLst>
            <a:ext uri="{FF2B5EF4-FFF2-40B4-BE49-F238E27FC236}">
              <a16:creationId xmlns:a16="http://schemas.microsoft.com/office/drawing/2014/main" id="{E9B7656E-3035-4617-ACAE-985F7E529D42}"/>
            </a:ext>
          </a:extLst>
        </xdr:cNvPr>
        <xdr:cNvCxnSpPr/>
      </xdr:nvCxnSpPr>
      <xdr:spPr>
        <a:xfrm>
          <a:off x="10960100" y="111721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135255</xdr:rowOff>
    </xdr:from>
    <xdr:ext cx="467360" cy="244475"/>
    <xdr:sp macro="" textlink="">
      <xdr:nvSpPr>
        <xdr:cNvPr id="521" name="テキスト ボックス 520">
          <a:extLst>
            <a:ext uri="{FF2B5EF4-FFF2-40B4-BE49-F238E27FC236}">
              <a16:creationId xmlns:a16="http://schemas.microsoft.com/office/drawing/2014/main" id="{7E1615D3-4176-4B9D-A871-D363F6C3BA31}"/>
            </a:ext>
          </a:extLst>
        </xdr:cNvPr>
        <xdr:cNvSpPr txBox="1"/>
      </xdr:nvSpPr>
      <xdr:spPr>
        <a:xfrm>
          <a:off x="10561320" y="110318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71755</xdr:rowOff>
    </xdr:from>
    <xdr:to>
      <xdr:col>89</xdr:col>
      <xdr:colOff>177800</xdr:colOff>
      <xdr:row>64</xdr:row>
      <xdr:rowOff>71755</xdr:rowOff>
    </xdr:to>
    <xdr:cxnSp macro="">
      <xdr:nvCxnSpPr>
        <xdr:cNvPr id="522" name="直線コネクタ 521">
          <a:extLst>
            <a:ext uri="{FF2B5EF4-FFF2-40B4-BE49-F238E27FC236}">
              <a16:creationId xmlns:a16="http://schemas.microsoft.com/office/drawing/2014/main" id="{F6EE0C2E-1402-4A89-864F-09B9BF9D3CF4}"/>
            </a:ext>
          </a:extLst>
        </xdr:cNvPr>
        <xdr:cNvCxnSpPr/>
      </xdr:nvCxnSpPr>
      <xdr:spPr>
        <a:xfrm>
          <a:off x="10960100" y="108007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99695</xdr:rowOff>
    </xdr:from>
    <xdr:ext cx="467360" cy="244475"/>
    <xdr:sp macro="" textlink="">
      <xdr:nvSpPr>
        <xdr:cNvPr id="523" name="テキスト ボックス 522">
          <a:extLst>
            <a:ext uri="{FF2B5EF4-FFF2-40B4-BE49-F238E27FC236}">
              <a16:creationId xmlns:a16="http://schemas.microsoft.com/office/drawing/2014/main" id="{7931A0DD-5B3B-4627-BA02-B2941F1392B7}"/>
            </a:ext>
          </a:extLst>
        </xdr:cNvPr>
        <xdr:cNvSpPr txBox="1"/>
      </xdr:nvSpPr>
      <xdr:spPr>
        <a:xfrm>
          <a:off x="10561320" y="106610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36195</xdr:rowOff>
    </xdr:from>
    <xdr:to>
      <xdr:col>89</xdr:col>
      <xdr:colOff>177800</xdr:colOff>
      <xdr:row>62</xdr:row>
      <xdr:rowOff>36195</xdr:rowOff>
    </xdr:to>
    <xdr:cxnSp macro="">
      <xdr:nvCxnSpPr>
        <xdr:cNvPr id="524" name="直線コネクタ 523">
          <a:extLst>
            <a:ext uri="{FF2B5EF4-FFF2-40B4-BE49-F238E27FC236}">
              <a16:creationId xmlns:a16="http://schemas.microsoft.com/office/drawing/2014/main" id="{DC49F3DA-D7EA-4761-83B0-D5D39B279166}"/>
            </a:ext>
          </a:extLst>
        </xdr:cNvPr>
        <xdr:cNvCxnSpPr/>
      </xdr:nvCxnSpPr>
      <xdr:spPr>
        <a:xfrm>
          <a:off x="10960100" y="104298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63500</xdr:rowOff>
    </xdr:from>
    <xdr:ext cx="403225" cy="244475"/>
    <xdr:sp macro="" textlink="">
      <xdr:nvSpPr>
        <xdr:cNvPr id="525" name="テキスト ボックス 524">
          <a:extLst>
            <a:ext uri="{FF2B5EF4-FFF2-40B4-BE49-F238E27FC236}">
              <a16:creationId xmlns:a16="http://schemas.microsoft.com/office/drawing/2014/main" id="{7A2A466C-1D81-4671-86EF-8D947365F690}"/>
            </a:ext>
          </a:extLst>
        </xdr:cNvPr>
        <xdr:cNvSpPr txBox="1"/>
      </xdr:nvSpPr>
      <xdr:spPr>
        <a:xfrm>
          <a:off x="10602595" y="1028954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1592D376-A745-43E6-9286-186EC99F3B4D}"/>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27305</xdr:rowOff>
    </xdr:from>
    <xdr:ext cx="403225" cy="244475"/>
    <xdr:sp macro="" textlink="">
      <xdr:nvSpPr>
        <xdr:cNvPr id="527" name="テキスト ボックス 526">
          <a:extLst>
            <a:ext uri="{FF2B5EF4-FFF2-40B4-BE49-F238E27FC236}">
              <a16:creationId xmlns:a16="http://schemas.microsoft.com/office/drawing/2014/main" id="{28B641CD-AB22-48FA-BE2F-1767BE23C24F}"/>
            </a:ext>
          </a:extLst>
        </xdr:cNvPr>
        <xdr:cNvSpPr txBox="1"/>
      </xdr:nvSpPr>
      <xdr:spPr>
        <a:xfrm>
          <a:off x="10602595" y="99180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125730</xdr:rowOff>
    </xdr:from>
    <xdr:to>
      <xdr:col>89</xdr:col>
      <xdr:colOff>177800</xdr:colOff>
      <xdr:row>57</xdr:row>
      <xdr:rowOff>125730</xdr:rowOff>
    </xdr:to>
    <xdr:cxnSp macro="">
      <xdr:nvCxnSpPr>
        <xdr:cNvPr id="528" name="直線コネクタ 527">
          <a:extLst>
            <a:ext uri="{FF2B5EF4-FFF2-40B4-BE49-F238E27FC236}">
              <a16:creationId xmlns:a16="http://schemas.microsoft.com/office/drawing/2014/main" id="{9A52060F-911D-4C36-884F-2365196CE0FF}"/>
            </a:ext>
          </a:extLst>
        </xdr:cNvPr>
        <xdr:cNvCxnSpPr/>
      </xdr:nvCxnSpPr>
      <xdr:spPr>
        <a:xfrm>
          <a:off x="10960100" y="96812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153670</xdr:rowOff>
    </xdr:from>
    <xdr:ext cx="403225" cy="244475"/>
    <xdr:sp macro="" textlink="">
      <xdr:nvSpPr>
        <xdr:cNvPr id="529" name="テキスト ボックス 528">
          <a:extLst>
            <a:ext uri="{FF2B5EF4-FFF2-40B4-BE49-F238E27FC236}">
              <a16:creationId xmlns:a16="http://schemas.microsoft.com/office/drawing/2014/main" id="{6096E583-573E-47D7-80FA-E9747DFE4F23}"/>
            </a:ext>
          </a:extLst>
        </xdr:cNvPr>
        <xdr:cNvSpPr txBox="1"/>
      </xdr:nvSpPr>
      <xdr:spPr>
        <a:xfrm>
          <a:off x="10602595" y="95415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90170</xdr:rowOff>
    </xdr:from>
    <xdr:to>
      <xdr:col>89</xdr:col>
      <xdr:colOff>177800</xdr:colOff>
      <xdr:row>55</xdr:row>
      <xdr:rowOff>90170</xdr:rowOff>
    </xdr:to>
    <xdr:cxnSp macro="">
      <xdr:nvCxnSpPr>
        <xdr:cNvPr id="530" name="直線コネクタ 529">
          <a:extLst>
            <a:ext uri="{FF2B5EF4-FFF2-40B4-BE49-F238E27FC236}">
              <a16:creationId xmlns:a16="http://schemas.microsoft.com/office/drawing/2014/main" id="{B6EA9886-E5B1-4D1C-8090-99E330136928}"/>
            </a:ext>
          </a:extLst>
        </xdr:cNvPr>
        <xdr:cNvCxnSpPr/>
      </xdr:nvCxnSpPr>
      <xdr:spPr>
        <a:xfrm>
          <a:off x="10960100" y="93103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117475</xdr:rowOff>
    </xdr:from>
    <xdr:ext cx="403225" cy="244475"/>
    <xdr:sp macro="" textlink="">
      <xdr:nvSpPr>
        <xdr:cNvPr id="531" name="テキスト ボックス 530">
          <a:extLst>
            <a:ext uri="{FF2B5EF4-FFF2-40B4-BE49-F238E27FC236}">
              <a16:creationId xmlns:a16="http://schemas.microsoft.com/office/drawing/2014/main" id="{A4C49155-3336-4194-B3C9-F9C2B5AACF6D}"/>
            </a:ext>
          </a:extLst>
        </xdr:cNvPr>
        <xdr:cNvSpPr txBox="1"/>
      </xdr:nvSpPr>
      <xdr:spPr>
        <a:xfrm>
          <a:off x="10602595" y="91700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89</xdr:col>
      <xdr:colOff>177800</xdr:colOff>
      <xdr:row>53</xdr:row>
      <xdr:rowOff>53975</xdr:rowOff>
    </xdr:to>
    <xdr:cxnSp macro="">
      <xdr:nvCxnSpPr>
        <xdr:cNvPr id="532" name="直線コネクタ 531">
          <a:extLst>
            <a:ext uri="{FF2B5EF4-FFF2-40B4-BE49-F238E27FC236}">
              <a16:creationId xmlns:a16="http://schemas.microsoft.com/office/drawing/2014/main" id="{76715778-6205-414D-8A94-62FA00F8279A}"/>
            </a:ext>
          </a:extLst>
        </xdr:cNvPr>
        <xdr:cNvCxnSpPr/>
      </xdr:nvCxnSpPr>
      <xdr:spPr>
        <a:xfrm>
          <a:off x="10960100" y="89388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81280</xdr:rowOff>
    </xdr:from>
    <xdr:ext cx="335915" cy="244475"/>
    <xdr:sp macro="" textlink="">
      <xdr:nvSpPr>
        <xdr:cNvPr id="533" name="テキスト ボックス 532">
          <a:extLst>
            <a:ext uri="{FF2B5EF4-FFF2-40B4-BE49-F238E27FC236}">
              <a16:creationId xmlns:a16="http://schemas.microsoft.com/office/drawing/2014/main" id="{A135499B-3D7A-4E88-B0C7-294C0D1E0AC8}"/>
            </a:ext>
          </a:extLst>
        </xdr:cNvPr>
        <xdr:cNvSpPr txBox="1"/>
      </xdr:nvSpPr>
      <xdr:spPr>
        <a:xfrm>
          <a:off x="10666730" y="879856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90</xdr:col>
      <xdr:colOff>25400</xdr:colOff>
      <xdr:row>66</xdr:row>
      <xdr:rowOff>107950</xdr:rowOff>
    </xdr:to>
    <xdr:sp macro="" textlink="">
      <xdr:nvSpPr>
        <xdr:cNvPr id="534" name="【保健センター・保健所】&#10;有形固定資産減価償却率グラフ枠">
          <a:extLst>
            <a:ext uri="{FF2B5EF4-FFF2-40B4-BE49-F238E27FC236}">
              <a16:creationId xmlns:a16="http://schemas.microsoft.com/office/drawing/2014/main" id="{2D91E5F5-DD98-4AE1-9674-C4CAA5BA8491}"/>
            </a:ext>
          </a:extLst>
        </xdr:cNvPr>
        <xdr:cNvSpPr/>
      </xdr:nvSpPr>
      <xdr:spPr>
        <a:xfrm>
          <a:off x="10960100" y="8938895"/>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1905</xdr:rowOff>
    </xdr:from>
    <xdr:to>
      <xdr:col>85</xdr:col>
      <xdr:colOff>126365</xdr:colOff>
      <xdr:row>64</xdr:row>
      <xdr:rowOff>71755</xdr:rowOff>
    </xdr:to>
    <xdr:cxnSp macro="">
      <xdr:nvCxnSpPr>
        <xdr:cNvPr id="535" name="直線コネクタ 534">
          <a:extLst>
            <a:ext uri="{FF2B5EF4-FFF2-40B4-BE49-F238E27FC236}">
              <a16:creationId xmlns:a16="http://schemas.microsoft.com/office/drawing/2014/main" id="{FE807711-526B-49C3-90BC-BFB6B35A5B19}"/>
            </a:ext>
          </a:extLst>
        </xdr:cNvPr>
        <xdr:cNvCxnSpPr/>
      </xdr:nvCxnSpPr>
      <xdr:spPr>
        <a:xfrm flipV="1">
          <a:off x="14375765" y="955738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75565</xdr:rowOff>
    </xdr:from>
    <xdr:ext cx="466725" cy="244475"/>
    <xdr:sp macro="" textlink="">
      <xdr:nvSpPr>
        <xdr:cNvPr id="536" name="【保健センター・保健所】&#10;有形固定資産減価償却率最小値テキスト">
          <a:extLst>
            <a:ext uri="{FF2B5EF4-FFF2-40B4-BE49-F238E27FC236}">
              <a16:creationId xmlns:a16="http://schemas.microsoft.com/office/drawing/2014/main" id="{52458894-AC1D-4986-B49D-9319CDE7356C}"/>
            </a:ext>
          </a:extLst>
        </xdr:cNvPr>
        <xdr:cNvSpPr txBox="1"/>
      </xdr:nvSpPr>
      <xdr:spPr>
        <a:xfrm>
          <a:off x="14414500" y="1080452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71755</xdr:rowOff>
    </xdr:from>
    <xdr:to>
      <xdr:col>86</xdr:col>
      <xdr:colOff>25400</xdr:colOff>
      <xdr:row>64</xdr:row>
      <xdr:rowOff>71755</xdr:rowOff>
    </xdr:to>
    <xdr:cxnSp macro="">
      <xdr:nvCxnSpPr>
        <xdr:cNvPr id="537" name="直線コネクタ 536">
          <a:extLst>
            <a:ext uri="{FF2B5EF4-FFF2-40B4-BE49-F238E27FC236}">
              <a16:creationId xmlns:a16="http://schemas.microsoft.com/office/drawing/2014/main" id="{4D12A1F5-5410-4704-9598-4BC7D9718D2A}"/>
            </a:ext>
          </a:extLst>
        </xdr:cNvPr>
        <xdr:cNvCxnSpPr/>
      </xdr:nvCxnSpPr>
      <xdr:spPr>
        <a:xfrm>
          <a:off x="14287500" y="108007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113665</xdr:rowOff>
    </xdr:from>
    <xdr:ext cx="401955" cy="244475"/>
    <xdr:sp macro="" textlink="">
      <xdr:nvSpPr>
        <xdr:cNvPr id="538" name="【保健センター・保健所】&#10;有形固定資産減価償却率最大値テキスト">
          <a:extLst>
            <a:ext uri="{FF2B5EF4-FFF2-40B4-BE49-F238E27FC236}">
              <a16:creationId xmlns:a16="http://schemas.microsoft.com/office/drawing/2014/main" id="{F9A07CF6-0CE1-4379-A817-97B6440880E0}"/>
            </a:ext>
          </a:extLst>
        </xdr:cNvPr>
        <xdr:cNvSpPr txBox="1"/>
      </xdr:nvSpPr>
      <xdr:spPr>
        <a:xfrm>
          <a:off x="14414500" y="933386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39" name="直線コネクタ 538">
          <a:extLst>
            <a:ext uri="{FF2B5EF4-FFF2-40B4-BE49-F238E27FC236}">
              <a16:creationId xmlns:a16="http://schemas.microsoft.com/office/drawing/2014/main" id="{4187BA4C-4254-4524-A2F5-EAA79FF038EC}"/>
            </a:ext>
          </a:extLst>
        </xdr:cNvPr>
        <xdr:cNvCxnSpPr/>
      </xdr:nvCxnSpPr>
      <xdr:spPr>
        <a:xfrm>
          <a:off x="14287500" y="95573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47625</xdr:rowOff>
    </xdr:from>
    <xdr:ext cx="401955" cy="244475"/>
    <xdr:sp macro="" textlink="">
      <xdr:nvSpPr>
        <xdr:cNvPr id="540" name="【保健センター・保健所】&#10;有形固定資産減価償却率平均値テキスト">
          <a:extLst>
            <a:ext uri="{FF2B5EF4-FFF2-40B4-BE49-F238E27FC236}">
              <a16:creationId xmlns:a16="http://schemas.microsoft.com/office/drawing/2014/main" id="{D6A01F25-3170-4129-B978-9257E93FFBAB}"/>
            </a:ext>
          </a:extLst>
        </xdr:cNvPr>
        <xdr:cNvSpPr txBox="1"/>
      </xdr:nvSpPr>
      <xdr:spPr>
        <a:xfrm>
          <a:off x="14414500" y="9770745"/>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26035</xdr:rowOff>
    </xdr:from>
    <xdr:to>
      <xdr:col>85</xdr:col>
      <xdr:colOff>177800</xdr:colOff>
      <xdr:row>59</xdr:row>
      <xdr:rowOff>121920</xdr:rowOff>
    </xdr:to>
    <xdr:sp macro="" textlink="">
      <xdr:nvSpPr>
        <xdr:cNvPr id="541" name="フローチャート: 判断 540">
          <a:extLst>
            <a:ext uri="{FF2B5EF4-FFF2-40B4-BE49-F238E27FC236}">
              <a16:creationId xmlns:a16="http://schemas.microsoft.com/office/drawing/2014/main" id="{C7A4261C-D36C-4E85-A40A-8ABCBD6F9EE4}"/>
            </a:ext>
          </a:extLst>
        </xdr:cNvPr>
        <xdr:cNvSpPr/>
      </xdr:nvSpPr>
      <xdr:spPr>
        <a:xfrm>
          <a:off x="14325600" y="9916795"/>
          <a:ext cx="939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151765</xdr:rowOff>
    </xdr:from>
    <xdr:to>
      <xdr:col>81</xdr:col>
      <xdr:colOff>101600</xdr:colOff>
      <xdr:row>59</xdr:row>
      <xdr:rowOff>85725</xdr:rowOff>
    </xdr:to>
    <xdr:sp macro="" textlink="">
      <xdr:nvSpPr>
        <xdr:cNvPr id="542" name="フローチャート: 判断 541">
          <a:extLst>
            <a:ext uri="{FF2B5EF4-FFF2-40B4-BE49-F238E27FC236}">
              <a16:creationId xmlns:a16="http://schemas.microsoft.com/office/drawing/2014/main" id="{0692A4D0-C6BE-40C0-901F-71A733AAA434}"/>
            </a:ext>
          </a:extLst>
        </xdr:cNvPr>
        <xdr:cNvSpPr/>
      </xdr:nvSpPr>
      <xdr:spPr>
        <a:xfrm>
          <a:off x="1357884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62230</xdr:rowOff>
    </xdr:to>
    <xdr:sp macro="" textlink="">
      <xdr:nvSpPr>
        <xdr:cNvPr id="543" name="フローチャート: 判断 542">
          <a:extLst>
            <a:ext uri="{FF2B5EF4-FFF2-40B4-BE49-F238E27FC236}">
              <a16:creationId xmlns:a16="http://schemas.microsoft.com/office/drawing/2014/main" id="{F9002E3F-A3D3-4D29-93DA-2F63951BEF1D}"/>
            </a:ext>
          </a:extLst>
        </xdr:cNvPr>
        <xdr:cNvSpPr/>
      </xdr:nvSpPr>
      <xdr:spPr>
        <a:xfrm>
          <a:off x="1280414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88900</xdr:rowOff>
    </xdr:from>
    <xdr:to>
      <xdr:col>72</xdr:col>
      <xdr:colOff>38100</xdr:colOff>
      <xdr:row>59</xdr:row>
      <xdr:rowOff>22860</xdr:rowOff>
    </xdr:to>
    <xdr:sp macro="" textlink="">
      <xdr:nvSpPr>
        <xdr:cNvPr id="544" name="フローチャート: 判断 543">
          <a:extLst>
            <a:ext uri="{FF2B5EF4-FFF2-40B4-BE49-F238E27FC236}">
              <a16:creationId xmlns:a16="http://schemas.microsoft.com/office/drawing/2014/main" id="{46BCFE33-1A37-4566-8B81-5E9B93EFEB3D}"/>
            </a:ext>
          </a:extLst>
        </xdr:cNvPr>
        <xdr:cNvSpPr/>
      </xdr:nvSpPr>
      <xdr:spPr>
        <a:xfrm>
          <a:off x="12029440" y="981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137160</xdr:rowOff>
    </xdr:from>
    <xdr:to>
      <xdr:col>67</xdr:col>
      <xdr:colOff>101600</xdr:colOff>
      <xdr:row>59</xdr:row>
      <xdr:rowOff>71120</xdr:rowOff>
    </xdr:to>
    <xdr:sp macro="" textlink="">
      <xdr:nvSpPr>
        <xdr:cNvPr id="545" name="フローチャート: 判断 544">
          <a:extLst>
            <a:ext uri="{FF2B5EF4-FFF2-40B4-BE49-F238E27FC236}">
              <a16:creationId xmlns:a16="http://schemas.microsoft.com/office/drawing/2014/main" id="{F5C64C51-9629-4CE0-ACC8-A7F4579D3C80}"/>
            </a:ext>
          </a:extLst>
        </xdr:cNvPr>
        <xdr:cNvSpPr/>
      </xdr:nvSpPr>
      <xdr:spPr>
        <a:xfrm>
          <a:off x="1123188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105410</xdr:rowOff>
    </xdr:from>
    <xdr:ext cx="762000" cy="244475"/>
    <xdr:sp macro="" textlink="">
      <xdr:nvSpPr>
        <xdr:cNvPr id="546" name="テキスト ボックス 545">
          <a:extLst>
            <a:ext uri="{FF2B5EF4-FFF2-40B4-BE49-F238E27FC236}">
              <a16:creationId xmlns:a16="http://schemas.microsoft.com/office/drawing/2014/main" id="{A94B68F9-DA13-4C49-B1D8-6A8196619AFE}"/>
            </a:ext>
          </a:extLst>
        </xdr:cNvPr>
        <xdr:cNvSpPr txBox="1"/>
      </xdr:nvSpPr>
      <xdr:spPr>
        <a:xfrm>
          <a:off x="1420876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105410</xdr:rowOff>
    </xdr:from>
    <xdr:ext cx="758825" cy="244475"/>
    <xdr:sp macro="" textlink="">
      <xdr:nvSpPr>
        <xdr:cNvPr id="547" name="テキスト ボックス 546">
          <a:extLst>
            <a:ext uri="{FF2B5EF4-FFF2-40B4-BE49-F238E27FC236}">
              <a16:creationId xmlns:a16="http://schemas.microsoft.com/office/drawing/2014/main" id="{C39CCC00-875B-453E-881F-AE3853FD073C}"/>
            </a:ext>
          </a:extLst>
        </xdr:cNvPr>
        <xdr:cNvSpPr txBox="1"/>
      </xdr:nvSpPr>
      <xdr:spPr>
        <a:xfrm>
          <a:off x="1346200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105410</xdr:rowOff>
    </xdr:from>
    <xdr:ext cx="762000" cy="244475"/>
    <xdr:sp macro="" textlink="">
      <xdr:nvSpPr>
        <xdr:cNvPr id="548" name="テキスト ボックス 547">
          <a:extLst>
            <a:ext uri="{FF2B5EF4-FFF2-40B4-BE49-F238E27FC236}">
              <a16:creationId xmlns:a16="http://schemas.microsoft.com/office/drawing/2014/main" id="{C6DC5095-351A-4509-ADF7-7F3EC44F13E1}"/>
            </a:ext>
          </a:extLst>
        </xdr:cNvPr>
        <xdr:cNvSpPr txBox="1"/>
      </xdr:nvSpPr>
      <xdr:spPr>
        <a:xfrm>
          <a:off x="126873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105410</xdr:rowOff>
    </xdr:from>
    <xdr:ext cx="762000" cy="244475"/>
    <xdr:sp macro="" textlink="">
      <xdr:nvSpPr>
        <xdr:cNvPr id="549" name="テキスト ボックス 548">
          <a:extLst>
            <a:ext uri="{FF2B5EF4-FFF2-40B4-BE49-F238E27FC236}">
              <a16:creationId xmlns:a16="http://schemas.microsoft.com/office/drawing/2014/main" id="{E55F3E4D-F7A2-4C30-B759-24788B51073A}"/>
            </a:ext>
          </a:extLst>
        </xdr:cNvPr>
        <xdr:cNvSpPr txBox="1"/>
      </xdr:nvSpPr>
      <xdr:spPr>
        <a:xfrm>
          <a:off x="1190498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105410</xdr:rowOff>
    </xdr:from>
    <xdr:ext cx="758825" cy="244475"/>
    <xdr:sp macro="" textlink="">
      <xdr:nvSpPr>
        <xdr:cNvPr id="550" name="テキスト ボックス 549">
          <a:extLst>
            <a:ext uri="{FF2B5EF4-FFF2-40B4-BE49-F238E27FC236}">
              <a16:creationId xmlns:a16="http://schemas.microsoft.com/office/drawing/2014/main" id="{E0D868A3-EDA1-47B4-86EB-6DC89BDC8F8B}"/>
            </a:ext>
          </a:extLst>
        </xdr:cNvPr>
        <xdr:cNvSpPr txBox="1"/>
      </xdr:nvSpPr>
      <xdr:spPr>
        <a:xfrm>
          <a:off x="1111504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76200</xdr:rowOff>
    </xdr:from>
    <xdr:to>
      <xdr:col>85</xdr:col>
      <xdr:colOff>177800</xdr:colOff>
      <xdr:row>60</xdr:row>
      <xdr:rowOff>10160</xdr:rowOff>
    </xdr:to>
    <xdr:sp macro="" textlink="">
      <xdr:nvSpPr>
        <xdr:cNvPr id="551" name="楕円 550">
          <a:extLst>
            <a:ext uri="{FF2B5EF4-FFF2-40B4-BE49-F238E27FC236}">
              <a16:creationId xmlns:a16="http://schemas.microsoft.com/office/drawing/2014/main" id="{0F1C6CDC-057A-4149-A255-CA098B440B0A}"/>
            </a:ext>
          </a:extLst>
        </xdr:cNvPr>
        <xdr:cNvSpPr/>
      </xdr:nvSpPr>
      <xdr:spPr>
        <a:xfrm>
          <a:off x="14325600" y="99669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55880</xdr:rowOff>
    </xdr:from>
    <xdr:ext cx="401955" cy="244475"/>
    <xdr:sp macro="" textlink="">
      <xdr:nvSpPr>
        <xdr:cNvPr id="552" name="【保健センター・保健所】&#10;有形固定資産減価償却率該当値テキスト">
          <a:extLst>
            <a:ext uri="{FF2B5EF4-FFF2-40B4-BE49-F238E27FC236}">
              <a16:creationId xmlns:a16="http://schemas.microsoft.com/office/drawing/2014/main" id="{51AD371B-2140-4F7E-8B1B-0F4CDE8B9A51}"/>
            </a:ext>
          </a:extLst>
        </xdr:cNvPr>
        <xdr:cNvSpPr txBox="1"/>
      </xdr:nvSpPr>
      <xdr:spPr>
        <a:xfrm>
          <a:off x="14414500" y="994664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38100</xdr:rowOff>
    </xdr:from>
    <xdr:to>
      <xdr:col>81</xdr:col>
      <xdr:colOff>101600</xdr:colOff>
      <xdr:row>59</xdr:row>
      <xdr:rowOff>134620</xdr:rowOff>
    </xdr:to>
    <xdr:sp macro="" textlink="">
      <xdr:nvSpPr>
        <xdr:cNvPr id="553" name="楕円 552">
          <a:extLst>
            <a:ext uri="{FF2B5EF4-FFF2-40B4-BE49-F238E27FC236}">
              <a16:creationId xmlns:a16="http://schemas.microsoft.com/office/drawing/2014/main" id="{8B92107A-21CF-42E8-A9B1-0564E1359B2D}"/>
            </a:ext>
          </a:extLst>
        </xdr:cNvPr>
        <xdr:cNvSpPr/>
      </xdr:nvSpPr>
      <xdr:spPr>
        <a:xfrm>
          <a:off x="13578840" y="99288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86360</xdr:rowOff>
    </xdr:from>
    <xdr:to>
      <xdr:col>85</xdr:col>
      <xdr:colOff>127000</xdr:colOff>
      <xdr:row>59</xdr:row>
      <xdr:rowOff>124460</xdr:rowOff>
    </xdr:to>
    <xdr:cxnSp macro="">
      <xdr:nvCxnSpPr>
        <xdr:cNvPr id="554" name="直線コネクタ 553">
          <a:extLst>
            <a:ext uri="{FF2B5EF4-FFF2-40B4-BE49-F238E27FC236}">
              <a16:creationId xmlns:a16="http://schemas.microsoft.com/office/drawing/2014/main" id="{334375BE-9ED9-4179-BC43-2F05DD3AE9EC}"/>
            </a:ext>
          </a:extLst>
        </xdr:cNvPr>
        <xdr:cNvCxnSpPr/>
      </xdr:nvCxnSpPr>
      <xdr:spPr>
        <a:xfrm>
          <a:off x="13629640" y="9977120"/>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98425</xdr:rowOff>
    </xdr:to>
    <xdr:sp macro="" textlink="">
      <xdr:nvSpPr>
        <xdr:cNvPr id="555" name="楕円 554">
          <a:extLst>
            <a:ext uri="{FF2B5EF4-FFF2-40B4-BE49-F238E27FC236}">
              <a16:creationId xmlns:a16="http://schemas.microsoft.com/office/drawing/2014/main" id="{85CCCB4F-D65A-4657-9F89-C3FC66E6CC32}"/>
            </a:ext>
          </a:extLst>
        </xdr:cNvPr>
        <xdr:cNvSpPr/>
      </xdr:nvSpPr>
      <xdr:spPr>
        <a:xfrm>
          <a:off x="12804140" y="98933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50165</xdr:rowOff>
    </xdr:from>
    <xdr:to>
      <xdr:col>81</xdr:col>
      <xdr:colOff>50800</xdr:colOff>
      <xdr:row>59</xdr:row>
      <xdr:rowOff>86360</xdr:rowOff>
    </xdr:to>
    <xdr:cxnSp macro="">
      <xdr:nvCxnSpPr>
        <xdr:cNvPr id="556" name="直線コネクタ 555">
          <a:extLst>
            <a:ext uri="{FF2B5EF4-FFF2-40B4-BE49-F238E27FC236}">
              <a16:creationId xmlns:a16="http://schemas.microsoft.com/office/drawing/2014/main" id="{8B55CA3D-0CB7-4574-B741-0A21480B03E2}"/>
            </a:ext>
          </a:extLst>
        </xdr:cNvPr>
        <xdr:cNvCxnSpPr/>
      </xdr:nvCxnSpPr>
      <xdr:spPr>
        <a:xfrm>
          <a:off x="12854940" y="9940925"/>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115570</xdr:rowOff>
    </xdr:from>
    <xdr:to>
      <xdr:col>72</xdr:col>
      <xdr:colOff>38100</xdr:colOff>
      <xdr:row>59</xdr:row>
      <xdr:rowOff>49530</xdr:rowOff>
    </xdr:to>
    <xdr:sp macro="" textlink="">
      <xdr:nvSpPr>
        <xdr:cNvPr id="557" name="楕円 556">
          <a:extLst>
            <a:ext uri="{FF2B5EF4-FFF2-40B4-BE49-F238E27FC236}">
              <a16:creationId xmlns:a16="http://schemas.microsoft.com/office/drawing/2014/main" id="{7D3F09D9-2CF8-437C-A794-C03E4C1FC98D}"/>
            </a:ext>
          </a:extLst>
        </xdr:cNvPr>
        <xdr:cNvSpPr/>
      </xdr:nvSpPr>
      <xdr:spPr>
        <a:xfrm>
          <a:off x="12029440" y="9838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xdr:rowOff>
    </xdr:from>
    <xdr:to>
      <xdr:col>76</xdr:col>
      <xdr:colOff>114300</xdr:colOff>
      <xdr:row>59</xdr:row>
      <xdr:rowOff>50165</xdr:rowOff>
    </xdr:to>
    <xdr:cxnSp macro="">
      <xdr:nvCxnSpPr>
        <xdr:cNvPr id="558" name="直線コネクタ 557">
          <a:extLst>
            <a:ext uri="{FF2B5EF4-FFF2-40B4-BE49-F238E27FC236}">
              <a16:creationId xmlns:a16="http://schemas.microsoft.com/office/drawing/2014/main" id="{0F9BA2CE-CB8B-458A-9F37-6074245E2730}"/>
            </a:ext>
          </a:extLst>
        </xdr:cNvPr>
        <xdr:cNvCxnSpPr/>
      </xdr:nvCxnSpPr>
      <xdr:spPr>
        <a:xfrm>
          <a:off x="12072620" y="9892665"/>
          <a:ext cx="7823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67310</xdr:rowOff>
    </xdr:from>
    <xdr:to>
      <xdr:col>67</xdr:col>
      <xdr:colOff>101600</xdr:colOff>
      <xdr:row>59</xdr:row>
      <xdr:rowOff>1270</xdr:rowOff>
    </xdr:to>
    <xdr:sp macro="" textlink="">
      <xdr:nvSpPr>
        <xdr:cNvPr id="559" name="楕円 558">
          <a:extLst>
            <a:ext uri="{FF2B5EF4-FFF2-40B4-BE49-F238E27FC236}">
              <a16:creationId xmlns:a16="http://schemas.microsoft.com/office/drawing/2014/main" id="{7382BBE5-392E-42B3-9476-294647C57E3F}"/>
            </a:ext>
          </a:extLst>
        </xdr:cNvPr>
        <xdr:cNvSpPr/>
      </xdr:nvSpPr>
      <xdr:spPr>
        <a:xfrm>
          <a:off x="1123188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114935</xdr:rowOff>
    </xdr:from>
    <xdr:to>
      <xdr:col>71</xdr:col>
      <xdr:colOff>177800</xdr:colOff>
      <xdr:row>59</xdr:row>
      <xdr:rowOff>1905</xdr:rowOff>
    </xdr:to>
    <xdr:cxnSp macro="">
      <xdr:nvCxnSpPr>
        <xdr:cNvPr id="560" name="直線コネクタ 559">
          <a:extLst>
            <a:ext uri="{FF2B5EF4-FFF2-40B4-BE49-F238E27FC236}">
              <a16:creationId xmlns:a16="http://schemas.microsoft.com/office/drawing/2014/main" id="{779DCE12-FCA9-4F9F-97CD-C0A4BEF21134}"/>
            </a:ext>
          </a:extLst>
        </xdr:cNvPr>
        <xdr:cNvCxnSpPr/>
      </xdr:nvCxnSpPr>
      <xdr:spPr>
        <a:xfrm>
          <a:off x="11282680" y="9838055"/>
          <a:ext cx="78994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101600</xdr:rowOff>
    </xdr:from>
    <xdr:ext cx="405130" cy="244475"/>
    <xdr:sp macro="" textlink="">
      <xdr:nvSpPr>
        <xdr:cNvPr id="561" name="n_1aveValue【保健センター・保健所】&#10;有形固定資産減価償却率">
          <a:extLst>
            <a:ext uri="{FF2B5EF4-FFF2-40B4-BE49-F238E27FC236}">
              <a16:creationId xmlns:a16="http://schemas.microsoft.com/office/drawing/2014/main" id="{E64E25FD-C9ED-4CF4-8B6B-871E6754EE78}"/>
            </a:ext>
          </a:extLst>
        </xdr:cNvPr>
        <xdr:cNvSpPr txBox="1"/>
      </xdr:nvSpPr>
      <xdr:spPr>
        <a:xfrm>
          <a:off x="13437235" y="96570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78105</xdr:rowOff>
    </xdr:from>
    <xdr:ext cx="401955" cy="244475"/>
    <xdr:sp macro="" textlink="">
      <xdr:nvSpPr>
        <xdr:cNvPr id="562" name="n_2aveValue【保健センター・保健所】&#10;有形固定資産減価償却率">
          <a:extLst>
            <a:ext uri="{FF2B5EF4-FFF2-40B4-BE49-F238E27FC236}">
              <a16:creationId xmlns:a16="http://schemas.microsoft.com/office/drawing/2014/main" id="{B7F318FD-9670-4A75-91E0-897FFC1BF3A9}"/>
            </a:ext>
          </a:extLst>
        </xdr:cNvPr>
        <xdr:cNvSpPr txBox="1"/>
      </xdr:nvSpPr>
      <xdr:spPr>
        <a:xfrm>
          <a:off x="12675235" y="963358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38100</xdr:rowOff>
    </xdr:from>
    <xdr:ext cx="405130" cy="244475"/>
    <xdr:sp macro="" textlink="">
      <xdr:nvSpPr>
        <xdr:cNvPr id="563" name="n_3aveValue【保健センター・保健所】&#10;有形固定資産減価償却率">
          <a:extLst>
            <a:ext uri="{FF2B5EF4-FFF2-40B4-BE49-F238E27FC236}">
              <a16:creationId xmlns:a16="http://schemas.microsoft.com/office/drawing/2014/main" id="{C8D3F628-73BB-45D2-AC09-966001058F3A}"/>
            </a:ext>
          </a:extLst>
        </xdr:cNvPr>
        <xdr:cNvSpPr txBox="1"/>
      </xdr:nvSpPr>
      <xdr:spPr>
        <a:xfrm>
          <a:off x="11900535" y="95935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62865</xdr:rowOff>
    </xdr:from>
    <xdr:ext cx="401955" cy="244475"/>
    <xdr:sp macro="" textlink="">
      <xdr:nvSpPr>
        <xdr:cNvPr id="564" name="n_4aveValue【保健センター・保健所】&#10;有形固定資産減価償却率">
          <a:extLst>
            <a:ext uri="{FF2B5EF4-FFF2-40B4-BE49-F238E27FC236}">
              <a16:creationId xmlns:a16="http://schemas.microsoft.com/office/drawing/2014/main" id="{C23FCBED-F8F7-48F0-9676-CB010BB604C6}"/>
            </a:ext>
          </a:extLst>
        </xdr:cNvPr>
        <xdr:cNvSpPr txBox="1"/>
      </xdr:nvSpPr>
      <xdr:spPr>
        <a:xfrm>
          <a:off x="11102975" y="99536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125730</xdr:rowOff>
    </xdr:from>
    <xdr:ext cx="405130" cy="244475"/>
    <xdr:sp macro="" textlink="">
      <xdr:nvSpPr>
        <xdr:cNvPr id="565" name="n_1mainValue【保健センター・保健所】&#10;有形固定資産減価償却率">
          <a:extLst>
            <a:ext uri="{FF2B5EF4-FFF2-40B4-BE49-F238E27FC236}">
              <a16:creationId xmlns:a16="http://schemas.microsoft.com/office/drawing/2014/main" id="{BECE5178-2B01-4BF4-8637-EAF8EEAB857A}"/>
            </a:ext>
          </a:extLst>
        </xdr:cNvPr>
        <xdr:cNvSpPr txBox="1"/>
      </xdr:nvSpPr>
      <xdr:spPr>
        <a:xfrm>
          <a:off x="13437235" y="100164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90170</xdr:rowOff>
    </xdr:from>
    <xdr:ext cx="401955" cy="244475"/>
    <xdr:sp macro="" textlink="">
      <xdr:nvSpPr>
        <xdr:cNvPr id="566" name="n_2mainValue【保健センター・保健所】&#10;有形固定資産減価償却率">
          <a:extLst>
            <a:ext uri="{FF2B5EF4-FFF2-40B4-BE49-F238E27FC236}">
              <a16:creationId xmlns:a16="http://schemas.microsoft.com/office/drawing/2014/main" id="{D1F55D1C-00AA-4CD9-B29A-CFAC78C6C737}"/>
            </a:ext>
          </a:extLst>
        </xdr:cNvPr>
        <xdr:cNvSpPr txBox="1"/>
      </xdr:nvSpPr>
      <xdr:spPr>
        <a:xfrm>
          <a:off x="12675235" y="998093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41275</xdr:rowOff>
    </xdr:from>
    <xdr:ext cx="405130" cy="244475"/>
    <xdr:sp macro="" textlink="">
      <xdr:nvSpPr>
        <xdr:cNvPr id="567" name="n_3mainValue【保健センター・保健所】&#10;有形固定資産減価償却率">
          <a:extLst>
            <a:ext uri="{FF2B5EF4-FFF2-40B4-BE49-F238E27FC236}">
              <a16:creationId xmlns:a16="http://schemas.microsoft.com/office/drawing/2014/main" id="{9F9E4BAD-6013-4459-881B-F61F121F29A8}"/>
            </a:ext>
          </a:extLst>
        </xdr:cNvPr>
        <xdr:cNvSpPr txBox="1"/>
      </xdr:nvSpPr>
      <xdr:spPr>
        <a:xfrm>
          <a:off x="11900535" y="99320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16510</xdr:rowOff>
    </xdr:from>
    <xdr:ext cx="401955" cy="244475"/>
    <xdr:sp macro="" textlink="">
      <xdr:nvSpPr>
        <xdr:cNvPr id="568" name="n_4mainValue【保健センター・保健所】&#10;有形固定資産減価償却率">
          <a:extLst>
            <a:ext uri="{FF2B5EF4-FFF2-40B4-BE49-F238E27FC236}">
              <a16:creationId xmlns:a16="http://schemas.microsoft.com/office/drawing/2014/main" id="{5828071D-3274-4E75-801D-C63423DC1531}"/>
            </a:ext>
          </a:extLst>
        </xdr:cNvPr>
        <xdr:cNvSpPr txBox="1"/>
      </xdr:nvSpPr>
      <xdr:spPr>
        <a:xfrm>
          <a:off x="11102975" y="957199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107950</xdr:rowOff>
    </xdr:from>
    <xdr:to>
      <xdr:col>120</xdr:col>
      <xdr:colOff>152400</xdr:colOff>
      <xdr:row>50</xdr:row>
      <xdr:rowOff>59690</xdr:rowOff>
    </xdr:to>
    <xdr:sp macro="" textlink="">
      <xdr:nvSpPr>
        <xdr:cNvPr id="569" name="正方形/長方形 568">
          <a:extLst>
            <a:ext uri="{FF2B5EF4-FFF2-40B4-BE49-F238E27FC236}">
              <a16:creationId xmlns:a16="http://schemas.microsoft.com/office/drawing/2014/main" id="{04E8DB4D-9600-48E6-8D3A-1DE1CE7A4540}"/>
            </a:ext>
          </a:extLst>
        </xdr:cNvPr>
        <xdr:cNvSpPr/>
      </xdr:nvSpPr>
      <xdr:spPr>
        <a:xfrm>
          <a:off x="16093440" y="7819390"/>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83820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4B72342-E473-4DB8-903B-0B25F664C540}"/>
            </a:ext>
          </a:extLst>
        </xdr:cNvPr>
        <xdr:cNvSpPr/>
      </xdr:nvSpPr>
      <xdr:spPr>
        <a:xfrm>
          <a:off x="1622044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113665</xdr:rowOff>
    </xdr:from>
    <xdr:to>
      <xdr:col>104</xdr:col>
      <xdr:colOff>127000</xdr:colOff>
      <xdr:row>53</xdr:row>
      <xdr:rowOff>29845</xdr:rowOff>
    </xdr:to>
    <xdr:sp macro="" textlink="">
      <xdr:nvSpPr>
        <xdr:cNvPr id="571" name="正方形/長方形 570">
          <a:extLst>
            <a:ext uri="{FF2B5EF4-FFF2-40B4-BE49-F238E27FC236}">
              <a16:creationId xmlns:a16="http://schemas.microsoft.com/office/drawing/2014/main" id="{D2D7EF35-9507-42F7-8F55-C368FE39EF1E}"/>
            </a:ext>
          </a:extLst>
        </xdr:cNvPr>
        <xdr:cNvSpPr/>
      </xdr:nvSpPr>
      <xdr:spPr>
        <a:xfrm>
          <a:off x="1622044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83820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043C7E2-17A3-40E1-B5ED-5158BC6571C4}"/>
            </a:ext>
          </a:extLst>
        </xdr:cNvPr>
        <xdr:cNvSpPr/>
      </xdr:nvSpPr>
      <xdr:spPr>
        <a:xfrm>
          <a:off x="1709928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113665</xdr:rowOff>
    </xdr:from>
    <xdr:to>
      <xdr:col>110</xdr:col>
      <xdr:colOff>0</xdr:colOff>
      <xdr:row>53</xdr:row>
      <xdr:rowOff>29845</xdr:rowOff>
    </xdr:to>
    <xdr:sp macro="" textlink="">
      <xdr:nvSpPr>
        <xdr:cNvPr id="573" name="正方形/長方形 572">
          <a:extLst>
            <a:ext uri="{FF2B5EF4-FFF2-40B4-BE49-F238E27FC236}">
              <a16:creationId xmlns:a16="http://schemas.microsoft.com/office/drawing/2014/main" id="{16C348A4-77F3-488B-BABF-D4685515C2BB}"/>
            </a:ext>
          </a:extLst>
        </xdr:cNvPr>
        <xdr:cNvSpPr/>
      </xdr:nvSpPr>
      <xdr:spPr>
        <a:xfrm>
          <a:off x="1709928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83820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CEA2CD3C-8967-4978-8603-BBCEA3F474AA}"/>
            </a:ext>
          </a:extLst>
        </xdr:cNvPr>
        <xdr:cNvSpPr/>
      </xdr:nvSpPr>
      <xdr:spPr>
        <a:xfrm>
          <a:off x="18105120" y="846582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51</xdr:row>
      <xdr:rowOff>113665</xdr:rowOff>
    </xdr:from>
    <xdr:to>
      <xdr:col>116</xdr:col>
      <xdr:colOff>0</xdr:colOff>
      <xdr:row>53</xdr:row>
      <xdr:rowOff>29845</xdr:rowOff>
    </xdr:to>
    <xdr:sp macro="" textlink="">
      <xdr:nvSpPr>
        <xdr:cNvPr id="575" name="正方形/長方形 574">
          <a:extLst>
            <a:ext uri="{FF2B5EF4-FFF2-40B4-BE49-F238E27FC236}">
              <a16:creationId xmlns:a16="http://schemas.microsoft.com/office/drawing/2014/main" id="{9760ED6F-378F-44E2-8541-8B37410CAB8E}"/>
            </a:ext>
          </a:extLst>
        </xdr:cNvPr>
        <xdr:cNvSpPr/>
      </xdr:nvSpPr>
      <xdr:spPr>
        <a:xfrm>
          <a:off x="18105120" y="866330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53975</xdr:rowOff>
    </xdr:from>
    <xdr:to>
      <xdr:col>120</xdr:col>
      <xdr:colOff>152400</xdr:colOff>
      <xdr:row>66</xdr:row>
      <xdr:rowOff>107950</xdr:rowOff>
    </xdr:to>
    <xdr:sp macro="" textlink="">
      <xdr:nvSpPr>
        <xdr:cNvPr id="576" name="正方形/長方形 575">
          <a:extLst>
            <a:ext uri="{FF2B5EF4-FFF2-40B4-BE49-F238E27FC236}">
              <a16:creationId xmlns:a16="http://schemas.microsoft.com/office/drawing/2014/main" id="{70CAB041-F2ED-46D2-AA30-FED92A05EAFA}"/>
            </a:ext>
          </a:extLst>
        </xdr:cNvPr>
        <xdr:cNvSpPr/>
      </xdr:nvSpPr>
      <xdr:spPr>
        <a:xfrm>
          <a:off x="16093440" y="8938895"/>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36195</xdr:rowOff>
    </xdr:from>
    <xdr:ext cx="349885" cy="212725"/>
    <xdr:sp macro="" textlink="">
      <xdr:nvSpPr>
        <xdr:cNvPr id="577" name="テキスト ボックス 576">
          <a:extLst>
            <a:ext uri="{FF2B5EF4-FFF2-40B4-BE49-F238E27FC236}">
              <a16:creationId xmlns:a16="http://schemas.microsoft.com/office/drawing/2014/main" id="{2FB2AFEC-F5EE-4EA9-959F-E9EA07319F5C}"/>
            </a:ext>
          </a:extLst>
        </xdr:cNvPr>
        <xdr:cNvSpPr txBox="1"/>
      </xdr:nvSpPr>
      <xdr:spPr>
        <a:xfrm>
          <a:off x="16078200" y="87534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107950</xdr:rowOff>
    </xdr:from>
    <xdr:to>
      <xdr:col>120</xdr:col>
      <xdr:colOff>114300</xdr:colOff>
      <xdr:row>66</xdr:row>
      <xdr:rowOff>107950</xdr:rowOff>
    </xdr:to>
    <xdr:cxnSp macro="">
      <xdr:nvCxnSpPr>
        <xdr:cNvPr id="578" name="直線コネクタ 577">
          <a:extLst>
            <a:ext uri="{FF2B5EF4-FFF2-40B4-BE49-F238E27FC236}">
              <a16:creationId xmlns:a16="http://schemas.microsoft.com/office/drawing/2014/main" id="{2CC443C6-346E-4710-91D0-A240BC6E67A0}"/>
            </a:ext>
          </a:extLst>
        </xdr:cNvPr>
        <xdr:cNvCxnSpPr/>
      </xdr:nvCxnSpPr>
      <xdr:spPr>
        <a:xfrm>
          <a:off x="16093440" y="11172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71755</xdr:rowOff>
    </xdr:from>
    <xdr:to>
      <xdr:col>120</xdr:col>
      <xdr:colOff>114300</xdr:colOff>
      <xdr:row>64</xdr:row>
      <xdr:rowOff>71755</xdr:rowOff>
    </xdr:to>
    <xdr:cxnSp macro="">
      <xdr:nvCxnSpPr>
        <xdr:cNvPr id="579" name="直線コネクタ 578">
          <a:extLst>
            <a:ext uri="{FF2B5EF4-FFF2-40B4-BE49-F238E27FC236}">
              <a16:creationId xmlns:a16="http://schemas.microsoft.com/office/drawing/2014/main" id="{FD774F25-9870-480F-A2CA-EDF66556A1D0}"/>
            </a:ext>
          </a:extLst>
        </xdr:cNvPr>
        <xdr:cNvCxnSpPr/>
      </xdr:nvCxnSpPr>
      <xdr:spPr>
        <a:xfrm>
          <a:off x="16093440" y="108007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99695</xdr:rowOff>
    </xdr:from>
    <xdr:ext cx="467360" cy="244475"/>
    <xdr:sp macro="" textlink="">
      <xdr:nvSpPr>
        <xdr:cNvPr id="580" name="テキスト ボックス 579">
          <a:extLst>
            <a:ext uri="{FF2B5EF4-FFF2-40B4-BE49-F238E27FC236}">
              <a16:creationId xmlns:a16="http://schemas.microsoft.com/office/drawing/2014/main" id="{3FCF29D6-E714-440F-B6E7-FF3A79EBF567}"/>
            </a:ext>
          </a:extLst>
        </xdr:cNvPr>
        <xdr:cNvSpPr txBox="1"/>
      </xdr:nvSpPr>
      <xdr:spPr>
        <a:xfrm>
          <a:off x="15694660" y="106610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36195</xdr:rowOff>
    </xdr:from>
    <xdr:to>
      <xdr:col>120</xdr:col>
      <xdr:colOff>114300</xdr:colOff>
      <xdr:row>62</xdr:row>
      <xdr:rowOff>36195</xdr:rowOff>
    </xdr:to>
    <xdr:cxnSp macro="">
      <xdr:nvCxnSpPr>
        <xdr:cNvPr id="581" name="直線コネクタ 580">
          <a:extLst>
            <a:ext uri="{FF2B5EF4-FFF2-40B4-BE49-F238E27FC236}">
              <a16:creationId xmlns:a16="http://schemas.microsoft.com/office/drawing/2014/main" id="{797B89F3-0EF0-480C-ACDC-860729ACAF5D}"/>
            </a:ext>
          </a:extLst>
        </xdr:cNvPr>
        <xdr:cNvCxnSpPr/>
      </xdr:nvCxnSpPr>
      <xdr:spPr>
        <a:xfrm>
          <a:off x="16093440" y="10429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63500</xdr:rowOff>
    </xdr:from>
    <xdr:ext cx="467360" cy="244475"/>
    <xdr:sp macro="" textlink="">
      <xdr:nvSpPr>
        <xdr:cNvPr id="582" name="テキスト ボックス 581">
          <a:extLst>
            <a:ext uri="{FF2B5EF4-FFF2-40B4-BE49-F238E27FC236}">
              <a16:creationId xmlns:a16="http://schemas.microsoft.com/office/drawing/2014/main" id="{8ABA2EC9-F02D-4995-A88E-28502E0D5879}"/>
            </a:ext>
          </a:extLst>
        </xdr:cNvPr>
        <xdr:cNvSpPr txBox="1"/>
      </xdr:nvSpPr>
      <xdr:spPr>
        <a:xfrm>
          <a:off x="15694660" y="102895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35FFCAA-92AC-4542-931C-045989ABA463}"/>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27305</xdr:rowOff>
    </xdr:from>
    <xdr:ext cx="467360" cy="244475"/>
    <xdr:sp macro="" textlink="">
      <xdr:nvSpPr>
        <xdr:cNvPr id="584" name="テキスト ボックス 583">
          <a:extLst>
            <a:ext uri="{FF2B5EF4-FFF2-40B4-BE49-F238E27FC236}">
              <a16:creationId xmlns:a16="http://schemas.microsoft.com/office/drawing/2014/main" id="{0F9618E3-F355-473D-993E-AC1A9B6E8DD2}"/>
            </a:ext>
          </a:extLst>
        </xdr:cNvPr>
        <xdr:cNvSpPr txBox="1"/>
      </xdr:nvSpPr>
      <xdr:spPr>
        <a:xfrm>
          <a:off x="15694660" y="991806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125730</xdr:rowOff>
    </xdr:from>
    <xdr:to>
      <xdr:col>120</xdr:col>
      <xdr:colOff>114300</xdr:colOff>
      <xdr:row>57</xdr:row>
      <xdr:rowOff>125730</xdr:rowOff>
    </xdr:to>
    <xdr:cxnSp macro="">
      <xdr:nvCxnSpPr>
        <xdr:cNvPr id="585" name="直線コネクタ 584">
          <a:extLst>
            <a:ext uri="{FF2B5EF4-FFF2-40B4-BE49-F238E27FC236}">
              <a16:creationId xmlns:a16="http://schemas.microsoft.com/office/drawing/2014/main" id="{F828F967-A49F-443D-9923-BCA8741896C4}"/>
            </a:ext>
          </a:extLst>
        </xdr:cNvPr>
        <xdr:cNvCxnSpPr/>
      </xdr:nvCxnSpPr>
      <xdr:spPr>
        <a:xfrm>
          <a:off x="16093440" y="96812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153670</xdr:rowOff>
    </xdr:from>
    <xdr:ext cx="467360" cy="244475"/>
    <xdr:sp macro="" textlink="">
      <xdr:nvSpPr>
        <xdr:cNvPr id="586" name="テキスト ボックス 585">
          <a:extLst>
            <a:ext uri="{FF2B5EF4-FFF2-40B4-BE49-F238E27FC236}">
              <a16:creationId xmlns:a16="http://schemas.microsoft.com/office/drawing/2014/main" id="{26245010-16C6-4522-9BC0-2879C688C591}"/>
            </a:ext>
          </a:extLst>
        </xdr:cNvPr>
        <xdr:cNvSpPr txBox="1"/>
      </xdr:nvSpPr>
      <xdr:spPr>
        <a:xfrm>
          <a:off x="15694660" y="95415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90170</xdr:rowOff>
    </xdr:from>
    <xdr:to>
      <xdr:col>120</xdr:col>
      <xdr:colOff>114300</xdr:colOff>
      <xdr:row>55</xdr:row>
      <xdr:rowOff>90170</xdr:rowOff>
    </xdr:to>
    <xdr:cxnSp macro="">
      <xdr:nvCxnSpPr>
        <xdr:cNvPr id="587" name="直線コネクタ 586">
          <a:extLst>
            <a:ext uri="{FF2B5EF4-FFF2-40B4-BE49-F238E27FC236}">
              <a16:creationId xmlns:a16="http://schemas.microsoft.com/office/drawing/2014/main" id="{B9E65116-8FC4-4179-9B4C-37B1002F2831}"/>
            </a:ext>
          </a:extLst>
        </xdr:cNvPr>
        <xdr:cNvCxnSpPr/>
      </xdr:nvCxnSpPr>
      <xdr:spPr>
        <a:xfrm>
          <a:off x="16093440" y="9310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117475</xdr:rowOff>
    </xdr:from>
    <xdr:ext cx="467360" cy="244475"/>
    <xdr:sp macro="" textlink="">
      <xdr:nvSpPr>
        <xdr:cNvPr id="588" name="テキスト ボックス 587">
          <a:extLst>
            <a:ext uri="{FF2B5EF4-FFF2-40B4-BE49-F238E27FC236}">
              <a16:creationId xmlns:a16="http://schemas.microsoft.com/office/drawing/2014/main" id="{82E496BD-4FA7-42F0-B1A5-443E052D1DF7}"/>
            </a:ext>
          </a:extLst>
        </xdr:cNvPr>
        <xdr:cNvSpPr txBox="1"/>
      </xdr:nvSpPr>
      <xdr:spPr>
        <a:xfrm>
          <a:off x="15694660" y="91700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114300</xdr:colOff>
      <xdr:row>53</xdr:row>
      <xdr:rowOff>53975</xdr:rowOff>
    </xdr:to>
    <xdr:cxnSp macro="">
      <xdr:nvCxnSpPr>
        <xdr:cNvPr id="589" name="直線コネクタ 588">
          <a:extLst>
            <a:ext uri="{FF2B5EF4-FFF2-40B4-BE49-F238E27FC236}">
              <a16:creationId xmlns:a16="http://schemas.microsoft.com/office/drawing/2014/main" id="{D948A3F8-447A-4362-911C-17DFB4AFDC26}"/>
            </a:ext>
          </a:extLst>
        </xdr:cNvPr>
        <xdr:cNvCxnSpPr/>
      </xdr:nvCxnSpPr>
      <xdr:spPr>
        <a:xfrm>
          <a:off x="16093440" y="89388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81280</xdr:rowOff>
    </xdr:from>
    <xdr:ext cx="467360" cy="244475"/>
    <xdr:sp macro="" textlink="">
      <xdr:nvSpPr>
        <xdr:cNvPr id="590" name="テキスト ボックス 589">
          <a:extLst>
            <a:ext uri="{FF2B5EF4-FFF2-40B4-BE49-F238E27FC236}">
              <a16:creationId xmlns:a16="http://schemas.microsoft.com/office/drawing/2014/main" id="{AA988E54-D02E-4E81-993B-287B8D90B57B}"/>
            </a:ext>
          </a:extLst>
        </xdr:cNvPr>
        <xdr:cNvSpPr txBox="1"/>
      </xdr:nvSpPr>
      <xdr:spPr>
        <a:xfrm>
          <a:off x="15694660" y="879856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152400</xdr:colOff>
      <xdr:row>66</xdr:row>
      <xdr:rowOff>107950</xdr:rowOff>
    </xdr:to>
    <xdr:sp macro="" textlink="">
      <xdr:nvSpPr>
        <xdr:cNvPr id="591" name="【保健センター・保健所】&#10;一人当たり面積グラフ枠">
          <a:extLst>
            <a:ext uri="{FF2B5EF4-FFF2-40B4-BE49-F238E27FC236}">
              <a16:creationId xmlns:a16="http://schemas.microsoft.com/office/drawing/2014/main" id="{23687E70-191F-4B7F-89D6-8C97C41B30F7}"/>
            </a:ext>
          </a:extLst>
        </xdr:cNvPr>
        <xdr:cNvSpPr/>
      </xdr:nvSpPr>
      <xdr:spPr>
        <a:xfrm>
          <a:off x="16093440" y="8938895"/>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136525</xdr:rowOff>
    </xdr:from>
    <xdr:to>
      <xdr:col>116</xdr:col>
      <xdr:colOff>62865</xdr:colOff>
      <xdr:row>63</xdr:row>
      <xdr:rowOff>118745</xdr:rowOff>
    </xdr:to>
    <xdr:cxnSp macro="">
      <xdr:nvCxnSpPr>
        <xdr:cNvPr id="592" name="直線コネクタ 591">
          <a:extLst>
            <a:ext uri="{FF2B5EF4-FFF2-40B4-BE49-F238E27FC236}">
              <a16:creationId xmlns:a16="http://schemas.microsoft.com/office/drawing/2014/main" id="{056F8CCD-DC6A-4BEE-BB61-0C500290846B}"/>
            </a:ext>
          </a:extLst>
        </xdr:cNvPr>
        <xdr:cNvCxnSpPr/>
      </xdr:nvCxnSpPr>
      <xdr:spPr>
        <a:xfrm flipV="1">
          <a:off x="19509105" y="9524365"/>
          <a:ext cx="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122555</xdr:rowOff>
    </xdr:from>
    <xdr:ext cx="466725" cy="244475"/>
    <xdr:sp macro="" textlink="">
      <xdr:nvSpPr>
        <xdr:cNvPr id="593" name="【保健センター・保健所】&#10;一人当たり面積最小値テキスト">
          <a:extLst>
            <a:ext uri="{FF2B5EF4-FFF2-40B4-BE49-F238E27FC236}">
              <a16:creationId xmlns:a16="http://schemas.microsoft.com/office/drawing/2014/main" id="{7902E7A8-D6E6-48F0-955D-DD48232EAA0F}"/>
            </a:ext>
          </a:extLst>
        </xdr:cNvPr>
        <xdr:cNvSpPr txBox="1"/>
      </xdr:nvSpPr>
      <xdr:spPr>
        <a:xfrm>
          <a:off x="19547840" y="1068387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118745</xdr:rowOff>
    </xdr:from>
    <xdr:to>
      <xdr:col>116</xdr:col>
      <xdr:colOff>152400</xdr:colOff>
      <xdr:row>63</xdr:row>
      <xdr:rowOff>118745</xdr:rowOff>
    </xdr:to>
    <xdr:cxnSp macro="">
      <xdr:nvCxnSpPr>
        <xdr:cNvPr id="594" name="直線コネクタ 593">
          <a:extLst>
            <a:ext uri="{FF2B5EF4-FFF2-40B4-BE49-F238E27FC236}">
              <a16:creationId xmlns:a16="http://schemas.microsoft.com/office/drawing/2014/main" id="{F786A789-4A83-416B-95DD-D44408F7651F}"/>
            </a:ext>
          </a:extLst>
        </xdr:cNvPr>
        <xdr:cNvCxnSpPr/>
      </xdr:nvCxnSpPr>
      <xdr:spPr>
        <a:xfrm>
          <a:off x="19443700" y="106800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86360</xdr:rowOff>
    </xdr:from>
    <xdr:ext cx="466725" cy="244475"/>
    <xdr:sp macro="" textlink="">
      <xdr:nvSpPr>
        <xdr:cNvPr id="595" name="【保健センター・保健所】&#10;一人当たり面積最大値テキスト">
          <a:extLst>
            <a:ext uri="{FF2B5EF4-FFF2-40B4-BE49-F238E27FC236}">
              <a16:creationId xmlns:a16="http://schemas.microsoft.com/office/drawing/2014/main" id="{69F18C4F-2F61-4B81-A4C8-7FAF26E478DC}"/>
            </a:ext>
          </a:extLst>
        </xdr:cNvPr>
        <xdr:cNvSpPr txBox="1"/>
      </xdr:nvSpPr>
      <xdr:spPr>
        <a:xfrm>
          <a:off x="19547840" y="930656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136525</xdr:rowOff>
    </xdr:from>
    <xdr:to>
      <xdr:col>116</xdr:col>
      <xdr:colOff>152400</xdr:colOff>
      <xdr:row>56</xdr:row>
      <xdr:rowOff>136525</xdr:rowOff>
    </xdr:to>
    <xdr:cxnSp macro="">
      <xdr:nvCxnSpPr>
        <xdr:cNvPr id="596" name="直線コネクタ 595">
          <a:extLst>
            <a:ext uri="{FF2B5EF4-FFF2-40B4-BE49-F238E27FC236}">
              <a16:creationId xmlns:a16="http://schemas.microsoft.com/office/drawing/2014/main" id="{005B3BFB-52B7-47D2-B8EB-396DC39A50B0}"/>
            </a:ext>
          </a:extLst>
        </xdr:cNvPr>
        <xdr:cNvCxnSpPr/>
      </xdr:nvCxnSpPr>
      <xdr:spPr>
        <a:xfrm>
          <a:off x="19443700" y="95243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41910</xdr:rowOff>
    </xdr:from>
    <xdr:ext cx="466725" cy="244475"/>
    <xdr:sp macro="" textlink="">
      <xdr:nvSpPr>
        <xdr:cNvPr id="597" name="【保健センター・保健所】&#10;一人当たり面積平均値テキスト">
          <a:extLst>
            <a:ext uri="{FF2B5EF4-FFF2-40B4-BE49-F238E27FC236}">
              <a16:creationId xmlns:a16="http://schemas.microsoft.com/office/drawing/2014/main" id="{4A27A145-733C-428C-A622-3B300B414C90}"/>
            </a:ext>
          </a:extLst>
        </xdr:cNvPr>
        <xdr:cNvSpPr txBox="1"/>
      </xdr:nvSpPr>
      <xdr:spPr>
        <a:xfrm>
          <a:off x="19547840" y="10267950"/>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20320</xdr:rowOff>
    </xdr:from>
    <xdr:to>
      <xdr:col>116</xdr:col>
      <xdr:colOff>114300</xdr:colOff>
      <xdr:row>62</xdr:row>
      <xdr:rowOff>116205</xdr:rowOff>
    </xdr:to>
    <xdr:sp macro="" textlink="">
      <xdr:nvSpPr>
        <xdr:cNvPr id="598" name="フローチャート: 判断 597">
          <a:extLst>
            <a:ext uri="{FF2B5EF4-FFF2-40B4-BE49-F238E27FC236}">
              <a16:creationId xmlns:a16="http://schemas.microsoft.com/office/drawing/2014/main" id="{F2069DA7-FCAA-45CA-90E7-1A0EC6097BE1}"/>
            </a:ext>
          </a:extLst>
        </xdr:cNvPr>
        <xdr:cNvSpPr/>
      </xdr:nvSpPr>
      <xdr:spPr>
        <a:xfrm>
          <a:off x="19458940" y="10414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20320</xdr:rowOff>
    </xdr:from>
    <xdr:to>
      <xdr:col>112</xdr:col>
      <xdr:colOff>38100</xdr:colOff>
      <xdr:row>62</xdr:row>
      <xdr:rowOff>116205</xdr:rowOff>
    </xdr:to>
    <xdr:sp macro="" textlink="">
      <xdr:nvSpPr>
        <xdr:cNvPr id="599" name="フローチャート: 判断 598">
          <a:extLst>
            <a:ext uri="{FF2B5EF4-FFF2-40B4-BE49-F238E27FC236}">
              <a16:creationId xmlns:a16="http://schemas.microsoft.com/office/drawing/2014/main" id="{62A48543-4AB7-49FA-97F4-E3778F80B8E4}"/>
            </a:ext>
          </a:extLst>
        </xdr:cNvPr>
        <xdr:cNvSpPr/>
      </xdr:nvSpPr>
      <xdr:spPr>
        <a:xfrm>
          <a:off x="18735040" y="1041400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24130</xdr:rowOff>
    </xdr:from>
    <xdr:to>
      <xdr:col>107</xdr:col>
      <xdr:colOff>101600</xdr:colOff>
      <xdr:row>62</xdr:row>
      <xdr:rowOff>120015</xdr:rowOff>
    </xdr:to>
    <xdr:sp macro="" textlink="">
      <xdr:nvSpPr>
        <xdr:cNvPr id="600" name="フローチャート: 判断 599">
          <a:extLst>
            <a:ext uri="{FF2B5EF4-FFF2-40B4-BE49-F238E27FC236}">
              <a16:creationId xmlns:a16="http://schemas.microsoft.com/office/drawing/2014/main" id="{E47C1851-95B9-4029-850B-8A44F72DEFCF}"/>
            </a:ext>
          </a:extLst>
        </xdr:cNvPr>
        <xdr:cNvSpPr/>
      </xdr:nvSpPr>
      <xdr:spPr>
        <a:xfrm>
          <a:off x="17937480" y="104178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98425</xdr:rowOff>
    </xdr:to>
    <xdr:sp macro="" textlink="">
      <xdr:nvSpPr>
        <xdr:cNvPr id="601" name="フローチャート: 判断 600">
          <a:extLst>
            <a:ext uri="{FF2B5EF4-FFF2-40B4-BE49-F238E27FC236}">
              <a16:creationId xmlns:a16="http://schemas.microsoft.com/office/drawing/2014/main" id="{A3B29D50-75D7-4147-BCCC-78E5AE72D833}"/>
            </a:ext>
          </a:extLst>
        </xdr:cNvPr>
        <xdr:cNvSpPr/>
      </xdr:nvSpPr>
      <xdr:spPr>
        <a:xfrm>
          <a:off x="17162780" y="103962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41910</xdr:rowOff>
    </xdr:from>
    <xdr:to>
      <xdr:col>98</xdr:col>
      <xdr:colOff>38100</xdr:colOff>
      <xdr:row>62</xdr:row>
      <xdr:rowOff>137795</xdr:rowOff>
    </xdr:to>
    <xdr:sp macro="" textlink="">
      <xdr:nvSpPr>
        <xdr:cNvPr id="602" name="フローチャート: 判断 601">
          <a:extLst>
            <a:ext uri="{FF2B5EF4-FFF2-40B4-BE49-F238E27FC236}">
              <a16:creationId xmlns:a16="http://schemas.microsoft.com/office/drawing/2014/main" id="{C7B1ED65-22CB-464D-B585-F1AF4009F824}"/>
            </a:ext>
          </a:extLst>
        </xdr:cNvPr>
        <xdr:cNvSpPr/>
      </xdr:nvSpPr>
      <xdr:spPr>
        <a:xfrm>
          <a:off x="16388080" y="10435590"/>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105410</xdr:rowOff>
    </xdr:from>
    <xdr:ext cx="762000" cy="244475"/>
    <xdr:sp macro="" textlink="">
      <xdr:nvSpPr>
        <xdr:cNvPr id="603" name="テキスト ボックス 602">
          <a:extLst>
            <a:ext uri="{FF2B5EF4-FFF2-40B4-BE49-F238E27FC236}">
              <a16:creationId xmlns:a16="http://schemas.microsoft.com/office/drawing/2014/main" id="{C07F81AB-6F1A-4F85-83B5-B8D4C73E62EF}"/>
            </a:ext>
          </a:extLst>
        </xdr:cNvPr>
        <xdr:cNvSpPr txBox="1"/>
      </xdr:nvSpPr>
      <xdr:spPr>
        <a:xfrm>
          <a:off x="1934210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105410</xdr:rowOff>
    </xdr:from>
    <xdr:ext cx="762000" cy="244475"/>
    <xdr:sp macro="" textlink="">
      <xdr:nvSpPr>
        <xdr:cNvPr id="604" name="テキスト ボックス 603">
          <a:extLst>
            <a:ext uri="{FF2B5EF4-FFF2-40B4-BE49-F238E27FC236}">
              <a16:creationId xmlns:a16="http://schemas.microsoft.com/office/drawing/2014/main" id="{DB80607F-5427-4ADF-9D6D-158A89CA9E60}"/>
            </a:ext>
          </a:extLst>
        </xdr:cNvPr>
        <xdr:cNvSpPr txBox="1"/>
      </xdr:nvSpPr>
      <xdr:spPr>
        <a:xfrm>
          <a:off x="1861058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105410</xdr:rowOff>
    </xdr:from>
    <xdr:ext cx="758825" cy="244475"/>
    <xdr:sp macro="" textlink="">
      <xdr:nvSpPr>
        <xdr:cNvPr id="605" name="テキスト ボックス 604">
          <a:extLst>
            <a:ext uri="{FF2B5EF4-FFF2-40B4-BE49-F238E27FC236}">
              <a16:creationId xmlns:a16="http://schemas.microsoft.com/office/drawing/2014/main" id="{266D9CA9-0E0C-4458-B2E9-15595150E20D}"/>
            </a:ext>
          </a:extLst>
        </xdr:cNvPr>
        <xdr:cNvSpPr txBox="1"/>
      </xdr:nvSpPr>
      <xdr:spPr>
        <a:xfrm>
          <a:off x="17820640" y="111696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105410</xdr:rowOff>
    </xdr:from>
    <xdr:ext cx="762000" cy="244475"/>
    <xdr:sp macro="" textlink="">
      <xdr:nvSpPr>
        <xdr:cNvPr id="606" name="テキスト ボックス 605">
          <a:extLst>
            <a:ext uri="{FF2B5EF4-FFF2-40B4-BE49-F238E27FC236}">
              <a16:creationId xmlns:a16="http://schemas.microsoft.com/office/drawing/2014/main" id="{55E7A191-F339-4E67-83FE-19DB7112FD7B}"/>
            </a:ext>
          </a:extLst>
        </xdr:cNvPr>
        <xdr:cNvSpPr txBox="1"/>
      </xdr:nvSpPr>
      <xdr:spPr>
        <a:xfrm>
          <a:off x="1704594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105410</xdr:rowOff>
    </xdr:from>
    <xdr:ext cx="762000" cy="244475"/>
    <xdr:sp macro="" textlink="">
      <xdr:nvSpPr>
        <xdr:cNvPr id="607" name="テキスト ボックス 606">
          <a:extLst>
            <a:ext uri="{FF2B5EF4-FFF2-40B4-BE49-F238E27FC236}">
              <a16:creationId xmlns:a16="http://schemas.microsoft.com/office/drawing/2014/main" id="{11039978-9ACD-4405-9912-5F64350D47A4}"/>
            </a:ext>
          </a:extLst>
        </xdr:cNvPr>
        <xdr:cNvSpPr txBox="1"/>
      </xdr:nvSpPr>
      <xdr:spPr>
        <a:xfrm>
          <a:off x="16263620" y="11169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38100</xdr:rowOff>
    </xdr:from>
    <xdr:to>
      <xdr:col>116</xdr:col>
      <xdr:colOff>114300</xdr:colOff>
      <xdr:row>63</xdr:row>
      <xdr:rowOff>134620</xdr:rowOff>
    </xdr:to>
    <xdr:sp macro="" textlink="">
      <xdr:nvSpPr>
        <xdr:cNvPr id="608" name="楕円 607">
          <a:extLst>
            <a:ext uri="{FF2B5EF4-FFF2-40B4-BE49-F238E27FC236}">
              <a16:creationId xmlns:a16="http://schemas.microsoft.com/office/drawing/2014/main" id="{90EF1880-4F26-4CEF-83B1-23586375834C}"/>
            </a:ext>
          </a:extLst>
        </xdr:cNvPr>
        <xdr:cNvSpPr/>
      </xdr:nvSpPr>
      <xdr:spPr>
        <a:xfrm>
          <a:off x="19458940" y="105994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120015</xdr:rowOff>
    </xdr:from>
    <xdr:ext cx="466725" cy="244475"/>
    <xdr:sp macro="" textlink="">
      <xdr:nvSpPr>
        <xdr:cNvPr id="609" name="【保健センター・保健所】&#10;一人当たり面積該当値テキスト">
          <a:extLst>
            <a:ext uri="{FF2B5EF4-FFF2-40B4-BE49-F238E27FC236}">
              <a16:creationId xmlns:a16="http://schemas.microsoft.com/office/drawing/2014/main" id="{71AACE55-8592-41DC-A609-7C1FE8E9F2B6}"/>
            </a:ext>
          </a:extLst>
        </xdr:cNvPr>
        <xdr:cNvSpPr txBox="1"/>
      </xdr:nvSpPr>
      <xdr:spPr>
        <a:xfrm>
          <a:off x="19547840" y="105136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38100</xdr:rowOff>
    </xdr:from>
    <xdr:to>
      <xdr:col>112</xdr:col>
      <xdr:colOff>38100</xdr:colOff>
      <xdr:row>63</xdr:row>
      <xdr:rowOff>134620</xdr:rowOff>
    </xdr:to>
    <xdr:sp macro="" textlink="">
      <xdr:nvSpPr>
        <xdr:cNvPr id="610" name="楕円 609">
          <a:extLst>
            <a:ext uri="{FF2B5EF4-FFF2-40B4-BE49-F238E27FC236}">
              <a16:creationId xmlns:a16="http://schemas.microsoft.com/office/drawing/2014/main" id="{2E382DED-EB53-4AFE-92A1-DCBF25017193}"/>
            </a:ext>
          </a:extLst>
        </xdr:cNvPr>
        <xdr:cNvSpPr/>
      </xdr:nvSpPr>
      <xdr:spPr>
        <a:xfrm>
          <a:off x="18735040" y="1059942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86360</xdr:rowOff>
    </xdr:from>
    <xdr:to>
      <xdr:col>116</xdr:col>
      <xdr:colOff>63500</xdr:colOff>
      <xdr:row>63</xdr:row>
      <xdr:rowOff>86360</xdr:rowOff>
    </xdr:to>
    <xdr:cxnSp macro="">
      <xdr:nvCxnSpPr>
        <xdr:cNvPr id="611" name="直線コネクタ 610">
          <a:extLst>
            <a:ext uri="{FF2B5EF4-FFF2-40B4-BE49-F238E27FC236}">
              <a16:creationId xmlns:a16="http://schemas.microsoft.com/office/drawing/2014/main" id="{F6ED5AE3-E43C-4C0E-BC2D-74E140A905B7}"/>
            </a:ext>
          </a:extLst>
        </xdr:cNvPr>
        <xdr:cNvCxnSpPr/>
      </xdr:nvCxnSpPr>
      <xdr:spPr>
        <a:xfrm>
          <a:off x="18778220" y="1064768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38100</xdr:rowOff>
    </xdr:from>
    <xdr:to>
      <xdr:col>107</xdr:col>
      <xdr:colOff>101600</xdr:colOff>
      <xdr:row>63</xdr:row>
      <xdr:rowOff>134620</xdr:rowOff>
    </xdr:to>
    <xdr:sp macro="" textlink="">
      <xdr:nvSpPr>
        <xdr:cNvPr id="612" name="楕円 611">
          <a:extLst>
            <a:ext uri="{FF2B5EF4-FFF2-40B4-BE49-F238E27FC236}">
              <a16:creationId xmlns:a16="http://schemas.microsoft.com/office/drawing/2014/main" id="{9D636426-1845-467B-9695-004C052F505C}"/>
            </a:ext>
          </a:extLst>
        </xdr:cNvPr>
        <xdr:cNvSpPr/>
      </xdr:nvSpPr>
      <xdr:spPr>
        <a:xfrm>
          <a:off x="17937480" y="105994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86360</xdr:rowOff>
    </xdr:from>
    <xdr:to>
      <xdr:col>111</xdr:col>
      <xdr:colOff>177800</xdr:colOff>
      <xdr:row>63</xdr:row>
      <xdr:rowOff>86360</xdr:rowOff>
    </xdr:to>
    <xdr:cxnSp macro="">
      <xdr:nvCxnSpPr>
        <xdr:cNvPr id="613" name="直線コネクタ 612">
          <a:extLst>
            <a:ext uri="{FF2B5EF4-FFF2-40B4-BE49-F238E27FC236}">
              <a16:creationId xmlns:a16="http://schemas.microsoft.com/office/drawing/2014/main" id="{30033FD8-29C1-424F-925A-2E9958144799}"/>
            </a:ext>
          </a:extLst>
        </xdr:cNvPr>
        <xdr:cNvCxnSpPr/>
      </xdr:nvCxnSpPr>
      <xdr:spPr>
        <a:xfrm>
          <a:off x="17988280" y="1064768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34925</xdr:rowOff>
    </xdr:from>
    <xdr:to>
      <xdr:col>102</xdr:col>
      <xdr:colOff>165100</xdr:colOff>
      <xdr:row>63</xdr:row>
      <xdr:rowOff>130810</xdr:rowOff>
    </xdr:to>
    <xdr:sp macro="" textlink="">
      <xdr:nvSpPr>
        <xdr:cNvPr id="614" name="楕円 613">
          <a:extLst>
            <a:ext uri="{FF2B5EF4-FFF2-40B4-BE49-F238E27FC236}">
              <a16:creationId xmlns:a16="http://schemas.microsoft.com/office/drawing/2014/main" id="{A7269F9F-FFAD-4808-A288-9746AF234860}"/>
            </a:ext>
          </a:extLst>
        </xdr:cNvPr>
        <xdr:cNvSpPr/>
      </xdr:nvSpPr>
      <xdr:spPr>
        <a:xfrm>
          <a:off x="17162780" y="105962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82550</xdr:rowOff>
    </xdr:from>
    <xdr:to>
      <xdr:col>107</xdr:col>
      <xdr:colOff>50800</xdr:colOff>
      <xdr:row>63</xdr:row>
      <xdr:rowOff>86360</xdr:rowOff>
    </xdr:to>
    <xdr:cxnSp macro="">
      <xdr:nvCxnSpPr>
        <xdr:cNvPr id="615" name="直線コネクタ 614">
          <a:extLst>
            <a:ext uri="{FF2B5EF4-FFF2-40B4-BE49-F238E27FC236}">
              <a16:creationId xmlns:a16="http://schemas.microsoft.com/office/drawing/2014/main" id="{45DF5372-5589-41F3-BDBE-B4342361A7C8}"/>
            </a:ext>
          </a:extLst>
        </xdr:cNvPr>
        <xdr:cNvCxnSpPr/>
      </xdr:nvCxnSpPr>
      <xdr:spPr>
        <a:xfrm>
          <a:off x="17213580" y="1064387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34925</xdr:rowOff>
    </xdr:from>
    <xdr:to>
      <xdr:col>98</xdr:col>
      <xdr:colOff>38100</xdr:colOff>
      <xdr:row>63</xdr:row>
      <xdr:rowOff>130810</xdr:rowOff>
    </xdr:to>
    <xdr:sp macro="" textlink="">
      <xdr:nvSpPr>
        <xdr:cNvPr id="616" name="楕円 615">
          <a:extLst>
            <a:ext uri="{FF2B5EF4-FFF2-40B4-BE49-F238E27FC236}">
              <a16:creationId xmlns:a16="http://schemas.microsoft.com/office/drawing/2014/main" id="{A1EA3CA1-AC7E-4A93-B00E-92E5A9090A55}"/>
            </a:ext>
          </a:extLst>
        </xdr:cNvPr>
        <xdr:cNvSpPr/>
      </xdr:nvSpPr>
      <xdr:spPr>
        <a:xfrm>
          <a:off x="16388080" y="10596245"/>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82550</xdr:rowOff>
    </xdr:from>
    <xdr:to>
      <xdr:col>102</xdr:col>
      <xdr:colOff>114300</xdr:colOff>
      <xdr:row>63</xdr:row>
      <xdr:rowOff>82550</xdr:rowOff>
    </xdr:to>
    <xdr:cxnSp macro="">
      <xdr:nvCxnSpPr>
        <xdr:cNvPr id="617" name="直線コネクタ 616">
          <a:extLst>
            <a:ext uri="{FF2B5EF4-FFF2-40B4-BE49-F238E27FC236}">
              <a16:creationId xmlns:a16="http://schemas.microsoft.com/office/drawing/2014/main" id="{8112E12A-0E67-4BEB-AA32-7B4EB06A4AFC}"/>
            </a:ext>
          </a:extLst>
        </xdr:cNvPr>
        <xdr:cNvCxnSpPr/>
      </xdr:nvCxnSpPr>
      <xdr:spPr>
        <a:xfrm>
          <a:off x="16431260" y="1064387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132080</xdr:rowOff>
    </xdr:from>
    <xdr:ext cx="466725" cy="244475"/>
    <xdr:sp macro="" textlink="">
      <xdr:nvSpPr>
        <xdr:cNvPr id="618" name="n_1aveValue【保健センター・保健所】&#10;一人当たり面積">
          <a:extLst>
            <a:ext uri="{FF2B5EF4-FFF2-40B4-BE49-F238E27FC236}">
              <a16:creationId xmlns:a16="http://schemas.microsoft.com/office/drawing/2014/main" id="{3228F752-E37C-4A1A-8C1F-5520C16885C2}"/>
            </a:ext>
          </a:extLst>
        </xdr:cNvPr>
        <xdr:cNvSpPr txBox="1"/>
      </xdr:nvSpPr>
      <xdr:spPr>
        <a:xfrm>
          <a:off x="18561050" y="101904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135255</xdr:rowOff>
    </xdr:from>
    <xdr:ext cx="466725" cy="244475"/>
    <xdr:sp macro="" textlink="">
      <xdr:nvSpPr>
        <xdr:cNvPr id="619" name="n_2aveValue【保健センター・保健所】&#10;一人当たり面積">
          <a:extLst>
            <a:ext uri="{FF2B5EF4-FFF2-40B4-BE49-F238E27FC236}">
              <a16:creationId xmlns:a16="http://schemas.microsoft.com/office/drawing/2014/main" id="{B3AC78C6-BAFF-47AA-A0F4-FA575A2F2DF8}"/>
            </a:ext>
          </a:extLst>
        </xdr:cNvPr>
        <xdr:cNvSpPr txBox="1"/>
      </xdr:nvSpPr>
      <xdr:spPr>
        <a:xfrm>
          <a:off x="17776190" y="1019365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113665</xdr:rowOff>
    </xdr:from>
    <xdr:ext cx="466725" cy="244475"/>
    <xdr:sp macro="" textlink="">
      <xdr:nvSpPr>
        <xdr:cNvPr id="620" name="n_3aveValue【保健センター・保健所】&#10;一人当たり面積">
          <a:extLst>
            <a:ext uri="{FF2B5EF4-FFF2-40B4-BE49-F238E27FC236}">
              <a16:creationId xmlns:a16="http://schemas.microsoft.com/office/drawing/2014/main" id="{6430F5F5-6737-4B13-BDD3-A13CADCCA070}"/>
            </a:ext>
          </a:extLst>
        </xdr:cNvPr>
        <xdr:cNvSpPr txBox="1"/>
      </xdr:nvSpPr>
      <xdr:spPr>
        <a:xfrm>
          <a:off x="17001490" y="1017206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153670</xdr:rowOff>
    </xdr:from>
    <xdr:ext cx="469900" cy="244475"/>
    <xdr:sp macro="" textlink="">
      <xdr:nvSpPr>
        <xdr:cNvPr id="621" name="n_4aveValue【保健センター・保健所】&#10;一人当たり面積">
          <a:extLst>
            <a:ext uri="{FF2B5EF4-FFF2-40B4-BE49-F238E27FC236}">
              <a16:creationId xmlns:a16="http://schemas.microsoft.com/office/drawing/2014/main" id="{2A9DBDF9-00A5-46A9-BB2C-3F908F3BA675}"/>
            </a:ext>
          </a:extLst>
        </xdr:cNvPr>
        <xdr:cNvSpPr txBox="1"/>
      </xdr:nvSpPr>
      <xdr:spPr>
        <a:xfrm>
          <a:off x="16226790" y="102120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125730</xdr:rowOff>
    </xdr:from>
    <xdr:ext cx="466725" cy="244475"/>
    <xdr:sp macro="" textlink="">
      <xdr:nvSpPr>
        <xdr:cNvPr id="622" name="n_1mainValue【保健センター・保健所】&#10;一人当たり面積">
          <a:extLst>
            <a:ext uri="{FF2B5EF4-FFF2-40B4-BE49-F238E27FC236}">
              <a16:creationId xmlns:a16="http://schemas.microsoft.com/office/drawing/2014/main" id="{3483148A-66C4-4D55-9A2E-C6FB9BEE3BAB}"/>
            </a:ext>
          </a:extLst>
        </xdr:cNvPr>
        <xdr:cNvSpPr txBox="1"/>
      </xdr:nvSpPr>
      <xdr:spPr>
        <a:xfrm>
          <a:off x="18561050" y="106870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125730</xdr:rowOff>
    </xdr:from>
    <xdr:ext cx="466725" cy="244475"/>
    <xdr:sp macro="" textlink="">
      <xdr:nvSpPr>
        <xdr:cNvPr id="623" name="n_2mainValue【保健センター・保健所】&#10;一人当たり面積">
          <a:extLst>
            <a:ext uri="{FF2B5EF4-FFF2-40B4-BE49-F238E27FC236}">
              <a16:creationId xmlns:a16="http://schemas.microsoft.com/office/drawing/2014/main" id="{749445EA-B6E9-47C4-8616-A6300805B789}"/>
            </a:ext>
          </a:extLst>
        </xdr:cNvPr>
        <xdr:cNvSpPr txBox="1"/>
      </xdr:nvSpPr>
      <xdr:spPr>
        <a:xfrm>
          <a:off x="17776190" y="106870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122555</xdr:rowOff>
    </xdr:from>
    <xdr:ext cx="466725" cy="244475"/>
    <xdr:sp macro="" textlink="">
      <xdr:nvSpPr>
        <xdr:cNvPr id="624" name="n_3mainValue【保健センター・保健所】&#10;一人当たり面積">
          <a:extLst>
            <a:ext uri="{FF2B5EF4-FFF2-40B4-BE49-F238E27FC236}">
              <a16:creationId xmlns:a16="http://schemas.microsoft.com/office/drawing/2014/main" id="{EFCDE005-DCB1-44DC-BF7A-A05F9F5DB40B}"/>
            </a:ext>
          </a:extLst>
        </xdr:cNvPr>
        <xdr:cNvSpPr txBox="1"/>
      </xdr:nvSpPr>
      <xdr:spPr>
        <a:xfrm>
          <a:off x="17001490" y="1068387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122555</xdr:rowOff>
    </xdr:from>
    <xdr:ext cx="469900" cy="244475"/>
    <xdr:sp macro="" textlink="">
      <xdr:nvSpPr>
        <xdr:cNvPr id="625" name="n_4mainValue【保健センター・保健所】&#10;一人当たり面積">
          <a:extLst>
            <a:ext uri="{FF2B5EF4-FFF2-40B4-BE49-F238E27FC236}">
              <a16:creationId xmlns:a16="http://schemas.microsoft.com/office/drawing/2014/main" id="{8D2F376C-FA1B-4842-AB9A-09A2A57D798B}"/>
            </a:ext>
          </a:extLst>
        </xdr:cNvPr>
        <xdr:cNvSpPr txBox="1"/>
      </xdr:nvSpPr>
      <xdr:spPr>
        <a:xfrm>
          <a:off x="16226790" y="106838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144145</xdr:rowOff>
    </xdr:from>
    <xdr:to>
      <xdr:col>90</xdr:col>
      <xdr:colOff>25400</xdr:colOff>
      <xdr:row>72</xdr:row>
      <xdr:rowOff>95885</xdr:rowOff>
    </xdr:to>
    <xdr:sp macro="" textlink="">
      <xdr:nvSpPr>
        <xdr:cNvPr id="626" name="正方形/長方形 625">
          <a:extLst>
            <a:ext uri="{FF2B5EF4-FFF2-40B4-BE49-F238E27FC236}">
              <a16:creationId xmlns:a16="http://schemas.microsoft.com/office/drawing/2014/main" id="{9F306C4E-D765-47C0-AE4A-69D1EE7B68F8}"/>
            </a:ext>
          </a:extLst>
        </xdr:cNvPr>
        <xdr:cNvSpPr/>
      </xdr:nvSpPr>
      <xdr:spPr>
        <a:xfrm>
          <a:off x="10960100" y="11543665"/>
          <a:ext cx="415290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120015</xdr:rowOff>
    </xdr:from>
    <xdr:to>
      <xdr:col>74</xdr:col>
      <xdr:colOff>0</xdr:colOff>
      <xdr:row>74</xdr:row>
      <xdr:rowOff>36195</xdr:rowOff>
    </xdr:to>
    <xdr:sp macro="" textlink="">
      <xdr:nvSpPr>
        <xdr:cNvPr id="627" name="正方形/長方形 626">
          <a:extLst>
            <a:ext uri="{FF2B5EF4-FFF2-40B4-BE49-F238E27FC236}">
              <a16:creationId xmlns:a16="http://schemas.microsoft.com/office/drawing/2014/main" id="{8ADA6872-F20B-4FBC-A625-0DF3F83A05B7}"/>
            </a:ext>
          </a:extLst>
        </xdr:cNvPr>
        <xdr:cNvSpPr/>
      </xdr:nvSpPr>
      <xdr:spPr>
        <a:xfrm>
          <a:off x="110642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149860</xdr:rowOff>
    </xdr:from>
    <xdr:to>
      <xdr:col>74</xdr:col>
      <xdr:colOff>0</xdr:colOff>
      <xdr:row>75</xdr:row>
      <xdr:rowOff>66040</xdr:rowOff>
    </xdr:to>
    <xdr:sp macro="" textlink="">
      <xdr:nvSpPr>
        <xdr:cNvPr id="628" name="正方形/長方形 627">
          <a:extLst>
            <a:ext uri="{FF2B5EF4-FFF2-40B4-BE49-F238E27FC236}">
              <a16:creationId xmlns:a16="http://schemas.microsoft.com/office/drawing/2014/main" id="{375D8296-16F0-4010-9799-8301C3C3B301}"/>
            </a:ext>
          </a:extLst>
        </xdr:cNvPr>
        <xdr:cNvSpPr/>
      </xdr:nvSpPr>
      <xdr:spPr>
        <a:xfrm>
          <a:off x="110642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120015</xdr:rowOff>
    </xdr:from>
    <xdr:to>
      <xdr:col>79</xdr:col>
      <xdr:colOff>63500</xdr:colOff>
      <xdr:row>74</xdr:row>
      <xdr:rowOff>36195</xdr:rowOff>
    </xdr:to>
    <xdr:sp macro="" textlink="">
      <xdr:nvSpPr>
        <xdr:cNvPr id="629" name="正方形/長方形 628">
          <a:extLst>
            <a:ext uri="{FF2B5EF4-FFF2-40B4-BE49-F238E27FC236}">
              <a16:creationId xmlns:a16="http://schemas.microsoft.com/office/drawing/2014/main" id="{82AE6E9F-4FC3-4204-8B91-03A9FFC2E914}"/>
            </a:ext>
          </a:extLst>
        </xdr:cNvPr>
        <xdr:cNvSpPr/>
      </xdr:nvSpPr>
      <xdr:spPr>
        <a:xfrm>
          <a:off x="119659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149860</xdr:rowOff>
    </xdr:from>
    <xdr:to>
      <xdr:col>79</xdr:col>
      <xdr:colOff>63500</xdr:colOff>
      <xdr:row>75</xdr:row>
      <xdr:rowOff>66040</xdr:rowOff>
    </xdr:to>
    <xdr:sp macro="" textlink="">
      <xdr:nvSpPr>
        <xdr:cNvPr id="630" name="正方形/長方形 629">
          <a:extLst>
            <a:ext uri="{FF2B5EF4-FFF2-40B4-BE49-F238E27FC236}">
              <a16:creationId xmlns:a16="http://schemas.microsoft.com/office/drawing/2014/main" id="{089A4C08-898D-4217-9357-E2E08D2EE1FC}"/>
            </a:ext>
          </a:extLst>
        </xdr:cNvPr>
        <xdr:cNvSpPr/>
      </xdr:nvSpPr>
      <xdr:spPr>
        <a:xfrm>
          <a:off x="119659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120015</xdr:rowOff>
    </xdr:from>
    <xdr:to>
      <xdr:col>85</xdr:col>
      <xdr:colOff>63500</xdr:colOff>
      <xdr:row>74</xdr:row>
      <xdr:rowOff>36195</xdr:rowOff>
    </xdr:to>
    <xdr:sp macro="" textlink="">
      <xdr:nvSpPr>
        <xdr:cNvPr id="631" name="正方形/長方形 630">
          <a:extLst>
            <a:ext uri="{FF2B5EF4-FFF2-40B4-BE49-F238E27FC236}">
              <a16:creationId xmlns:a16="http://schemas.microsoft.com/office/drawing/2014/main" id="{E4CCD081-A218-441F-9527-D3C080970DBD}"/>
            </a:ext>
          </a:extLst>
        </xdr:cNvPr>
        <xdr:cNvSpPr/>
      </xdr:nvSpPr>
      <xdr:spPr>
        <a:xfrm>
          <a:off x="1297178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73</xdr:row>
      <xdr:rowOff>149860</xdr:rowOff>
    </xdr:from>
    <xdr:to>
      <xdr:col>85</xdr:col>
      <xdr:colOff>63500</xdr:colOff>
      <xdr:row>75</xdr:row>
      <xdr:rowOff>66040</xdr:rowOff>
    </xdr:to>
    <xdr:sp macro="" textlink="">
      <xdr:nvSpPr>
        <xdr:cNvPr id="632" name="正方形/長方形 631">
          <a:extLst>
            <a:ext uri="{FF2B5EF4-FFF2-40B4-BE49-F238E27FC236}">
              <a16:creationId xmlns:a16="http://schemas.microsoft.com/office/drawing/2014/main" id="{026DB0E8-F35B-4FD7-9559-400F36D2BEA3}"/>
            </a:ext>
          </a:extLst>
        </xdr:cNvPr>
        <xdr:cNvSpPr/>
      </xdr:nvSpPr>
      <xdr:spPr>
        <a:xfrm>
          <a:off x="1297178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90170</xdr:rowOff>
    </xdr:from>
    <xdr:to>
      <xdr:col>90</xdr:col>
      <xdr:colOff>25400</xdr:colOff>
      <xdr:row>88</xdr:row>
      <xdr:rowOff>144145</xdr:rowOff>
    </xdr:to>
    <xdr:sp macro="" textlink="">
      <xdr:nvSpPr>
        <xdr:cNvPr id="633" name="正方形/長方形 632">
          <a:extLst>
            <a:ext uri="{FF2B5EF4-FFF2-40B4-BE49-F238E27FC236}">
              <a16:creationId xmlns:a16="http://schemas.microsoft.com/office/drawing/2014/main" id="{194F9D57-2174-4E43-BD81-8C3F9666B30E}"/>
            </a:ext>
          </a:extLst>
        </xdr:cNvPr>
        <xdr:cNvSpPr/>
      </xdr:nvSpPr>
      <xdr:spPr>
        <a:xfrm>
          <a:off x="10960100" y="12663170"/>
          <a:ext cx="41529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71755</xdr:rowOff>
    </xdr:from>
    <xdr:ext cx="295275" cy="212725"/>
    <xdr:sp macro="" textlink="">
      <xdr:nvSpPr>
        <xdr:cNvPr id="634" name="テキスト ボックス 633">
          <a:extLst>
            <a:ext uri="{FF2B5EF4-FFF2-40B4-BE49-F238E27FC236}">
              <a16:creationId xmlns:a16="http://schemas.microsoft.com/office/drawing/2014/main" id="{60DE98FA-3734-4266-A48E-2BA76320AA97}"/>
            </a:ext>
          </a:extLst>
        </xdr:cNvPr>
        <xdr:cNvSpPr txBox="1"/>
      </xdr:nvSpPr>
      <xdr:spPr>
        <a:xfrm>
          <a:off x="10922000" y="12477115"/>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144145</xdr:rowOff>
    </xdr:from>
    <xdr:to>
      <xdr:col>89</xdr:col>
      <xdr:colOff>177800</xdr:colOff>
      <xdr:row>88</xdr:row>
      <xdr:rowOff>144145</xdr:rowOff>
    </xdr:to>
    <xdr:cxnSp macro="">
      <xdr:nvCxnSpPr>
        <xdr:cNvPr id="635" name="直線コネクタ 634">
          <a:extLst>
            <a:ext uri="{FF2B5EF4-FFF2-40B4-BE49-F238E27FC236}">
              <a16:creationId xmlns:a16="http://schemas.microsoft.com/office/drawing/2014/main" id="{551E305B-B27F-4DA7-9FB2-5D3E52C651DA}"/>
            </a:ext>
          </a:extLst>
        </xdr:cNvPr>
        <xdr:cNvCxnSpPr/>
      </xdr:nvCxnSpPr>
      <xdr:spPr>
        <a:xfrm>
          <a:off x="10960100" y="148964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7360" cy="244475"/>
    <xdr:sp macro="" textlink="">
      <xdr:nvSpPr>
        <xdr:cNvPr id="636" name="テキスト ボックス 635">
          <a:extLst>
            <a:ext uri="{FF2B5EF4-FFF2-40B4-BE49-F238E27FC236}">
              <a16:creationId xmlns:a16="http://schemas.microsoft.com/office/drawing/2014/main" id="{F04C8B01-29DA-44F8-82D0-E83C8776AE6B}"/>
            </a:ext>
          </a:extLst>
        </xdr:cNvPr>
        <xdr:cNvSpPr txBox="1"/>
      </xdr:nvSpPr>
      <xdr:spPr>
        <a:xfrm>
          <a:off x="10561320" y="1476184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107950</xdr:rowOff>
    </xdr:from>
    <xdr:to>
      <xdr:col>89</xdr:col>
      <xdr:colOff>177800</xdr:colOff>
      <xdr:row>86</xdr:row>
      <xdr:rowOff>107950</xdr:rowOff>
    </xdr:to>
    <xdr:cxnSp macro="">
      <xdr:nvCxnSpPr>
        <xdr:cNvPr id="637" name="直線コネクタ 636">
          <a:extLst>
            <a:ext uri="{FF2B5EF4-FFF2-40B4-BE49-F238E27FC236}">
              <a16:creationId xmlns:a16="http://schemas.microsoft.com/office/drawing/2014/main" id="{62E17F83-6605-434C-8A0A-C079D06A50B2}"/>
            </a:ext>
          </a:extLst>
        </xdr:cNvPr>
        <xdr:cNvCxnSpPr/>
      </xdr:nvCxnSpPr>
      <xdr:spPr>
        <a:xfrm>
          <a:off x="10960100" y="145249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135255</xdr:rowOff>
    </xdr:from>
    <xdr:ext cx="467360" cy="244475"/>
    <xdr:sp macro="" textlink="">
      <xdr:nvSpPr>
        <xdr:cNvPr id="638" name="テキスト ボックス 637">
          <a:extLst>
            <a:ext uri="{FF2B5EF4-FFF2-40B4-BE49-F238E27FC236}">
              <a16:creationId xmlns:a16="http://schemas.microsoft.com/office/drawing/2014/main" id="{23C6CB79-19ED-4FF3-8E6B-01E664080E20}"/>
            </a:ext>
          </a:extLst>
        </xdr:cNvPr>
        <xdr:cNvSpPr txBox="1"/>
      </xdr:nvSpPr>
      <xdr:spPr>
        <a:xfrm>
          <a:off x="10561320" y="143846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71755</xdr:rowOff>
    </xdr:from>
    <xdr:to>
      <xdr:col>89</xdr:col>
      <xdr:colOff>177800</xdr:colOff>
      <xdr:row>84</xdr:row>
      <xdr:rowOff>71755</xdr:rowOff>
    </xdr:to>
    <xdr:cxnSp macro="">
      <xdr:nvCxnSpPr>
        <xdr:cNvPr id="639" name="直線コネクタ 638">
          <a:extLst>
            <a:ext uri="{FF2B5EF4-FFF2-40B4-BE49-F238E27FC236}">
              <a16:creationId xmlns:a16="http://schemas.microsoft.com/office/drawing/2014/main" id="{03DB1427-B3D6-485D-9750-075CA490F85A}"/>
            </a:ext>
          </a:extLst>
        </xdr:cNvPr>
        <xdr:cNvCxnSpPr/>
      </xdr:nvCxnSpPr>
      <xdr:spPr>
        <a:xfrm>
          <a:off x="10960100" y="141535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99695</xdr:rowOff>
    </xdr:from>
    <xdr:ext cx="403225" cy="244475"/>
    <xdr:sp macro="" textlink="">
      <xdr:nvSpPr>
        <xdr:cNvPr id="640" name="テキスト ボックス 639">
          <a:extLst>
            <a:ext uri="{FF2B5EF4-FFF2-40B4-BE49-F238E27FC236}">
              <a16:creationId xmlns:a16="http://schemas.microsoft.com/office/drawing/2014/main" id="{8E04770F-4F68-41FC-89FD-3703DB8DA53D}"/>
            </a:ext>
          </a:extLst>
        </xdr:cNvPr>
        <xdr:cNvSpPr txBox="1"/>
      </xdr:nvSpPr>
      <xdr:spPr>
        <a:xfrm>
          <a:off x="10602595" y="140138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36195</xdr:rowOff>
    </xdr:from>
    <xdr:to>
      <xdr:col>89</xdr:col>
      <xdr:colOff>177800</xdr:colOff>
      <xdr:row>82</xdr:row>
      <xdr:rowOff>36195</xdr:rowOff>
    </xdr:to>
    <xdr:cxnSp macro="">
      <xdr:nvCxnSpPr>
        <xdr:cNvPr id="641" name="直線コネクタ 640">
          <a:extLst>
            <a:ext uri="{FF2B5EF4-FFF2-40B4-BE49-F238E27FC236}">
              <a16:creationId xmlns:a16="http://schemas.microsoft.com/office/drawing/2014/main" id="{7FF7B55F-449A-4D7A-ADC6-B9B2D6A2F75A}"/>
            </a:ext>
          </a:extLst>
        </xdr:cNvPr>
        <xdr:cNvCxnSpPr/>
      </xdr:nvCxnSpPr>
      <xdr:spPr>
        <a:xfrm>
          <a:off x="10960100" y="13782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63500</xdr:rowOff>
    </xdr:from>
    <xdr:ext cx="403225" cy="244475"/>
    <xdr:sp macro="" textlink="">
      <xdr:nvSpPr>
        <xdr:cNvPr id="642" name="テキスト ボックス 641">
          <a:extLst>
            <a:ext uri="{FF2B5EF4-FFF2-40B4-BE49-F238E27FC236}">
              <a16:creationId xmlns:a16="http://schemas.microsoft.com/office/drawing/2014/main" id="{71785419-A71D-44CA-A0CE-54EBC6A6474A}"/>
            </a:ext>
          </a:extLst>
        </xdr:cNvPr>
        <xdr:cNvSpPr txBox="1"/>
      </xdr:nvSpPr>
      <xdr:spPr>
        <a:xfrm>
          <a:off x="10602595" y="1364234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7A2E1DAC-277E-4BFE-8DA5-F12C11457DF0}"/>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27305</xdr:rowOff>
    </xdr:from>
    <xdr:ext cx="403225" cy="244475"/>
    <xdr:sp macro="" textlink="">
      <xdr:nvSpPr>
        <xdr:cNvPr id="644" name="テキスト ボックス 643">
          <a:extLst>
            <a:ext uri="{FF2B5EF4-FFF2-40B4-BE49-F238E27FC236}">
              <a16:creationId xmlns:a16="http://schemas.microsoft.com/office/drawing/2014/main" id="{DA8DDC52-038D-4EDA-802A-0114ECB45C96}"/>
            </a:ext>
          </a:extLst>
        </xdr:cNvPr>
        <xdr:cNvSpPr txBox="1"/>
      </xdr:nvSpPr>
      <xdr:spPr>
        <a:xfrm>
          <a:off x="10602595" y="1327086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125730</xdr:rowOff>
    </xdr:from>
    <xdr:to>
      <xdr:col>89</xdr:col>
      <xdr:colOff>177800</xdr:colOff>
      <xdr:row>77</xdr:row>
      <xdr:rowOff>125730</xdr:rowOff>
    </xdr:to>
    <xdr:cxnSp macro="">
      <xdr:nvCxnSpPr>
        <xdr:cNvPr id="645" name="直線コネクタ 644">
          <a:extLst>
            <a:ext uri="{FF2B5EF4-FFF2-40B4-BE49-F238E27FC236}">
              <a16:creationId xmlns:a16="http://schemas.microsoft.com/office/drawing/2014/main" id="{1CBF3E8D-58B9-4EE8-A172-284C628D543D}"/>
            </a:ext>
          </a:extLst>
        </xdr:cNvPr>
        <xdr:cNvCxnSpPr/>
      </xdr:nvCxnSpPr>
      <xdr:spPr>
        <a:xfrm>
          <a:off x="10960100" y="130340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153670</xdr:rowOff>
    </xdr:from>
    <xdr:ext cx="403225" cy="244475"/>
    <xdr:sp macro="" textlink="">
      <xdr:nvSpPr>
        <xdr:cNvPr id="646" name="テキスト ボックス 645">
          <a:extLst>
            <a:ext uri="{FF2B5EF4-FFF2-40B4-BE49-F238E27FC236}">
              <a16:creationId xmlns:a16="http://schemas.microsoft.com/office/drawing/2014/main" id="{51B466B7-7121-4883-962C-3B554DC1A9CA}"/>
            </a:ext>
          </a:extLst>
        </xdr:cNvPr>
        <xdr:cNvSpPr txBox="1"/>
      </xdr:nvSpPr>
      <xdr:spPr>
        <a:xfrm>
          <a:off x="10602595" y="128943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89</xdr:col>
      <xdr:colOff>177800</xdr:colOff>
      <xdr:row>75</xdr:row>
      <xdr:rowOff>90170</xdr:rowOff>
    </xdr:to>
    <xdr:cxnSp macro="">
      <xdr:nvCxnSpPr>
        <xdr:cNvPr id="647" name="直線コネクタ 646">
          <a:extLst>
            <a:ext uri="{FF2B5EF4-FFF2-40B4-BE49-F238E27FC236}">
              <a16:creationId xmlns:a16="http://schemas.microsoft.com/office/drawing/2014/main" id="{C6677CC6-2B8E-4568-BFCC-608FB494F318}"/>
            </a:ext>
          </a:extLst>
        </xdr:cNvPr>
        <xdr:cNvCxnSpPr/>
      </xdr:nvCxnSpPr>
      <xdr:spPr>
        <a:xfrm>
          <a:off x="10960100" y="126631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117475</xdr:rowOff>
    </xdr:from>
    <xdr:ext cx="335915" cy="244475"/>
    <xdr:sp macro="" textlink="">
      <xdr:nvSpPr>
        <xdr:cNvPr id="648" name="テキスト ボックス 647">
          <a:extLst>
            <a:ext uri="{FF2B5EF4-FFF2-40B4-BE49-F238E27FC236}">
              <a16:creationId xmlns:a16="http://schemas.microsoft.com/office/drawing/2014/main" id="{ED41B221-0B00-472C-8DF7-EEC971D3A050}"/>
            </a:ext>
          </a:extLst>
        </xdr:cNvPr>
        <xdr:cNvSpPr txBox="1"/>
      </xdr:nvSpPr>
      <xdr:spPr>
        <a:xfrm>
          <a:off x="10666730" y="1252283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90</xdr:col>
      <xdr:colOff>25400</xdr:colOff>
      <xdr:row>88</xdr:row>
      <xdr:rowOff>144145</xdr:rowOff>
    </xdr:to>
    <xdr:sp macro="" textlink="">
      <xdr:nvSpPr>
        <xdr:cNvPr id="649" name="【消防施設】&#10;有形固定資産減価償却率グラフ枠">
          <a:extLst>
            <a:ext uri="{FF2B5EF4-FFF2-40B4-BE49-F238E27FC236}">
              <a16:creationId xmlns:a16="http://schemas.microsoft.com/office/drawing/2014/main" id="{CE992D3B-9E09-4CE0-9B69-EB72D01093E2}"/>
            </a:ext>
          </a:extLst>
        </xdr:cNvPr>
        <xdr:cNvSpPr/>
      </xdr:nvSpPr>
      <xdr:spPr>
        <a:xfrm>
          <a:off x="10960100" y="12663170"/>
          <a:ext cx="41529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84455</xdr:rowOff>
    </xdr:from>
    <xdr:to>
      <xdr:col>85</xdr:col>
      <xdr:colOff>126365</xdr:colOff>
      <xdr:row>86</xdr:row>
      <xdr:rowOff>107950</xdr:rowOff>
    </xdr:to>
    <xdr:cxnSp macro="">
      <xdr:nvCxnSpPr>
        <xdr:cNvPr id="650" name="直線コネクタ 649">
          <a:extLst>
            <a:ext uri="{FF2B5EF4-FFF2-40B4-BE49-F238E27FC236}">
              <a16:creationId xmlns:a16="http://schemas.microsoft.com/office/drawing/2014/main" id="{564193A8-3CCE-4B65-B34E-DA4AFE7B921D}"/>
            </a:ext>
          </a:extLst>
        </xdr:cNvPr>
        <xdr:cNvCxnSpPr/>
      </xdr:nvCxnSpPr>
      <xdr:spPr>
        <a:xfrm flipV="1">
          <a:off x="14375765" y="12992735"/>
          <a:ext cx="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111760</xdr:rowOff>
    </xdr:from>
    <xdr:ext cx="466725" cy="244475"/>
    <xdr:sp macro="" textlink="">
      <xdr:nvSpPr>
        <xdr:cNvPr id="651" name="【消防施設】&#10;有形固定資産減価償却率最小値テキスト">
          <a:extLst>
            <a:ext uri="{FF2B5EF4-FFF2-40B4-BE49-F238E27FC236}">
              <a16:creationId xmlns:a16="http://schemas.microsoft.com/office/drawing/2014/main" id="{4589C1F2-22F6-4D19-9877-A1A58B6497A9}"/>
            </a:ext>
          </a:extLst>
        </xdr:cNvPr>
        <xdr:cNvSpPr txBox="1"/>
      </xdr:nvSpPr>
      <xdr:spPr>
        <a:xfrm>
          <a:off x="14414500" y="145288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107950</xdr:rowOff>
    </xdr:from>
    <xdr:to>
      <xdr:col>86</xdr:col>
      <xdr:colOff>25400</xdr:colOff>
      <xdr:row>86</xdr:row>
      <xdr:rowOff>107950</xdr:rowOff>
    </xdr:to>
    <xdr:cxnSp macro="">
      <xdr:nvCxnSpPr>
        <xdr:cNvPr id="652" name="直線コネクタ 651">
          <a:extLst>
            <a:ext uri="{FF2B5EF4-FFF2-40B4-BE49-F238E27FC236}">
              <a16:creationId xmlns:a16="http://schemas.microsoft.com/office/drawing/2014/main" id="{9ABD650F-FFF2-4210-82E7-6EFF0559E96F}"/>
            </a:ext>
          </a:extLst>
        </xdr:cNvPr>
        <xdr:cNvCxnSpPr/>
      </xdr:nvCxnSpPr>
      <xdr:spPr>
        <a:xfrm>
          <a:off x="14287500" y="145249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34290</xdr:rowOff>
    </xdr:from>
    <xdr:ext cx="401955" cy="244475"/>
    <xdr:sp macro="" textlink="">
      <xdr:nvSpPr>
        <xdr:cNvPr id="653" name="【消防施設】&#10;有形固定資産減価償却率最大値テキスト">
          <a:extLst>
            <a:ext uri="{FF2B5EF4-FFF2-40B4-BE49-F238E27FC236}">
              <a16:creationId xmlns:a16="http://schemas.microsoft.com/office/drawing/2014/main" id="{2689BAF2-B2AB-4167-A0B2-FCDC09715322}"/>
            </a:ext>
          </a:extLst>
        </xdr:cNvPr>
        <xdr:cNvSpPr txBox="1"/>
      </xdr:nvSpPr>
      <xdr:spPr>
        <a:xfrm>
          <a:off x="14414500" y="1277493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84455</xdr:rowOff>
    </xdr:from>
    <xdr:to>
      <xdr:col>86</xdr:col>
      <xdr:colOff>25400</xdr:colOff>
      <xdr:row>77</xdr:row>
      <xdr:rowOff>84455</xdr:rowOff>
    </xdr:to>
    <xdr:cxnSp macro="">
      <xdr:nvCxnSpPr>
        <xdr:cNvPr id="654" name="直線コネクタ 653">
          <a:extLst>
            <a:ext uri="{FF2B5EF4-FFF2-40B4-BE49-F238E27FC236}">
              <a16:creationId xmlns:a16="http://schemas.microsoft.com/office/drawing/2014/main" id="{900E9F49-2855-49EB-BA6A-E6AF8A2C5BF5}"/>
            </a:ext>
          </a:extLst>
        </xdr:cNvPr>
        <xdr:cNvCxnSpPr/>
      </xdr:nvCxnSpPr>
      <xdr:spPr>
        <a:xfrm>
          <a:off x="14287500" y="12992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34925</xdr:rowOff>
    </xdr:from>
    <xdr:ext cx="401955" cy="244475"/>
    <xdr:sp macro="" textlink="">
      <xdr:nvSpPr>
        <xdr:cNvPr id="655" name="【消防施設】&#10;有形固定資産減価償却率平均値テキスト">
          <a:extLst>
            <a:ext uri="{FF2B5EF4-FFF2-40B4-BE49-F238E27FC236}">
              <a16:creationId xmlns:a16="http://schemas.microsoft.com/office/drawing/2014/main" id="{BC6BDE77-1D2F-499F-87AF-59D627276F8A}"/>
            </a:ext>
          </a:extLst>
        </xdr:cNvPr>
        <xdr:cNvSpPr txBox="1"/>
      </xdr:nvSpPr>
      <xdr:spPr>
        <a:xfrm>
          <a:off x="14414500" y="13613765"/>
          <a:ext cx="4019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13335</xdr:rowOff>
    </xdr:from>
    <xdr:to>
      <xdr:col>85</xdr:col>
      <xdr:colOff>177800</xdr:colOff>
      <xdr:row>82</xdr:row>
      <xdr:rowOff>109220</xdr:rowOff>
    </xdr:to>
    <xdr:sp macro="" textlink="">
      <xdr:nvSpPr>
        <xdr:cNvPr id="656" name="フローチャート: 判断 655">
          <a:extLst>
            <a:ext uri="{FF2B5EF4-FFF2-40B4-BE49-F238E27FC236}">
              <a16:creationId xmlns:a16="http://schemas.microsoft.com/office/drawing/2014/main" id="{95838850-ECDF-477E-AC87-3161D8EA6A69}"/>
            </a:ext>
          </a:extLst>
        </xdr:cNvPr>
        <xdr:cNvSpPr/>
      </xdr:nvSpPr>
      <xdr:spPr>
        <a:xfrm>
          <a:off x="14325600" y="13759815"/>
          <a:ext cx="939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155575</xdr:rowOff>
    </xdr:from>
    <xdr:to>
      <xdr:col>81</xdr:col>
      <xdr:colOff>101600</xdr:colOff>
      <xdr:row>82</xdr:row>
      <xdr:rowOff>89535</xdr:rowOff>
    </xdr:to>
    <xdr:sp macro="" textlink="">
      <xdr:nvSpPr>
        <xdr:cNvPr id="657" name="フローチャート: 判断 656">
          <a:extLst>
            <a:ext uri="{FF2B5EF4-FFF2-40B4-BE49-F238E27FC236}">
              <a16:creationId xmlns:a16="http://schemas.microsoft.com/office/drawing/2014/main" id="{5A2BFE7D-AB0C-497C-A0D8-71D855B34D94}"/>
            </a:ext>
          </a:extLst>
        </xdr:cNvPr>
        <xdr:cNvSpPr/>
      </xdr:nvSpPr>
      <xdr:spPr>
        <a:xfrm>
          <a:off x="13578840" y="137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53340</xdr:rowOff>
    </xdr:to>
    <xdr:sp macro="" textlink="">
      <xdr:nvSpPr>
        <xdr:cNvPr id="658" name="フローチャート: 判断 657">
          <a:extLst>
            <a:ext uri="{FF2B5EF4-FFF2-40B4-BE49-F238E27FC236}">
              <a16:creationId xmlns:a16="http://schemas.microsoft.com/office/drawing/2014/main" id="{101F7EFB-AC3E-4F22-BEBF-B7916EF491ED}"/>
            </a:ext>
          </a:extLst>
        </xdr:cNvPr>
        <xdr:cNvSpPr/>
      </xdr:nvSpPr>
      <xdr:spPr>
        <a:xfrm>
          <a:off x="12804140" y="1369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70485</xdr:rowOff>
    </xdr:from>
    <xdr:to>
      <xdr:col>72</xdr:col>
      <xdr:colOff>38100</xdr:colOff>
      <xdr:row>82</xdr:row>
      <xdr:rowOff>5080</xdr:rowOff>
    </xdr:to>
    <xdr:sp macro="" textlink="">
      <xdr:nvSpPr>
        <xdr:cNvPr id="659" name="フローチャート: 判断 658">
          <a:extLst>
            <a:ext uri="{FF2B5EF4-FFF2-40B4-BE49-F238E27FC236}">
              <a16:creationId xmlns:a16="http://schemas.microsoft.com/office/drawing/2014/main" id="{887D8DE8-69B5-4FDF-9F87-FB7DF495EF6E}"/>
            </a:ext>
          </a:extLst>
        </xdr:cNvPr>
        <xdr:cNvSpPr/>
      </xdr:nvSpPr>
      <xdr:spPr>
        <a:xfrm>
          <a:off x="12029440" y="1364932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7620</xdr:rowOff>
    </xdr:from>
    <xdr:to>
      <xdr:col>67</xdr:col>
      <xdr:colOff>101600</xdr:colOff>
      <xdr:row>81</xdr:row>
      <xdr:rowOff>103505</xdr:rowOff>
    </xdr:to>
    <xdr:sp macro="" textlink="">
      <xdr:nvSpPr>
        <xdr:cNvPr id="660" name="フローチャート: 判断 659">
          <a:extLst>
            <a:ext uri="{FF2B5EF4-FFF2-40B4-BE49-F238E27FC236}">
              <a16:creationId xmlns:a16="http://schemas.microsoft.com/office/drawing/2014/main" id="{E1F25B7F-3E12-41A0-BA6E-CB11AE28F7CB}"/>
            </a:ext>
          </a:extLst>
        </xdr:cNvPr>
        <xdr:cNvSpPr/>
      </xdr:nvSpPr>
      <xdr:spPr>
        <a:xfrm>
          <a:off x="11231880" y="135864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141605</xdr:rowOff>
    </xdr:from>
    <xdr:ext cx="762000" cy="244475"/>
    <xdr:sp macro="" textlink="">
      <xdr:nvSpPr>
        <xdr:cNvPr id="661" name="テキスト ボックス 660">
          <a:extLst>
            <a:ext uri="{FF2B5EF4-FFF2-40B4-BE49-F238E27FC236}">
              <a16:creationId xmlns:a16="http://schemas.microsoft.com/office/drawing/2014/main" id="{B51013D9-78C7-4C69-BBA0-BDA7FD78B2F5}"/>
            </a:ext>
          </a:extLst>
        </xdr:cNvPr>
        <xdr:cNvSpPr txBox="1"/>
      </xdr:nvSpPr>
      <xdr:spPr>
        <a:xfrm>
          <a:off x="1420876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141605</xdr:rowOff>
    </xdr:from>
    <xdr:ext cx="758825" cy="244475"/>
    <xdr:sp macro="" textlink="">
      <xdr:nvSpPr>
        <xdr:cNvPr id="662" name="テキスト ボックス 661">
          <a:extLst>
            <a:ext uri="{FF2B5EF4-FFF2-40B4-BE49-F238E27FC236}">
              <a16:creationId xmlns:a16="http://schemas.microsoft.com/office/drawing/2014/main" id="{82695833-8043-40A8-88C8-D637498619AF}"/>
            </a:ext>
          </a:extLst>
        </xdr:cNvPr>
        <xdr:cNvSpPr txBox="1"/>
      </xdr:nvSpPr>
      <xdr:spPr>
        <a:xfrm>
          <a:off x="1346200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141605</xdr:rowOff>
    </xdr:from>
    <xdr:ext cx="762000" cy="244475"/>
    <xdr:sp macro="" textlink="">
      <xdr:nvSpPr>
        <xdr:cNvPr id="663" name="テキスト ボックス 662">
          <a:extLst>
            <a:ext uri="{FF2B5EF4-FFF2-40B4-BE49-F238E27FC236}">
              <a16:creationId xmlns:a16="http://schemas.microsoft.com/office/drawing/2014/main" id="{1CED2F86-55B7-477F-966A-4503C9E5575E}"/>
            </a:ext>
          </a:extLst>
        </xdr:cNvPr>
        <xdr:cNvSpPr txBox="1"/>
      </xdr:nvSpPr>
      <xdr:spPr>
        <a:xfrm>
          <a:off x="126873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141605</xdr:rowOff>
    </xdr:from>
    <xdr:ext cx="762000" cy="244475"/>
    <xdr:sp macro="" textlink="">
      <xdr:nvSpPr>
        <xdr:cNvPr id="664" name="テキスト ボックス 663">
          <a:extLst>
            <a:ext uri="{FF2B5EF4-FFF2-40B4-BE49-F238E27FC236}">
              <a16:creationId xmlns:a16="http://schemas.microsoft.com/office/drawing/2014/main" id="{C69A9DE4-3D3A-4154-A56D-3585C0E7022C}"/>
            </a:ext>
          </a:extLst>
        </xdr:cNvPr>
        <xdr:cNvSpPr txBox="1"/>
      </xdr:nvSpPr>
      <xdr:spPr>
        <a:xfrm>
          <a:off x="1190498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141605</xdr:rowOff>
    </xdr:from>
    <xdr:ext cx="758825" cy="244475"/>
    <xdr:sp macro="" textlink="">
      <xdr:nvSpPr>
        <xdr:cNvPr id="665" name="テキスト ボックス 664">
          <a:extLst>
            <a:ext uri="{FF2B5EF4-FFF2-40B4-BE49-F238E27FC236}">
              <a16:creationId xmlns:a16="http://schemas.microsoft.com/office/drawing/2014/main" id="{AA773FC6-CF77-40D1-A542-C4F968A6F584}"/>
            </a:ext>
          </a:extLst>
        </xdr:cNvPr>
        <xdr:cNvSpPr txBox="1"/>
      </xdr:nvSpPr>
      <xdr:spPr>
        <a:xfrm>
          <a:off x="1111504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97790</xdr:rowOff>
    </xdr:from>
    <xdr:to>
      <xdr:col>85</xdr:col>
      <xdr:colOff>177800</xdr:colOff>
      <xdr:row>86</xdr:row>
      <xdr:rowOff>31750</xdr:rowOff>
    </xdr:to>
    <xdr:sp macro="" textlink="">
      <xdr:nvSpPr>
        <xdr:cNvPr id="666" name="楕円 665">
          <a:extLst>
            <a:ext uri="{FF2B5EF4-FFF2-40B4-BE49-F238E27FC236}">
              <a16:creationId xmlns:a16="http://schemas.microsoft.com/office/drawing/2014/main" id="{DE5C5D05-B15E-4A52-ABD2-8D3485354E63}"/>
            </a:ext>
          </a:extLst>
        </xdr:cNvPr>
        <xdr:cNvSpPr/>
      </xdr:nvSpPr>
      <xdr:spPr>
        <a:xfrm>
          <a:off x="14325600" y="14347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77470</xdr:rowOff>
    </xdr:from>
    <xdr:ext cx="401955" cy="244475"/>
    <xdr:sp macro="" textlink="">
      <xdr:nvSpPr>
        <xdr:cNvPr id="667" name="【消防施設】&#10;有形固定資産減価償却率該当値テキスト">
          <a:extLst>
            <a:ext uri="{FF2B5EF4-FFF2-40B4-BE49-F238E27FC236}">
              <a16:creationId xmlns:a16="http://schemas.microsoft.com/office/drawing/2014/main" id="{1119FA4B-0010-4642-938B-305B2318D2A7}"/>
            </a:ext>
          </a:extLst>
        </xdr:cNvPr>
        <xdr:cNvSpPr txBox="1"/>
      </xdr:nvSpPr>
      <xdr:spPr>
        <a:xfrm>
          <a:off x="14414500" y="1432687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72390</xdr:rowOff>
    </xdr:from>
    <xdr:to>
      <xdr:col>81</xdr:col>
      <xdr:colOff>101600</xdr:colOff>
      <xdr:row>86</xdr:row>
      <xdr:rowOff>6350</xdr:rowOff>
    </xdr:to>
    <xdr:sp macro="" textlink="">
      <xdr:nvSpPr>
        <xdr:cNvPr id="668" name="楕円 667">
          <a:extLst>
            <a:ext uri="{FF2B5EF4-FFF2-40B4-BE49-F238E27FC236}">
              <a16:creationId xmlns:a16="http://schemas.microsoft.com/office/drawing/2014/main" id="{8EA5E4DF-F03E-493B-ACB0-04368EDCBD16}"/>
            </a:ext>
          </a:extLst>
        </xdr:cNvPr>
        <xdr:cNvSpPr/>
      </xdr:nvSpPr>
      <xdr:spPr>
        <a:xfrm>
          <a:off x="13578840" y="143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120650</xdr:rowOff>
    </xdr:from>
    <xdr:to>
      <xdr:col>85</xdr:col>
      <xdr:colOff>127000</xdr:colOff>
      <xdr:row>85</xdr:row>
      <xdr:rowOff>146050</xdr:rowOff>
    </xdr:to>
    <xdr:cxnSp macro="">
      <xdr:nvCxnSpPr>
        <xdr:cNvPr id="669" name="直線コネクタ 668">
          <a:extLst>
            <a:ext uri="{FF2B5EF4-FFF2-40B4-BE49-F238E27FC236}">
              <a16:creationId xmlns:a16="http://schemas.microsoft.com/office/drawing/2014/main" id="{682EE9F4-1F64-456F-8539-FEF30A4CAC76}"/>
            </a:ext>
          </a:extLst>
        </xdr:cNvPr>
        <xdr:cNvCxnSpPr/>
      </xdr:nvCxnSpPr>
      <xdr:spPr>
        <a:xfrm>
          <a:off x="13629640" y="14370050"/>
          <a:ext cx="746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48895</xdr:rowOff>
    </xdr:from>
    <xdr:to>
      <xdr:col>76</xdr:col>
      <xdr:colOff>165100</xdr:colOff>
      <xdr:row>85</xdr:row>
      <xdr:rowOff>145415</xdr:rowOff>
    </xdr:to>
    <xdr:sp macro="" textlink="">
      <xdr:nvSpPr>
        <xdr:cNvPr id="670" name="楕円 669">
          <a:extLst>
            <a:ext uri="{FF2B5EF4-FFF2-40B4-BE49-F238E27FC236}">
              <a16:creationId xmlns:a16="http://schemas.microsoft.com/office/drawing/2014/main" id="{76BBDA84-5481-447C-AB4B-B23D247B9103}"/>
            </a:ext>
          </a:extLst>
        </xdr:cNvPr>
        <xdr:cNvSpPr/>
      </xdr:nvSpPr>
      <xdr:spPr>
        <a:xfrm>
          <a:off x="12804140" y="142982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120650</xdr:rowOff>
    </xdr:to>
    <xdr:cxnSp macro="">
      <xdr:nvCxnSpPr>
        <xdr:cNvPr id="671" name="直線コネクタ 670">
          <a:extLst>
            <a:ext uri="{FF2B5EF4-FFF2-40B4-BE49-F238E27FC236}">
              <a16:creationId xmlns:a16="http://schemas.microsoft.com/office/drawing/2014/main" id="{7D5145BC-C0A1-45D5-A240-6C3F25DE54EE}"/>
            </a:ext>
          </a:extLst>
        </xdr:cNvPr>
        <xdr:cNvCxnSpPr/>
      </xdr:nvCxnSpPr>
      <xdr:spPr>
        <a:xfrm>
          <a:off x="12854940" y="14346555"/>
          <a:ext cx="7747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24130</xdr:rowOff>
    </xdr:from>
    <xdr:to>
      <xdr:col>72</xdr:col>
      <xdr:colOff>38100</xdr:colOff>
      <xdr:row>85</xdr:row>
      <xdr:rowOff>120015</xdr:rowOff>
    </xdr:to>
    <xdr:sp macro="" textlink="">
      <xdr:nvSpPr>
        <xdr:cNvPr id="672" name="楕円 671">
          <a:extLst>
            <a:ext uri="{FF2B5EF4-FFF2-40B4-BE49-F238E27FC236}">
              <a16:creationId xmlns:a16="http://schemas.microsoft.com/office/drawing/2014/main" id="{C0F929ED-AC9B-4D62-9FB2-CBCBF4C81709}"/>
            </a:ext>
          </a:extLst>
        </xdr:cNvPr>
        <xdr:cNvSpPr/>
      </xdr:nvSpPr>
      <xdr:spPr>
        <a:xfrm>
          <a:off x="12029440" y="14273530"/>
          <a:ext cx="787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71755</xdr:rowOff>
    </xdr:from>
    <xdr:to>
      <xdr:col>76</xdr:col>
      <xdr:colOff>114300</xdr:colOff>
      <xdr:row>85</xdr:row>
      <xdr:rowOff>97155</xdr:rowOff>
    </xdr:to>
    <xdr:cxnSp macro="">
      <xdr:nvCxnSpPr>
        <xdr:cNvPr id="673" name="直線コネクタ 672">
          <a:extLst>
            <a:ext uri="{FF2B5EF4-FFF2-40B4-BE49-F238E27FC236}">
              <a16:creationId xmlns:a16="http://schemas.microsoft.com/office/drawing/2014/main" id="{71F31DB8-BA6C-411D-97D0-E0595D70A2C2}"/>
            </a:ext>
          </a:extLst>
        </xdr:cNvPr>
        <xdr:cNvCxnSpPr/>
      </xdr:nvCxnSpPr>
      <xdr:spPr>
        <a:xfrm>
          <a:off x="12072620" y="14321155"/>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160655</xdr:rowOff>
    </xdr:from>
    <xdr:to>
      <xdr:col>67</xdr:col>
      <xdr:colOff>101600</xdr:colOff>
      <xdr:row>85</xdr:row>
      <xdr:rowOff>94615</xdr:rowOff>
    </xdr:to>
    <xdr:sp macro="" textlink="">
      <xdr:nvSpPr>
        <xdr:cNvPr id="674" name="楕円 673">
          <a:extLst>
            <a:ext uri="{FF2B5EF4-FFF2-40B4-BE49-F238E27FC236}">
              <a16:creationId xmlns:a16="http://schemas.microsoft.com/office/drawing/2014/main" id="{0BFF0F0E-932B-40BE-AB71-D238C1D8A434}"/>
            </a:ext>
          </a:extLst>
        </xdr:cNvPr>
        <xdr:cNvSpPr/>
      </xdr:nvSpPr>
      <xdr:spPr>
        <a:xfrm>
          <a:off x="11231880" y="142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46990</xdr:rowOff>
    </xdr:from>
    <xdr:to>
      <xdr:col>71</xdr:col>
      <xdr:colOff>177800</xdr:colOff>
      <xdr:row>85</xdr:row>
      <xdr:rowOff>71755</xdr:rowOff>
    </xdr:to>
    <xdr:cxnSp macro="">
      <xdr:nvCxnSpPr>
        <xdr:cNvPr id="675" name="直線コネクタ 674">
          <a:extLst>
            <a:ext uri="{FF2B5EF4-FFF2-40B4-BE49-F238E27FC236}">
              <a16:creationId xmlns:a16="http://schemas.microsoft.com/office/drawing/2014/main" id="{BEF2ABC3-701B-436B-9F55-38930005AC09}"/>
            </a:ext>
          </a:extLst>
        </xdr:cNvPr>
        <xdr:cNvCxnSpPr/>
      </xdr:nvCxnSpPr>
      <xdr:spPr>
        <a:xfrm>
          <a:off x="11282680" y="14296390"/>
          <a:ext cx="78994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104775</xdr:rowOff>
    </xdr:from>
    <xdr:ext cx="405130" cy="244475"/>
    <xdr:sp macro="" textlink="">
      <xdr:nvSpPr>
        <xdr:cNvPr id="676" name="n_1aveValue【消防施設】&#10;有形固定資産減価償却率">
          <a:extLst>
            <a:ext uri="{FF2B5EF4-FFF2-40B4-BE49-F238E27FC236}">
              <a16:creationId xmlns:a16="http://schemas.microsoft.com/office/drawing/2014/main" id="{B8F887E5-0ED6-4CE4-B97B-88214B3F8A2B}"/>
            </a:ext>
          </a:extLst>
        </xdr:cNvPr>
        <xdr:cNvSpPr txBox="1"/>
      </xdr:nvSpPr>
      <xdr:spPr>
        <a:xfrm>
          <a:off x="13437235" y="135159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69215</xdr:rowOff>
    </xdr:from>
    <xdr:ext cx="401955" cy="244475"/>
    <xdr:sp macro="" textlink="">
      <xdr:nvSpPr>
        <xdr:cNvPr id="677" name="n_2aveValue【消防施設】&#10;有形固定資産減価償却率">
          <a:extLst>
            <a:ext uri="{FF2B5EF4-FFF2-40B4-BE49-F238E27FC236}">
              <a16:creationId xmlns:a16="http://schemas.microsoft.com/office/drawing/2014/main" id="{2973B47B-969F-4819-AA0C-E0B243ED0A4D}"/>
            </a:ext>
          </a:extLst>
        </xdr:cNvPr>
        <xdr:cNvSpPr txBox="1"/>
      </xdr:nvSpPr>
      <xdr:spPr>
        <a:xfrm>
          <a:off x="12675235" y="1348041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20320</xdr:rowOff>
    </xdr:from>
    <xdr:ext cx="405130" cy="244475"/>
    <xdr:sp macro="" textlink="">
      <xdr:nvSpPr>
        <xdr:cNvPr id="678" name="n_3aveValue【消防施設】&#10;有形固定資産減価償却率">
          <a:extLst>
            <a:ext uri="{FF2B5EF4-FFF2-40B4-BE49-F238E27FC236}">
              <a16:creationId xmlns:a16="http://schemas.microsoft.com/office/drawing/2014/main" id="{6967FDB0-34F2-4AC3-B948-11DFE4A84D17}"/>
            </a:ext>
          </a:extLst>
        </xdr:cNvPr>
        <xdr:cNvSpPr txBox="1"/>
      </xdr:nvSpPr>
      <xdr:spPr>
        <a:xfrm>
          <a:off x="11900535" y="1343152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119380</xdr:rowOff>
    </xdr:from>
    <xdr:ext cx="401955" cy="244475"/>
    <xdr:sp macro="" textlink="">
      <xdr:nvSpPr>
        <xdr:cNvPr id="679" name="n_4aveValue【消防施設】&#10;有形固定資産減価償却率">
          <a:extLst>
            <a:ext uri="{FF2B5EF4-FFF2-40B4-BE49-F238E27FC236}">
              <a16:creationId xmlns:a16="http://schemas.microsoft.com/office/drawing/2014/main" id="{F7FE4D6F-4004-4318-9DFD-B3ACEBCD395A}"/>
            </a:ext>
          </a:extLst>
        </xdr:cNvPr>
        <xdr:cNvSpPr txBox="1"/>
      </xdr:nvSpPr>
      <xdr:spPr>
        <a:xfrm>
          <a:off x="11102975" y="1336294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160020</xdr:rowOff>
    </xdr:from>
    <xdr:ext cx="405130" cy="244475"/>
    <xdr:sp macro="" textlink="">
      <xdr:nvSpPr>
        <xdr:cNvPr id="680" name="n_1mainValue【消防施設】&#10;有形固定資産減価償却率">
          <a:extLst>
            <a:ext uri="{FF2B5EF4-FFF2-40B4-BE49-F238E27FC236}">
              <a16:creationId xmlns:a16="http://schemas.microsoft.com/office/drawing/2014/main" id="{FBDE1243-5407-4198-BF21-22756590BA63}"/>
            </a:ext>
          </a:extLst>
        </xdr:cNvPr>
        <xdr:cNvSpPr txBox="1"/>
      </xdr:nvSpPr>
      <xdr:spPr>
        <a:xfrm>
          <a:off x="13437235" y="1440942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136525</xdr:rowOff>
    </xdr:from>
    <xdr:ext cx="401955" cy="244475"/>
    <xdr:sp macro="" textlink="">
      <xdr:nvSpPr>
        <xdr:cNvPr id="681" name="n_2mainValue【消防施設】&#10;有形固定資産減価償却率">
          <a:extLst>
            <a:ext uri="{FF2B5EF4-FFF2-40B4-BE49-F238E27FC236}">
              <a16:creationId xmlns:a16="http://schemas.microsoft.com/office/drawing/2014/main" id="{71C456F9-B3AF-41AF-9282-3F2E1AC1B0A4}"/>
            </a:ext>
          </a:extLst>
        </xdr:cNvPr>
        <xdr:cNvSpPr txBox="1"/>
      </xdr:nvSpPr>
      <xdr:spPr>
        <a:xfrm>
          <a:off x="12675235" y="143859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111760</xdr:rowOff>
    </xdr:from>
    <xdr:ext cx="405130" cy="244475"/>
    <xdr:sp macro="" textlink="">
      <xdr:nvSpPr>
        <xdr:cNvPr id="682" name="n_3mainValue【消防施設】&#10;有形固定資産減価償却率">
          <a:extLst>
            <a:ext uri="{FF2B5EF4-FFF2-40B4-BE49-F238E27FC236}">
              <a16:creationId xmlns:a16="http://schemas.microsoft.com/office/drawing/2014/main" id="{354714F6-EFC0-4F0D-A398-2C4B0AD8F92F}"/>
            </a:ext>
          </a:extLst>
        </xdr:cNvPr>
        <xdr:cNvSpPr txBox="1"/>
      </xdr:nvSpPr>
      <xdr:spPr>
        <a:xfrm>
          <a:off x="11900535" y="143611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86360</xdr:rowOff>
    </xdr:from>
    <xdr:ext cx="401955" cy="244475"/>
    <xdr:sp macro="" textlink="">
      <xdr:nvSpPr>
        <xdr:cNvPr id="683" name="n_4mainValue【消防施設】&#10;有形固定資産減価償却率">
          <a:extLst>
            <a:ext uri="{FF2B5EF4-FFF2-40B4-BE49-F238E27FC236}">
              <a16:creationId xmlns:a16="http://schemas.microsoft.com/office/drawing/2014/main" id="{6FB69AD4-8FCB-4D89-B61B-F99DA7DCE549}"/>
            </a:ext>
          </a:extLst>
        </xdr:cNvPr>
        <xdr:cNvSpPr txBox="1"/>
      </xdr:nvSpPr>
      <xdr:spPr>
        <a:xfrm>
          <a:off x="11102975" y="143357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144145</xdr:rowOff>
    </xdr:from>
    <xdr:to>
      <xdr:col>120</xdr:col>
      <xdr:colOff>152400</xdr:colOff>
      <xdr:row>72</xdr:row>
      <xdr:rowOff>95885</xdr:rowOff>
    </xdr:to>
    <xdr:sp macro="" textlink="">
      <xdr:nvSpPr>
        <xdr:cNvPr id="684" name="正方形/長方形 683">
          <a:extLst>
            <a:ext uri="{FF2B5EF4-FFF2-40B4-BE49-F238E27FC236}">
              <a16:creationId xmlns:a16="http://schemas.microsoft.com/office/drawing/2014/main" id="{49A817BB-A087-488E-8D41-0C6CDFAEE85E}"/>
            </a:ext>
          </a:extLst>
        </xdr:cNvPr>
        <xdr:cNvSpPr/>
      </xdr:nvSpPr>
      <xdr:spPr>
        <a:xfrm>
          <a:off x="16093440" y="11543665"/>
          <a:ext cx="4175760" cy="6223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120015</xdr:rowOff>
    </xdr:from>
    <xdr:to>
      <xdr:col>104</xdr:col>
      <xdr:colOff>127000</xdr:colOff>
      <xdr:row>74</xdr:row>
      <xdr:rowOff>36195</xdr:rowOff>
    </xdr:to>
    <xdr:sp macro="" textlink="">
      <xdr:nvSpPr>
        <xdr:cNvPr id="685" name="正方形/長方形 684">
          <a:extLst>
            <a:ext uri="{FF2B5EF4-FFF2-40B4-BE49-F238E27FC236}">
              <a16:creationId xmlns:a16="http://schemas.microsoft.com/office/drawing/2014/main" id="{612A0247-E954-4771-B5AD-409F0E2A1DC3}"/>
            </a:ext>
          </a:extLst>
        </xdr:cNvPr>
        <xdr:cNvSpPr/>
      </xdr:nvSpPr>
      <xdr:spPr>
        <a:xfrm>
          <a:off x="1622044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149860</xdr:rowOff>
    </xdr:from>
    <xdr:to>
      <xdr:col>104</xdr:col>
      <xdr:colOff>127000</xdr:colOff>
      <xdr:row>75</xdr:row>
      <xdr:rowOff>66040</xdr:rowOff>
    </xdr:to>
    <xdr:sp macro="" textlink="">
      <xdr:nvSpPr>
        <xdr:cNvPr id="686" name="正方形/長方形 685">
          <a:extLst>
            <a:ext uri="{FF2B5EF4-FFF2-40B4-BE49-F238E27FC236}">
              <a16:creationId xmlns:a16="http://schemas.microsoft.com/office/drawing/2014/main" id="{320B2D1D-4425-4E0F-AA99-76457E875DF4}"/>
            </a:ext>
          </a:extLst>
        </xdr:cNvPr>
        <xdr:cNvSpPr/>
      </xdr:nvSpPr>
      <xdr:spPr>
        <a:xfrm>
          <a:off x="1622044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120015</xdr:rowOff>
    </xdr:from>
    <xdr:to>
      <xdr:col>110</xdr:col>
      <xdr:colOff>0</xdr:colOff>
      <xdr:row>74</xdr:row>
      <xdr:rowOff>36195</xdr:rowOff>
    </xdr:to>
    <xdr:sp macro="" textlink="">
      <xdr:nvSpPr>
        <xdr:cNvPr id="687" name="正方形/長方形 686">
          <a:extLst>
            <a:ext uri="{FF2B5EF4-FFF2-40B4-BE49-F238E27FC236}">
              <a16:creationId xmlns:a16="http://schemas.microsoft.com/office/drawing/2014/main" id="{8A4AC6EA-AE80-4AC3-9502-79CF2942713A}"/>
            </a:ext>
          </a:extLst>
        </xdr:cNvPr>
        <xdr:cNvSpPr/>
      </xdr:nvSpPr>
      <xdr:spPr>
        <a:xfrm>
          <a:off x="1709928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149860</xdr:rowOff>
    </xdr:from>
    <xdr:to>
      <xdr:col>110</xdr:col>
      <xdr:colOff>0</xdr:colOff>
      <xdr:row>75</xdr:row>
      <xdr:rowOff>66040</xdr:rowOff>
    </xdr:to>
    <xdr:sp macro="" textlink="">
      <xdr:nvSpPr>
        <xdr:cNvPr id="688" name="正方形/長方形 687">
          <a:extLst>
            <a:ext uri="{FF2B5EF4-FFF2-40B4-BE49-F238E27FC236}">
              <a16:creationId xmlns:a16="http://schemas.microsoft.com/office/drawing/2014/main" id="{A9E1B92A-BD52-45C1-8CE5-EA7D1980E3E1}"/>
            </a:ext>
          </a:extLst>
        </xdr:cNvPr>
        <xdr:cNvSpPr/>
      </xdr:nvSpPr>
      <xdr:spPr>
        <a:xfrm>
          <a:off x="1709928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120015</xdr:rowOff>
    </xdr:from>
    <xdr:to>
      <xdr:col>116</xdr:col>
      <xdr:colOff>0</xdr:colOff>
      <xdr:row>74</xdr:row>
      <xdr:rowOff>36195</xdr:rowOff>
    </xdr:to>
    <xdr:sp macro="" textlink="">
      <xdr:nvSpPr>
        <xdr:cNvPr id="689" name="正方形/長方形 688">
          <a:extLst>
            <a:ext uri="{FF2B5EF4-FFF2-40B4-BE49-F238E27FC236}">
              <a16:creationId xmlns:a16="http://schemas.microsoft.com/office/drawing/2014/main" id="{704B4A27-D86B-4FCF-B926-B046AC4548CD}"/>
            </a:ext>
          </a:extLst>
        </xdr:cNvPr>
        <xdr:cNvSpPr/>
      </xdr:nvSpPr>
      <xdr:spPr>
        <a:xfrm>
          <a:off x="18105120" y="1219009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73</xdr:row>
      <xdr:rowOff>149860</xdr:rowOff>
    </xdr:from>
    <xdr:to>
      <xdr:col>116</xdr:col>
      <xdr:colOff>0</xdr:colOff>
      <xdr:row>75</xdr:row>
      <xdr:rowOff>66040</xdr:rowOff>
    </xdr:to>
    <xdr:sp macro="" textlink="">
      <xdr:nvSpPr>
        <xdr:cNvPr id="690" name="正方形/長方形 689">
          <a:extLst>
            <a:ext uri="{FF2B5EF4-FFF2-40B4-BE49-F238E27FC236}">
              <a16:creationId xmlns:a16="http://schemas.microsoft.com/office/drawing/2014/main" id="{BCD68AAF-6235-46C5-8B1A-8B7A1C5AF256}"/>
            </a:ext>
          </a:extLst>
        </xdr:cNvPr>
        <xdr:cNvSpPr/>
      </xdr:nvSpPr>
      <xdr:spPr>
        <a:xfrm>
          <a:off x="18105120" y="12387580"/>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90170</xdr:rowOff>
    </xdr:from>
    <xdr:to>
      <xdr:col>120</xdr:col>
      <xdr:colOff>152400</xdr:colOff>
      <xdr:row>88</xdr:row>
      <xdr:rowOff>144145</xdr:rowOff>
    </xdr:to>
    <xdr:sp macro="" textlink="">
      <xdr:nvSpPr>
        <xdr:cNvPr id="691" name="正方形/長方形 690">
          <a:extLst>
            <a:ext uri="{FF2B5EF4-FFF2-40B4-BE49-F238E27FC236}">
              <a16:creationId xmlns:a16="http://schemas.microsoft.com/office/drawing/2014/main" id="{E36CD688-D64F-46F6-8C60-FD1210E8E8A8}"/>
            </a:ext>
          </a:extLst>
        </xdr:cNvPr>
        <xdr:cNvSpPr/>
      </xdr:nvSpPr>
      <xdr:spPr>
        <a:xfrm>
          <a:off x="16093440" y="12663170"/>
          <a:ext cx="417576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71755</xdr:rowOff>
    </xdr:from>
    <xdr:ext cx="349885" cy="212725"/>
    <xdr:sp macro="" textlink="">
      <xdr:nvSpPr>
        <xdr:cNvPr id="692" name="テキスト ボックス 691">
          <a:extLst>
            <a:ext uri="{FF2B5EF4-FFF2-40B4-BE49-F238E27FC236}">
              <a16:creationId xmlns:a16="http://schemas.microsoft.com/office/drawing/2014/main" id="{3BA98D2C-8014-465F-A708-1A26ACA8C7F9}"/>
            </a:ext>
          </a:extLst>
        </xdr:cNvPr>
        <xdr:cNvSpPr txBox="1"/>
      </xdr:nvSpPr>
      <xdr:spPr>
        <a:xfrm>
          <a:off x="16078200" y="1247711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144145</xdr:rowOff>
    </xdr:from>
    <xdr:to>
      <xdr:col>120</xdr:col>
      <xdr:colOff>114300</xdr:colOff>
      <xdr:row>88</xdr:row>
      <xdr:rowOff>144145</xdr:rowOff>
    </xdr:to>
    <xdr:cxnSp macro="">
      <xdr:nvCxnSpPr>
        <xdr:cNvPr id="693" name="直線コネクタ 692">
          <a:extLst>
            <a:ext uri="{FF2B5EF4-FFF2-40B4-BE49-F238E27FC236}">
              <a16:creationId xmlns:a16="http://schemas.microsoft.com/office/drawing/2014/main" id="{F936A719-BD1D-4BB1-BFB3-5911BE5F4C37}"/>
            </a:ext>
          </a:extLst>
        </xdr:cNvPr>
        <xdr:cNvCxnSpPr/>
      </xdr:nvCxnSpPr>
      <xdr:spPr>
        <a:xfrm>
          <a:off x="16093440" y="148964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107950</xdr:rowOff>
    </xdr:from>
    <xdr:to>
      <xdr:col>120</xdr:col>
      <xdr:colOff>114300</xdr:colOff>
      <xdr:row>86</xdr:row>
      <xdr:rowOff>107950</xdr:rowOff>
    </xdr:to>
    <xdr:cxnSp macro="">
      <xdr:nvCxnSpPr>
        <xdr:cNvPr id="694" name="直線コネクタ 693">
          <a:extLst>
            <a:ext uri="{FF2B5EF4-FFF2-40B4-BE49-F238E27FC236}">
              <a16:creationId xmlns:a16="http://schemas.microsoft.com/office/drawing/2014/main" id="{F6BFDEB3-AA54-4D64-BE78-30A19208056D}"/>
            </a:ext>
          </a:extLst>
        </xdr:cNvPr>
        <xdr:cNvCxnSpPr/>
      </xdr:nvCxnSpPr>
      <xdr:spPr>
        <a:xfrm>
          <a:off x="16093440" y="145249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135255</xdr:rowOff>
    </xdr:from>
    <xdr:ext cx="467360" cy="244475"/>
    <xdr:sp macro="" textlink="">
      <xdr:nvSpPr>
        <xdr:cNvPr id="695" name="テキスト ボックス 694">
          <a:extLst>
            <a:ext uri="{FF2B5EF4-FFF2-40B4-BE49-F238E27FC236}">
              <a16:creationId xmlns:a16="http://schemas.microsoft.com/office/drawing/2014/main" id="{BD869F21-BF1B-41D6-A55E-850A69AA312A}"/>
            </a:ext>
          </a:extLst>
        </xdr:cNvPr>
        <xdr:cNvSpPr txBox="1"/>
      </xdr:nvSpPr>
      <xdr:spPr>
        <a:xfrm>
          <a:off x="15694660" y="143846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71755</xdr:rowOff>
    </xdr:from>
    <xdr:to>
      <xdr:col>120</xdr:col>
      <xdr:colOff>114300</xdr:colOff>
      <xdr:row>84</xdr:row>
      <xdr:rowOff>71755</xdr:rowOff>
    </xdr:to>
    <xdr:cxnSp macro="">
      <xdr:nvCxnSpPr>
        <xdr:cNvPr id="696" name="直線コネクタ 695">
          <a:extLst>
            <a:ext uri="{FF2B5EF4-FFF2-40B4-BE49-F238E27FC236}">
              <a16:creationId xmlns:a16="http://schemas.microsoft.com/office/drawing/2014/main" id="{8835C422-815B-4621-AEE9-2E110A7CC710}"/>
            </a:ext>
          </a:extLst>
        </xdr:cNvPr>
        <xdr:cNvCxnSpPr/>
      </xdr:nvCxnSpPr>
      <xdr:spPr>
        <a:xfrm>
          <a:off x="16093440" y="141535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99695</xdr:rowOff>
    </xdr:from>
    <xdr:ext cx="467360" cy="244475"/>
    <xdr:sp macro="" textlink="">
      <xdr:nvSpPr>
        <xdr:cNvPr id="697" name="テキスト ボックス 696">
          <a:extLst>
            <a:ext uri="{FF2B5EF4-FFF2-40B4-BE49-F238E27FC236}">
              <a16:creationId xmlns:a16="http://schemas.microsoft.com/office/drawing/2014/main" id="{4BA361FB-450B-4FF1-9186-97612986A63B}"/>
            </a:ext>
          </a:extLst>
        </xdr:cNvPr>
        <xdr:cNvSpPr txBox="1"/>
      </xdr:nvSpPr>
      <xdr:spPr>
        <a:xfrm>
          <a:off x="15694660" y="140138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36195</xdr:rowOff>
    </xdr:from>
    <xdr:to>
      <xdr:col>120</xdr:col>
      <xdr:colOff>114300</xdr:colOff>
      <xdr:row>82</xdr:row>
      <xdr:rowOff>36195</xdr:rowOff>
    </xdr:to>
    <xdr:cxnSp macro="">
      <xdr:nvCxnSpPr>
        <xdr:cNvPr id="698" name="直線コネクタ 697">
          <a:extLst>
            <a:ext uri="{FF2B5EF4-FFF2-40B4-BE49-F238E27FC236}">
              <a16:creationId xmlns:a16="http://schemas.microsoft.com/office/drawing/2014/main" id="{80689F5F-237F-4F70-9B33-F6FF31651639}"/>
            </a:ext>
          </a:extLst>
        </xdr:cNvPr>
        <xdr:cNvCxnSpPr/>
      </xdr:nvCxnSpPr>
      <xdr:spPr>
        <a:xfrm>
          <a:off x="16093440" y="137826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63500</xdr:rowOff>
    </xdr:from>
    <xdr:ext cx="467360" cy="244475"/>
    <xdr:sp macro="" textlink="">
      <xdr:nvSpPr>
        <xdr:cNvPr id="699" name="テキスト ボックス 698">
          <a:extLst>
            <a:ext uri="{FF2B5EF4-FFF2-40B4-BE49-F238E27FC236}">
              <a16:creationId xmlns:a16="http://schemas.microsoft.com/office/drawing/2014/main" id="{274C15C9-15AC-4BBA-B200-2DC5381987E8}"/>
            </a:ext>
          </a:extLst>
        </xdr:cNvPr>
        <xdr:cNvSpPr txBox="1"/>
      </xdr:nvSpPr>
      <xdr:spPr>
        <a:xfrm>
          <a:off x="15694660" y="1364234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6F9C0F66-721E-4B19-BF94-556C08A70A54}"/>
            </a:ext>
          </a:extLst>
        </xdr:cNvPr>
        <xdr:cNvCxnSpPr/>
      </xdr:nvCxnSpPr>
      <xdr:spPr>
        <a:xfrm>
          <a:off x="1609344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27305</xdr:rowOff>
    </xdr:from>
    <xdr:ext cx="467360" cy="244475"/>
    <xdr:sp macro="" textlink="">
      <xdr:nvSpPr>
        <xdr:cNvPr id="701" name="テキスト ボックス 700">
          <a:extLst>
            <a:ext uri="{FF2B5EF4-FFF2-40B4-BE49-F238E27FC236}">
              <a16:creationId xmlns:a16="http://schemas.microsoft.com/office/drawing/2014/main" id="{CFE6CC6B-E10D-430C-B940-67C94D4FBA92}"/>
            </a:ext>
          </a:extLst>
        </xdr:cNvPr>
        <xdr:cNvSpPr txBox="1"/>
      </xdr:nvSpPr>
      <xdr:spPr>
        <a:xfrm>
          <a:off x="15694660" y="1327086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125730</xdr:rowOff>
    </xdr:from>
    <xdr:to>
      <xdr:col>120</xdr:col>
      <xdr:colOff>114300</xdr:colOff>
      <xdr:row>77</xdr:row>
      <xdr:rowOff>125730</xdr:rowOff>
    </xdr:to>
    <xdr:cxnSp macro="">
      <xdr:nvCxnSpPr>
        <xdr:cNvPr id="702" name="直線コネクタ 701">
          <a:extLst>
            <a:ext uri="{FF2B5EF4-FFF2-40B4-BE49-F238E27FC236}">
              <a16:creationId xmlns:a16="http://schemas.microsoft.com/office/drawing/2014/main" id="{124A71A1-37E4-40F5-BA96-0C857F7BD4BC}"/>
            </a:ext>
          </a:extLst>
        </xdr:cNvPr>
        <xdr:cNvCxnSpPr/>
      </xdr:nvCxnSpPr>
      <xdr:spPr>
        <a:xfrm>
          <a:off x="16093440" y="13034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153670</xdr:rowOff>
    </xdr:from>
    <xdr:ext cx="467360" cy="244475"/>
    <xdr:sp macro="" textlink="">
      <xdr:nvSpPr>
        <xdr:cNvPr id="703" name="テキスト ボックス 702">
          <a:extLst>
            <a:ext uri="{FF2B5EF4-FFF2-40B4-BE49-F238E27FC236}">
              <a16:creationId xmlns:a16="http://schemas.microsoft.com/office/drawing/2014/main" id="{C1D4C394-5DE3-4D69-987A-D9AB5CA05CE4}"/>
            </a:ext>
          </a:extLst>
        </xdr:cNvPr>
        <xdr:cNvSpPr txBox="1"/>
      </xdr:nvSpPr>
      <xdr:spPr>
        <a:xfrm>
          <a:off x="15694660" y="128943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114300</xdr:colOff>
      <xdr:row>75</xdr:row>
      <xdr:rowOff>90170</xdr:rowOff>
    </xdr:to>
    <xdr:cxnSp macro="">
      <xdr:nvCxnSpPr>
        <xdr:cNvPr id="704" name="直線コネクタ 703">
          <a:extLst>
            <a:ext uri="{FF2B5EF4-FFF2-40B4-BE49-F238E27FC236}">
              <a16:creationId xmlns:a16="http://schemas.microsoft.com/office/drawing/2014/main" id="{72136B04-30AD-4DA8-9A7B-79E5477DEB8E}"/>
            </a:ext>
          </a:extLst>
        </xdr:cNvPr>
        <xdr:cNvCxnSpPr/>
      </xdr:nvCxnSpPr>
      <xdr:spPr>
        <a:xfrm>
          <a:off x="16093440" y="126631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117475</xdr:rowOff>
    </xdr:from>
    <xdr:ext cx="467360" cy="244475"/>
    <xdr:sp macro="" textlink="">
      <xdr:nvSpPr>
        <xdr:cNvPr id="705" name="テキスト ボックス 704">
          <a:extLst>
            <a:ext uri="{FF2B5EF4-FFF2-40B4-BE49-F238E27FC236}">
              <a16:creationId xmlns:a16="http://schemas.microsoft.com/office/drawing/2014/main" id="{F6B77B3C-F354-4BCA-9C66-ADB288C9BCB6}"/>
            </a:ext>
          </a:extLst>
        </xdr:cNvPr>
        <xdr:cNvSpPr txBox="1"/>
      </xdr:nvSpPr>
      <xdr:spPr>
        <a:xfrm>
          <a:off x="15694660" y="125228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152400</xdr:colOff>
      <xdr:row>88</xdr:row>
      <xdr:rowOff>144145</xdr:rowOff>
    </xdr:to>
    <xdr:sp macro="" textlink="">
      <xdr:nvSpPr>
        <xdr:cNvPr id="706" name="【消防施設】&#10;一人当たり面積グラフ枠">
          <a:extLst>
            <a:ext uri="{FF2B5EF4-FFF2-40B4-BE49-F238E27FC236}">
              <a16:creationId xmlns:a16="http://schemas.microsoft.com/office/drawing/2014/main" id="{BC12AD8C-27F8-44FD-9013-5EC826C232A5}"/>
            </a:ext>
          </a:extLst>
        </xdr:cNvPr>
        <xdr:cNvSpPr/>
      </xdr:nvSpPr>
      <xdr:spPr>
        <a:xfrm>
          <a:off x="16093440" y="12663170"/>
          <a:ext cx="417576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46990</xdr:rowOff>
    </xdr:from>
    <xdr:to>
      <xdr:col>116</xdr:col>
      <xdr:colOff>62865</xdr:colOff>
      <xdr:row>86</xdr:row>
      <xdr:rowOff>88265</xdr:rowOff>
    </xdr:to>
    <xdr:cxnSp macro="">
      <xdr:nvCxnSpPr>
        <xdr:cNvPr id="707" name="直線コネクタ 706">
          <a:extLst>
            <a:ext uri="{FF2B5EF4-FFF2-40B4-BE49-F238E27FC236}">
              <a16:creationId xmlns:a16="http://schemas.microsoft.com/office/drawing/2014/main" id="{4F4AA099-370F-405E-A35D-EDA0B7D419C8}"/>
            </a:ext>
          </a:extLst>
        </xdr:cNvPr>
        <xdr:cNvCxnSpPr/>
      </xdr:nvCxnSpPr>
      <xdr:spPr>
        <a:xfrm flipV="1">
          <a:off x="19509105" y="13290550"/>
          <a:ext cx="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92075</xdr:rowOff>
    </xdr:from>
    <xdr:ext cx="466725" cy="244475"/>
    <xdr:sp macro="" textlink="">
      <xdr:nvSpPr>
        <xdr:cNvPr id="708" name="【消防施設】&#10;一人当たり面積最小値テキスト">
          <a:extLst>
            <a:ext uri="{FF2B5EF4-FFF2-40B4-BE49-F238E27FC236}">
              <a16:creationId xmlns:a16="http://schemas.microsoft.com/office/drawing/2014/main" id="{088C005A-F128-4DF2-914F-4E07AC60E7BD}"/>
            </a:ext>
          </a:extLst>
        </xdr:cNvPr>
        <xdr:cNvSpPr txBox="1"/>
      </xdr:nvSpPr>
      <xdr:spPr>
        <a:xfrm>
          <a:off x="19547840" y="145091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88265</xdr:rowOff>
    </xdr:from>
    <xdr:to>
      <xdr:col>116</xdr:col>
      <xdr:colOff>152400</xdr:colOff>
      <xdr:row>86</xdr:row>
      <xdr:rowOff>88265</xdr:rowOff>
    </xdr:to>
    <xdr:cxnSp macro="">
      <xdr:nvCxnSpPr>
        <xdr:cNvPr id="709" name="直線コネクタ 708">
          <a:extLst>
            <a:ext uri="{FF2B5EF4-FFF2-40B4-BE49-F238E27FC236}">
              <a16:creationId xmlns:a16="http://schemas.microsoft.com/office/drawing/2014/main" id="{F9063A70-8B0A-46EE-BC85-053D4120357F}"/>
            </a:ext>
          </a:extLst>
        </xdr:cNvPr>
        <xdr:cNvCxnSpPr/>
      </xdr:nvCxnSpPr>
      <xdr:spPr>
        <a:xfrm>
          <a:off x="19443700" y="14505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158115</xdr:rowOff>
    </xdr:from>
    <xdr:ext cx="466725" cy="244475"/>
    <xdr:sp macro="" textlink="">
      <xdr:nvSpPr>
        <xdr:cNvPr id="710" name="【消防施設】&#10;一人当たり面積最大値テキスト">
          <a:extLst>
            <a:ext uri="{FF2B5EF4-FFF2-40B4-BE49-F238E27FC236}">
              <a16:creationId xmlns:a16="http://schemas.microsoft.com/office/drawing/2014/main" id="{388F0B4C-6B32-49CC-8168-A7ECDB055452}"/>
            </a:ext>
          </a:extLst>
        </xdr:cNvPr>
        <xdr:cNvSpPr txBox="1"/>
      </xdr:nvSpPr>
      <xdr:spPr>
        <a:xfrm>
          <a:off x="19547840" y="130663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46990</xdr:rowOff>
    </xdr:from>
    <xdr:to>
      <xdr:col>116</xdr:col>
      <xdr:colOff>152400</xdr:colOff>
      <xdr:row>79</xdr:row>
      <xdr:rowOff>46990</xdr:rowOff>
    </xdr:to>
    <xdr:cxnSp macro="">
      <xdr:nvCxnSpPr>
        <xdr:cNvPr id="711" name="直線コネクタ 710">
          <a:extLst>
            <a:ext uri="{FF2B5EF4-FFF2-40B4-BE49-F238E27FC236}">
              <a16:creationId xmlns:a16="http://schemas.microsoft.com/office/drawing/2014/main" id="{4CD24560-08DB-4D24-8BD0-158566A23420}"/>
            </a:ext>
          </a:extLst>
        </xdr:cNvPr>
        <xdr:cNvCxnSpPr/>
      </xdr:nvCxnSpPr>
      <xdr:spPr>
        <a:xfrm>
          <a:off x="19443700" y="13290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27305</xdr:rowOff>
    </xdr:from>
    <xdr:ext cx="466725" cy="244475"/>
    <xdr:sp macro="" textlink="">
      <xdr:nvSpPr>
        <xdr:cNvPr id="712" name="【消防施設】&#10;一人当たり面積平均値テキスト">
          <a:extLst>
            <a:ext uri="{FF2B5EF4-FFF2-40B4-BE49-F238E27FC236}">
              <a16:creationId xmlns:a16="http://schemas.microsoft.com/office/drawing/2014/main" id="{2F71A3EB-D1FB-460A-BC7F-42B1895663FA}"/>
            </a:ext>
          </a:extLst>
        </xdr:cNvPr>
        <xdr:cNvSpPr txBox="1"/>
      </xdr:nvSpPr>
      <xdr:spPr>
        <a:xfrm>
          <a:off x="19547840" y="14109065"/>
          <a:ext cx="46672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5715</xdr:rowOff>
    </xdr:from>
    <xdr:to>
      <xdr:col>116</xdr:col>
      <xdr:colOff>114300</xdr:colOff>
      <xdr:row>85</xdr:row>
      <xdr:rowOff>102235</xdr:rowOff>
    </xdr:to>
    <xdr:sp macro="" textlink="">
      <xdr:nvSpPr>
        <xdr:cNvPr id="713" name="フローチャート: 判断 712">
          <a:extLst>
            <a:ext uri="{FF2B5EF4-FFF2-40B4-BE49-F238E27FC236}">
              <a16:creationId xmlns:a16="http://schemas.microsoft.com/office/drawing/2014/main" id="{F0B16A04-9D31-44E1-838C-A1AF26D7FF5C}"/>
            </a:ext>
          </a:extLst>
        </xdr:cNvPr>
        <xdr:cNvSpPr/>
      </xdr:nvSpPr>
      <xdr:spPr>
        <a:xfrm>
          <a:off x="19458940" y="142551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18415</xdr:rowOff>
    </xdr:from>
    <xdr:to>
      <xdr:col>112</xdr:col>
      <xdr:colOff>38100</xdr:colOff>
      <xdr:row>85</xdr:row>
      <xdr:rowOff>114300</xdr:rowOff>
    </xdr:to>
    <xdr:sp macro="" textlink="">
      <xdr:nvSpPr>
        <xdr:cNvPr id="714" name="フローチャート: 判断 713">
          <a:extLst>
            <a:ext uri="{FF2B5EF4-FFF2-40B4-BE49-F238E27FC236}">
              <a16:creationId xmlns:a16="http://schemas.microsoft.com/office/drawing/2014/main" id="{BC1F771F-3E0B-4A65-BD48-4F60A14E441D}"/>
            </a:ext>
          </a:extLst>
        </xdr:cNvPr>
        <xdr:cNvSpPr/>
      </xdr:nvSpPr>
      <xdr:spPr>
        <a:xfrm>
          <a:off x="18735040" y="14267815"/>
          <a:ext cx="7874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15240</xdr:rowOff>
    </xdr:from>
    <xdr:to>
      <xdr:col>107</xdr:col>
      <xdr:colOff>101600</xdr:colOff>
      <xdr:row>85</xdr:row>
      <xdr:rowOff>111125</xdr:rowOff>
    </xdr:to>
    <xdr:sp macro="" textlink="">
      <xdr:nvSpPr>
        <xdr:cNvPr id="715" name="フローチャート: 判断 714">
          <a:extLst>
            <a:ext uri="{FF2B5EF4-FFF2-40B4-BE49-F238E27FC236}">
              <a16:creationId xmlns:a16="http://schemas.microsoft.com/office/drawing/2014/main" id="{D26CAABC-2676-4585-9302-51AC2838AD54}"/>
            </a:ext>
          </a:extLst>
        </xdr:cNvPr>
        <xdr:cNvSpPr/>
      </xdr:nvSpPr>
      <xdr:spPr>
        <a:xfrm>
          <a:off x="17937480" y="142646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26035</xdr:rowOff>
    </xdr:from>
    <xdr:to>
      <xdr:col>102</xdr:col>
      <xdr:colOff>165100</xdr:colOff>
      <xdr:row>85</xdr:row>
      <xdr:rowOff>121920</xdr:rowOff>
    </xdr:to>
    <xdr:sp macro="" textlink="">
      <xdr:nvSpPr>
        <xdr:cNvPr id="716" name="フローチャート: 判断 715">
          <a:extLst>
            <a:ext uri="{FF2B5EF4-FFF2-40B4-BE49-F238E27FC236}">
              <a16:creationId xmlns:a16="http://schemas.microsoft.com/office/drawing/2014/main" id="{0457CDD9-5CC8-4C84-BA9E-EED2028CA18D}"/>
            </a:ext>
          </a:extLst>
        </xdr:cNvPr>
        <xdr:cNvSpPr/>
      </xdr:nvSpPr>
      <xdr:spPr>
        <a:xfrm>
          <a:off x="17162780" y="142754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130175</xdr:rowOff>
    </xdr:from>
    <xdr:to>
      <xdr:col>98</xdr:col>
      <xdr:colOff>38100</xdr:colOff>
      <xdr:row>85</xdr:row>
      <xdr:rowOff>64135</xdr:rowOff>
    </xdr:to>
    <xdr:sp macro="" textlink="">
      <xdr:nvSpPr>
        <xdr:cNvPr id="717" name="フローチャート: 判断 716">
          <a:extLst>
            <a:ext uri="{FF2B5EF4-FFF2-40B4-BE49-F238E27FC236}">
              <a16:creationId xmlns:a16="http://schemas.microsoft.com/office/drawing/2014/main" id="{B9FCF1B5-805D-47AB-B56A-C9830062A78B}"/>
            </a:ext>
          </a:extLst>
        </xdr:cNvPr>
        <xdr:cNvSpPr/>
      </xdr:nvSpPr>
      <xdr:spPr>
        <a:xfrm>
          <a:off x="16388080" y="1421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141605</xdr:rowOff>
    </xdr:from>
    <xdr:ext cx="762000" cy="244475"/>
    <xdr:sp macro="" textlink="">
      <xdr:nvSpPr>
        <xdr:cNvPr id="718" name="テキスト ボックス 717">
          <a:extLst>
            <a:ext uri="{FF2B5EF4-FFF2-40B4-BE49-F238E27FC236}">
              <a16:creationId xmlns:a16="http://schemas.microsoft.com/office/drawing/2014/main" id="{5DE41791-578C-43F3-8EE8-EDCA5311D781}"/>
            </a:ext>
          </a:extLst>
        </xdr:cNvPr>
        <xdr:cNvSpPr txBox="1"/>
      </xdr:nvSpPr>
      <xdr:spPr>
        <a:xfrm>
          <a:off x="1934210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141605</xdr:rowOff>
    </xdr:from>
    <xdr:ext cx="762000" cy="244475"/>
    <xdr:sp macro="" textlink="">
      <xdr:nvSpPr>
        <xdr:cNvPr id="719" name="テキスト ボックス 718">
          <a:extLst>
            <a:ext uri="{FF2B5EF4-FFF2-40B4-BE49-F238E27FC236}">
              <a16:creationId xmlns:a16="http://schemas.microsoft.com/office/drawing/2014/main" id="{DDC4D3B1-1410-4FAC-9434-358680ECB043}"/>
            </a:ext>
          </a:extLst>
        </xdr:cNvPr>
        <xdr:cNvSpPr txBox="1"/>
      </xdr:nvSpPr>
      <xdr:spPr>
        <a:xfrm>
          <a:off x="1861058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141605</xdr:rowOff>
    </xdr:from>
    <xdr:ext cx="758825" cy="244475"/>
    <xdr:sp macro="" textlink="">
      <xdr:nvSpPr>
        <xdr:cNvPr id="720" name="テキスト ボックス 719">
          <a:extLst>
            <a:ext uri="{FF2B5EF4-FFF2-40B4-BE49-F238E27FC236}">
              <a16:creationId xmlns:a16="http://schemas.microsoft.com/office/drawing/2014/main" id="{DDA6FDD2-23A5-4A14-BEE3-96D915D01FBA}"/>
            </a:ext>
          </a:extLst>
        </xdr:cNvPr>
        <xdr:cNvSpPr txBox="1"/>
      </xdr:nvSpPr>
      <xdr:spPr>
        <a:xfrm>
          <a:off x="17820640" y="1489392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141605</xdr:rowOff>
    </xdr:from>
    <xdr:ext cx="762000" cy="244475"/>
    <xdr:sp macro="" textlink="">
      <xdr:nvSpPr>
        <xdr:cNvPr id="721" name="テキスト ボックス 720">
          <a:extLst>
            <a:ext uri="{FF2B5EF4-FFF2-40B4-BE49-F238E27FC236}">
              <a16:creationId xmlns:a16="http://schemas.microsoft.com/office/drawing/2014/main" id="{C0CA0F37-CC3C-4628-A50F-107CB414EFDE}"/>
            </a:ext>
          </a:extLst>
        </xdr:cNvPr>
        <xdr:cNvSpPr txBox="1"/>
      </xdr:nvSpPr>
      <xdr:spPr>
        <a:xfrm>
          <a:off x="1704594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141605</xdr:rowOff>
    </xdr:from>
    <xdr:ext cx="762000" cy="244475"/>
    <xdr:sp macro="" textlink="">
      <xdr:nvSpPr>
        <xdr:cNvPr id="722" name="テキスト ボックス 721">
          <a:extLst>
            <a:ext uri="{FF2B5EF4-FFF2-40B4-BE49-F238E27FC236}">
              <a16:creationId xmlns:a16="http://schemas.microsoft.com/office/drawing/2014/main" id="{F5321907-69BD-44D7-9341-8AC86BFF0CB9}"/>
            </a:ext>
          </a:extLst>
        </xdr:cNvPr>
        <xdr:cNvSpPr txBox="1"/>
      </xdr:nvSpPr>
      <xdr:spPr>
        <a:xfrm>
          <a:off x="16263620" y="148939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38100</xdr:rowOff>
    </xdr:from>
    <xdr:to>
      <xdr:col>116</xdr:col>
      <xdr:colOff>114300</xdr:colOff>
      <xdr:row>86</xdr:row>
      <xdr:rowOff>134620</xdr:rowOff>
    </xdr:to>
    <xdr:sp macro="" textlink="">
      <xdr:nvSpPr>
        <xdr:cNvPr id="723" name="楕円 722">
          <a:extLst>
            <a:ext uri="{FF2B5EF4-FFF2-40B4-BE49-F238E27FC236}">
              <a16:creationId xmlns:a16="http://schemas.microsoft.com/office/drawing/2014/main" id="{CAAB89D6-1AAF-4A8A-AE72-DC90C5FF197A}"/>
            </a:ext>
          </a:extLst>
        </xdr:cNvPr>
        <xdr:cNvSpPr/>
      </xdr:nvSpPr>
      <xdr:spPr>
        <a:xfrm>
          <a:off x="19458940" y="144551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120015</xdr:rowOff>
    </xdr:from>
    <xdr:ext cx="466725" cy="244475"/>
    <xdr:sp macro="" textlink="">
      <xdr:nvSpPr>
        <xdr:cNvPr id="724" name="【消防施設】&#10;一人当たり面積該当値テキスト">
          <a:extLst>
            <a:ext uri="{FF2B5EF4-FFF2-40B4-BE49-F238E27FC236}">
              <a16:creationId xmlns:a16="http://schemas.microsoft.com/office/drawing/2014/main" id="{D175A258-49F4-4590-A3F0-B368ACB28B6C}"/>
            </a:ext>
          </a:extLst>
        </xdr:cNvPr>
        <xdr:cNvSpPr txBox="1"/>
      </xdr:nvSpPr>
      <xdr:spPr>
        <a:xfrm>
          <a:off x="19547840" y="143694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38100</xdr:rowOff>
    </xdr:from>
    <xdr:to>
      <xdr:col>112</xdr:col>
      <xdr:colOff>38100</xdr:colOff>
      <xdr:row>86</xdr:row>
      <xdr:rowOff>134620</xdr:rowOff>
    </xdr:to>
    <xdr:sp macro="" textlink="">
      <xdr:nvSpPr>
        <xdr:cNvPr id="725" name="楕円 724">
          <a:extLst>
            <a:ext uri="{FF2B5EF4-FFF2-40B4-BE49-F238E27FC236}">
              <a16:creationId xmlns:a16="http://schemas.microsoft.com/office/drawing/2014/main" id="{3AA118B5-A000-45A3-A605-C2BFFFE1DA77}"/>
            </a:ext>
          </a:extLst>
        </xdr:cNvPr>
        <xdr:cNvSpPr/>
      </xdr:nvSpPr>
      <xdr:spPr>
        <a:xfrm>
          <a:off x="18735040" y="144551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86360</xdr:rowOff>
    </xdr:from>
    <xdr:to>
      <xdr:col>116</xdr:col>
      <xdr:colOff>63500</xdr:colOff>
      <xdr:row>86</xdr:row>
      <xdr:rowOff>86360</xdr:rowOff>
    </xdr:to>
    <xdr:cxnSp macro="">
      <xdr:nvCxnSpPr>
        <xdr:cNvPr id="726" name="直線コネクタ 725">
          <a:extLst>
            <a:ext uri="{FF2B5EF4-FFF2-40B4-BE49-F238E27FC236}">
              <a16:creationId xmlns:a16="http://schemas.microsoft.com/office/drawing/2014/main" id="{9BFE3FB3-4687-4FA5-A6B1-32CC9C070DC7}"/>
            </a:ext>
          </a:extLst>
        </xdr:cNvPr>
        <xdr:cNvCxnSpPr/>
      </xdr:nvCxnSpPr>
      <xdr:spPr>
        <a:xfrm>
          <a:off x="18778220" y="145034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38100</xdr:rowOff>
    </xdr:from>
    <xdr:to>
      <xdr:col>107</xdr:col>
      <xdr:colOff>101600</xdr:colOff>
      <xdr:row>86</xdr:row>
      <xdr:rowOff>134620</xdr:rowOff>
    </xdr:to>
    <xdr:sp macro="" textlink="">
      <xdr:nvSpPr>
        <xdr:cNvPr id="727" name="楕円 726">
          <a:extLst>
            <a:ext uri="{FF2B5EF4-FFF2-40B4-BE49-F238E27FC236}">
              <a16:creationId xmlns:a16="http://schemas.microsoft.com/office/drawing/2014/main" id="{1351C2C5-C38F-473F-960A-03BDD491F253}"/>
            </a:ext>
          </a:extLst>
        </xdr:cNvPr>
        <xdr:cNvSpPr/>
      </xdr:nvSpPr>
      <xdr:spPr>
        <a:xfrm>
          <a:off x="17937480" y="144551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86360</xdr:rowOff>
    </xdr:from>
    <xdr:to>
      <xdr:col>111</xdr:col>
      <xdr:colOff>177800</xdr:colOff>
      <xdr:row>86</xdr:row>
      <xdr:rowOff>86360</xdr:rowOff>
    </xdr:to>
    <xdr:cxnSp macro="">
      <xdr:nvCxnSpPr>
        <xdr:cNvPr id="728" name="直線コネクタ 727">
          <a:extLst>
            <a:ext uri="{FF2B5EF4-FFF2-40B4-BE49-F238E27FC236}">
              <a16:creationId xmlns:a16="http://schemas.microsoft.com/office/drawing/2014/main" id="{0E161F2C-7A03-445C-B4D8-23D22C861DFA}"/>
            </a:ext>
          </a:extLst>
        </xdr:cNvPr>
        <xdr:cNvCxnSpPr/>
      </xdr:nvCxnSpPr>
      <xdr:spPr>
        <a:xfrm>
          <a:off x="17988280" y="145034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38100</xdr:rowOff>
    </xdr:from>
    <xdr:to>
      <xdr:col>102</xdr:col>
      <xdr:colOff>165100</xdr:colOff>
      <xdr:row>86</xdr:row>
      <xdr:rowOff>134620</xdr:rowOff>
    </xdr:to>
    <xdr:sp macro="" textlink="">
      <xdr:nvSpPr>
        <xdr:cNvPr id="729" name="楕円 728">
          <a:extLst>
            <a:ext uri="{FF2B5EF4-FFF2-40B4-BE49-F238E27FC236}">
              <a16:creationId xmlns:a16="http://schemas.microsoft.com/office/drawing/2014/main" id="{0325B1F6-53DB-45A7-99EE-FE7FE0E0D1C5}"/>
            </a:ext>
          </a:extLst>
        </xdr:cNvPr>
        <xdr:cNvSpPr/>
      </xdr:nvSpPr>
      <xdr:spPr>
        <a:xfrm>
          <a:off x="17162780" y="144551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86360</xdr:rowOff>
    </xdr:from>
    <xdr:to>
      <xdr:col>107</xdr:col>
      <xdr:colOff>50800</xdr:colOff>
      <xdr:row>86</xdr:row>
      <xdr:rowOff>86360</xdr:rowOff>
    </xdr:to>
    <xdr:cxnSp macro="">
      <xdr:nvCxnSpPr>
        <xdr:cNvPr id="730" name="直線コネクタ 729">
          <a:extLst>
            <a:ext uri="{FF2B5EF4-FFF2-40B4-BE49-F238E27FC236}">
              <a16:creationId xmlns:a16="http://schemas.microsoft.com/office/drawing/2014/main" id="{A2BC14A5-DE44-446D-AACB-D21B881B24FC}"/>
            </a:ext>
          </a:extLst>
        </xdr:cNvPr>
        <xdr:cNvCxnSpPr/>
      </xdr:nvCxnSpPr>
      <xdr:spPr>
        <a:xfrm>
          <a:off x="17213580" y="145034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38100</xdr:rowOff>
    </xdr:from>
    <xdr:to>
      <xdr:col>98</xdr:col>
      <xdr:colOff>38100</xdr:colOff>
      <xdr:row>86</xdr:row>
      <xdr:rowOff>134620</xdr:rowOff>
    </xdr:to>
    <xdr:sp macro="" textlink="">
      <xdr:nvSpPr>
        <xdr:cNvPr id="731" name="楕円 730">
          <a:extLst>
            <a:ext uri="{FF2B5EF4-FFF2-40B4-BE49-F238E27FC236}">
              <a16:creationId xmlns:a16="http://schemas.microsoft.com/office/drawing/2014/main" id="{BEAB5D26-1A9D-4E55-8056-C2720F1974D3}"/>
            </a:ext>
          </a:extLst>
        </xdr:cNvPr>
        <xdr:cNvSpPr/>
      </xdr:nvSpPr>
      <xdr:spPr>
        <a:xfrm>
          <a:off x="16388080" y="144551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86360</xdr:rowOff>
    </xdr:from>
    <xdr:to>
      <xdr:col>102</xdr:col>
      <xdr:colOff>114300</xdr:colOff>
      <xdr:row>86</xdr:row>
      <xdr:rowOff>86360</xdr:rowOff>
    </xdr:to>
    <xdr:cxnSp macro="">
      <xdr:nvCxnSpPr>
        <xdr:cNvPr id="732" name="直線コネクタ 731">
          <a:extLst>
            <a:ext uri="{FF2B5EF4-FFF2-40B4-BE49-F238E27FC236}">
              <a16:creationId xmlns:a16="http://schemas.microsoft.com/office/drawing/2014/main" id="{4488C40A-D734-4CE7-969B-791CB8DAD8EA}"/>
            </a:ext>
          </a:extLst>
        </xdr:cNvPr>
        <xdr:cNvCxnSpPr/>
      </xdr:nvCxnSpPr>
      <xdr:spPr>
        <a:xfrm>
          <a:off x="16431260" y="145034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130175</xdr:rowOff>
    </xdr:from>
    <xdr:ext cx="466725" cy="244475"/>
    <xdr:sp macro="" textlink="">
      <xdr:nvSpPr>
        <xdr:cNvPr id="733" name="n_1aveValue【消防施設】&#10;一人当たり面積">
          <a:extLst>
            <a:ext uri="{FF2B5EF4-FFF2-40B4-BE49-F238E27FC236}">
              <a16:creationId xmlns:a16="http://schemas.microsoft.com/office/drawing/2014/main" id="{98A6510C-1732-4869-A4FF-D67DD471BF80}"/>
            </a:ext>
          </a:extLst>
        </xdr:cNvPr>
        <xdr:cNvSpPr txBox="1"/>
      </xdr:nvSpPr>
      <xdr:spPr>
        <a:xfrm>
          <a:off x="18561050" y="140442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126365</xdr:rowOff>
    </xdr:from>
    <xdr:ext cx="466725" cy="244475"/>
    <xdr:sp macro="" textlink="">
      <xdr:nvSpPr>
        <xdr:cNvPr id="734" name="n_2aveValue【消防施設】&#10;一人当たり面積">
          <a:extLst>
            <a:ext uri="{FF2B5EF4-FFF2-40B4-BE49-F238E27FC236}">
              <a16:creationId xmlns:a16="http://schemas.microsoft.com/office/drawing/2014/main" id="{05B3CE3A-DB6A-49A9-8513-3A9A26A4977B}"/>
            </a:ext>
          </a:extLst>
        </xdr:cNvPr>
        <xdr:cNvSpPr txBox="1"/>
      </xdr:nvSpPr>
      <xdr:spPr>
        <a:xfrm>
          <a:off x="17776190" y="140404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137160</xdr:rowOff>
    </xdr:from>
    <xdr:ext cx="466725" cy="244475"/>
    <xdr:sp macro="" textlink="">
      <xdr:nvSpPr>
        <xdr:cNvPr id="735" name="n_3aveValue【消防施設】&#10;一人当たり面積">
          <a:extLst>
            <a:ext uri="{FF2B5EF4-FFF2-40B4-BE49-F238E27FC236}">
              <a16:creationId xmlns:a16="http://schemas.microsoft.com/office/drawing/2014/main" id="{5FF05D40-AF4F-40D3-9999-D1B2CD354F00}"/>
            </a:ext>
          </a:extLst>
        </xdr:cNvPr>
        <xdr:cNvSpPr txBox="1"/>
      </xdr:nvSpPr>
      <xdr:spPr>
        <a:xfrm>
          <a:off x="17001490" y="1405128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80010</xdr:rowOff>
    </xdr:from>
    <xdr:ext cx="469900" cy="244475"/>
    <xdr:sp macro="" textlink="">
      <xdr:nvSpPr>
        <xdr:cNvPr id="736" name="n_4aveValue【消防施設】&#10;一人当たり面積">
          <a:extLst>
            <a:ext uri="{FF2B5EF4-FFF2-40B4-BE49-F238E27FC236}">
              <a16:creationId xmlns:a16="http://schemas.microsoft.com/office/drawing/2014/main" id="{F7671C73-EB8D-45F5-8693-7CD1E69312EB}"/>
            </a:ext>
          </a:extLst>
        </xdr:cNvPr>
        <xdr:cNvSpPr txBox="1"/>
      </xdr:nvSpPr>
      <xdr:spPr>
        <a:xfrm>
          <a:off x="16226790" y="139941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125730</xdr:rowOff>
    </xdr:from>
    <xdr:ext cx="466725" cy="244475"/>
    <xdr:sp macro="" textlink="">
      <xdr:nvSpPr>
        <xdr:cNvPr id="737" name="n_1mainValue【消防施設】&#10;一人当たり面積">
          <a:extLst>
            <a:ext uri="{FF2B5EF4-FFF2-40B4-BE49-F238E27FC236}">
              <a16:creationId xmlns:a16="http://schemas.microsoft.com/office/drawing/2014/main" id="{BEFA00EC-5D01-47AF-AE01-3A50BA229B79}"/>
            </a:ext>
          </a:extLst>
        </xdr:cNvPr>
        <xdr:cNvSpPr txBox="1"/>
      </xdr:nvSpPr>
      <xdr:spPr>
        <a:xfrm>
          <a:off x="18561050" y="145427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125730</xdr:rowOff>
    </xdr:from>
    <xdr:ext cx="466725" cy="244475"/>
    <xdr:sp macro="" textlink="">
      <xdr:nvSpPr>
        <xdr:cNvPr id="738" name="n_2mainValue【消防施設】&#10;一人当たり面積">
          <a:extLst>
            <a:ext uri="{FF2B5EF4-FFF2-40B4-BE49-F238E27FC236}">
              <a16:creationId xmlns:a16="http://schemas.microsoft.com/office/drawing/2014/main" id="{CE1283BB-9CB7-4A2B-953B-60474221F218}"/>
            </a:ext>
          </a:extLst>
        </xdr:cNvPr>
        <xdr:cNvSpPr txBox="1"/>
      </xdr:nvSpPr>
      <xdr:spPr>
        <a:xfrm>
          <a:off x="17776190" y="145427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125730</xdr:rowOff>
    </xdr:from>
    <xdr:ext cx="466725" cy="244475"/>
    <xdr:sp macro="" textlink="">
      <xdr:nvSpPr>
        <xdr:cNvPr id="739" name="n_3mainValue【消防施設】&#10;一人当たり面積">
          <a:extLst>
            <a:ext uri="{FF2B5EF4-FFF2-40B4-BE49-F238E27FC236}">
              <a16:creationId xmlns:a16="http://schemas.microsoft.com/office/drawing/2014/main" id="{7F8F3B57-55CC-4FC5-81F5-B72088D24583}"/>
            </a:ext>
          </a:extLst>
        </xdr:cNvPr>
        <xdr:cNvSpPr txBox="1"/>
      </xdr:nvSpPr>
      <xdr:spPr>
        <a:xfrm>
          <a:off x="17001490" y="145427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125730</xdr:rowOff>
    </xdr:from>
    <xdr:ext cx="469900" cy="244475"/>
    <xdr:sp macro="" textlink="">
      <xdr:nvSpPr>
        <xdr:cNvPr id="740" name="n_4mainValue【消防施設】&#10;一人当たり面積">
          <a:extLst>
            <a:ext uri="{FF2B5EF4-FFF2-40B4-BE49-F238E27FC236}">
              <a16:creationId xmlns:a16="http://schemas.microsoft.com/office/drawing/2014/main" id="{058BBD1E-B17D-4463-A0B8-47B3F5D22AB8}"/>
            </a:ext>
          </a:extLst>
        </xdr:cNvPr>
        <xdr:cNvSpPr txBox="1"/>
      </xdr:nvSpPr>
      <xdr:spPr>
        <a:xfrm>
          <a:off x="16226790" y="145427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5AA5E396-D6CD-4141-9C84-37039689D9F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3E6DB7C2-8866-4F60-9507-9C1592A285FE}"/>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04549F5-C6B0-4D31-B7A7-DD6A9121862D}"/>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6ECF75B-EA68-4A42-86F9-29208F60411C}"/>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0D3F434-0F57-4CBE-9628-46833A25F074}"/>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C011562B-746C-428A-BAF4-79E479C37062}"/>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A92C10D-3333-4D31-A70F-B89B5DE281E4}"/>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263793F-8586-440B-B98C-DE95D78A79FE}"/>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49" name="テキスト ボックス 748">
          <a:extLst>
            <a:ext uri="{FF2B5EF4-FFF2-40B4-BE49-F238E27FC236}">
              <a16:creationId xmlns:a16="http://schemas.microsoft.com/office/drawing/2014/main" id="{E28B29BF-C301-46DE-A5CC-B20176CCEF93}"/>
            </a:ext>
          </a:extLst>
        </xdr:cNvPr>
        <xdr:cNvSpPr txBox="1"/>
      </xdr:nvSpPr>
      <xdr:spPr>
        <a:xfrm>
          <a:off x="10922000" y="1620774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1C36ABB-22EB-4AFE-BAEA-4A3157460121}"/>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751" name="テキスト ボックス 750">
          <a:extLst>
            <a:ext uri="{FF2B5EF4-FFF2-40B4-BE49-F238E27FC236}">
              <a16:creationId xmlns:a16="http://schemas.microsoft.com/office/drawing/2014/main" id="{7103306D-BAF3-4EE4-AE45-A9C7B1A45653}"/>
            </a:ext>
          </a:extLst>
        </xdr:cNvPr>
        <xdr:cNvSpPr txBox="1"/>
      </xdr:nvSpPr>
      <xdr:spPr>
        <a:xfrm>
          <a:off x="10561320" y="1848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2" name="直線コネクタ 751">
          <a:extLst>
            <a:ext uri="{FF2B5EF4-FFF2-40B4-BE49-F238E27FC236}">
              <a16:creationId xmlns:a16="http://schemas.microsoft.com/office/drawing/2014/main" id="{B7933ACC-C6EF-4A67-B8F9-A33CA83DA81D}"/>
            </a:ext>
          </a:extLst>
        </xdr:cNvPr>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5905"/>
    <xdr:sp macro="" textlink="">
      <xdr:nvSpPr>
        <xdr:cNvPr id="753" name="テキスト ボックス 752">
          <a:extLst>
            <a:ext uri="{FF2B5EF4-FFF2-40B4-BE49-F238E27FC236}">
              <a16:creationId xmlns:a16="http://schemas.microsoft.com/office/drawing/2014/main" id="{5E9F5272-B5D9-4308-9228-8EB8015B7C27}"/>
            </a:ext>
          </a:extLst>
        </xdr:cNvPr>
        <xdr:cNvSpPr txBox="1"/>
      </xdr:nvSpPr>
      <xdr:spPr>
        <a:xfrm>
          <a:off x="10561320" y="1816989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4" name="直線コネクタ 753">
          <a:extLst>
            <a:ext uri="{FF2B5EF4-FFF2-40B4-BE49-F238E27FC236}">
              <a16:creationId xmlns:a16="http://schemas.microsoft.com/office/drawing/2014/main" id="{CDB06A9B-2F49-4C58-945D-B94A608CFA74}"/>
            </a:ext>
          </a:extLst>
        </xdr:cNvPr>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5" name="テキスト ボックス 754">
          <a:extLst>
            <a:ext uri="{FF2B5EF4-FFF2-40B4-BE49-F238E27FC236}">
              <a16:creationId xmlns:a16="http://schemas.microsoft.com/office/drawing/2014/main" id="{2DAA772D-5DCF-4740-9480-8DE4C3AA1609}"/>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6" name="直線コネクタ 755">
          <a:extLst>
            <a:ext uri="{FF2B5EF4-FFF2-40B4-BE49-F238E27FC236}">
              <a16:creationId xmlns:a16="http://schemas.microsoft.com/office/drawing/2014/main" id="{FEBFD99C-A619-41EF-AA3A-697596A8193A}"/>
            </a:ext>
          </a:extLst>
        </xdr:cNvPr>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757" name="テキスト ボックス 756">
          <a:extLst>
            <a:ext uri="{FF2B5EF4-FFF2-40B4-BE49-F238E27FC236}">
              <a16:creationId xmlns:a16="http://schemas.microsoft.com/office/drawing/2014/main" id="{E9C3F1C3-5A60-47F5-BFA9-A18D56302E78}"/>
            </a:ext>
          </a:extLst>
        </xdr:cNvPr>
        <xdr:cNvSpPr txBox="1"/>
      </xdr:nvSpPr>
      <xdr:spPr>
        <a:xfrm>
          <a:off x="10602595" y="1753235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8" name="直線コネクタ 757">
          <a:extLst>
            <a:ext uri="{FF2B5EF4-FFF2-40B4-BE49-F238E27FC236}">
              <a16:creationId xmlns:a16="http://schemas.microsoft.com/office/drawing/2014/main" id="{F3370CD8-040D-405A-8D7E-5CEE6A7EE566}"/>
            </a:ext>
          </a:extLst>
        </xdr:cNvPr>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9" name="テキスト ボックス 758">
          <a:extLst>
            <a:ext uri="{FF2B5EF4-FFF2-40B4-BE49-F238E27FC236}">
              <a16:creationId xmlns:a16="http://schemas.microsoft.com/office/drawing/2014/main" id="{65EAF679-75D8-41EB-9BA4-AE95DE7F944C}"/>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0" name="直線コネクタ 759">
          <a:extLst>
            <a:ext uri="{FF2B5EF4-FFF2-40B4-BE49-F238E27FC236}">
              <a16:creationId xmlns:a16="http://schemas.microsoft.com/office/drawing/2014/main" id="{4E13590B-F661-4C7F-B419-C228A923C2AA}"/>
            </a:ext>
          </a:extLst>
        </xdr:cNvPr>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1" name="テキスト ボックス 760">
          <a:extLst>
            <a:ext uri="{FF2B5EF4-FFF2-40B4-BE49-F238E27FC236}">
              <a16:creationId xmlns:a16="http://schemas.microsoft.com/office/drawing/2014/main" id="{5D9B7F85-8D99-4549-AC74-304A8E6CF535}"/>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2" name="直線コネクタ 761">
          <a:extLst>
            <a:ext uri="{FF2B5EF4-FFF2-40B4-BE49-F238E27FC236}">
              <a16:creationId xmlns:a16="http://schemas.microsoft.com/office/drawing/2014/main" id="{AD608515-8509-4E93-99AB-F065D168669E}"/>
            </a:ext>
          </a:extLst>
        </xdr:cNvPr>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915" cy="255905"/>
    <xdr:sp macro="" textlink="">
      <xdr:nvSpPr>
        <xdr:cNvPr id="763" name="テキスト ボックス 762">
          <a:extLst>
            <a:ext uri="{FF2B5EF4-FFF2-40B4-BE49-F238E27FC236}">
              <a16:creationId xmlns:a16="http://schemas.microsoft.com/office/drawing/2014/main" id="{71E2021B-01C5-43B4-99A6-18DDEB9003F0}"/>
            </a:ext>
          </a:extLst>
        </xdr:cNvPr>
        <xdr:cNvSpPr txBox="1"/>
      </xdr:nvSpPr>
      <xdr:spPr>
        <a:xfrm>
          <a:off x="10666730" y="165747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7123F798-1596-4406-8E5A-5803A5D25123}"/>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5A2CDDB1-9A61-470D-AA9B-8379374741DD}"/>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4445</xdr:rowOff>
    </xdr:from>
    <xdr:to>
      <xdr:col>85</xdr:col>
      <xdr:colOff>126365</xdr:colOff>
      <xdr:row>109</xdr:row>
      <xdr:rowOff>35560</xdr:rowOff>
    </xdr:to>
    <xdr:cxnSp macro="">
      <xdr:nvCxnSpPr>
        <xdr:cNvPr id="766" name="直線コネクタ 765">
          <a:extLst>
            <a:ext uri="{FF2B5EF4-FFF2-40B4-BE49-F238E27FC236}">
              <a16:creationId xmlns:a16="http://schemas.microsoft.com/office/drawing/2014/main" id="{70901F81-2C1C-4755-8C1F-10F14BFAC140}"/>
            </a:ext>
          </a:extLst>
        </xdr:cNvPr>
        <xdr:cNvCxnSpPr/>
      </xdr:nvCxnSpPr>
      <xdr:spPr>
        <a:xfrm flipV="1">
          <a:off x="14375765" y="1676844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6725" cy="259080"/>
    <xdr:sp macro="" textlink="">
      <xdr:nvSpPr>
        <xdr:cNvPr id="767" name="【庁舎】&#10;有形固定資産減価償却率最小値テキスト">
          <a:extLst>
            <a:ext uri="{FF2B5EF4-FFF2-40B4-BE49-F238E27FC236}">
              <a16:creationId xmlns:a16="http://schemas.microsoft.com/office/drawing/2014/main" id="{BD29234C-F940-4C42-B8F6-575708496AE7}"/>
            </a:ext>
          </a:extLst>
        </xdr:cNvPr>
        <xdr:cNvSpPr txBox="1"/>
      </xdr:nvSpPr>
      <xdr:spPr>
        <a:xfrm>
          <a:off x="14414500" y="18312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8" name="直線コネクタ 767">
          <a:extLst>
            <a:ext uri="{FF2B5EF4-FFF2-40B4-BE49-F238E27FC236}">
              <a16:creationId xmlns:a16="http://schemas.microsoft.com/office/drawing/2014/main" id="{AC6E75C2-DB4E-4782-8382-7448C80610A1}"/>
            </a:ext>
          </a:extLst>
        </xdr:cNvPr>
        <xdr:cNvCxnSpPr/>
      </xdr:nvCxnSpPr>
      <xdr:spPr>
        <a:xfrm>
          <a:off x="14287500" y="1830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122555</xdr:rowOff>
    </xdr:from>
    <xdr:ext cx="337185" cy="255905"/>
    <xdr:sp macro="" textlink="">
      <xdr:nvSpPr>
        <xdr:cNvPr id="769" name="【庁舎】&#10;有形固定資産減価償却率最大値テキスト">
          <a:extLst>
            <a:ext uri="{FF2B5EF4-FFF2-40B4-BE49-F238E27FC236}">
              <a16:creationId xmlns:a16="http://schemas.microsoft.com/office/drawing/2014/main" id="{DCF55451-AB58-404D-B3B2-398CB70DB443}"/>
            </a:ext>
          </a:extLst>
        </xdr:cNvPr>
        <xdr:cNvSpPr txBox="1"/>
      </xdr:nvSpPr>
      <xdr:spPr>
        <a:xfrm>
          <a:off x="14414500" y="1655127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4445</xdr:rowOff>
    </xdr:from>
    <xdr:to>
      <xdr:col>86</xdr:col>
      <xdr:colOff>25400</xdr:colOff>
      <xdr:row>100</xdr:row>
      <xdr:rowOff>4445</xdr:rowOff>
    </xdr:to>
    <xdr:cxnSp macro="">
      <xdr:nvCxnSpPr>
        <xdr:cNvPr id="770" name="直線コネクタ 769">
          <a:extLst>
            <a:ext uri="{FF2B5EF4-FFF2-40B4-BE49-F238E27FC236}">
              <a16:creationId xmlns:a16="http://schemas.microsoft.com/office/drawing/2014/main" id="{E000487F-F29A-42D5-BC10-8138B2D51562}"/>
            </a:ext>
          </a:extLst>
        </xdr:cNvPr>
        <xdr:cNvCxnSpPr/>
      </xdr:nvCxnSpPr>
      <xdr:spPr>
        <a:xfrm>
          <a:off x="14287500" y="16768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167005</xdr:rowOff>
    </xdr:from>
    <xdr:ext cx="401955" cy="255905"/>
    <xdr:sp macro="" textlink="">
      <xdr:nvSpPr>
        <xdr:cNvPr id="771" name="【庁舎】&#10;有形固定資産減価償却率平均値テキスト">
          <a:extLst>
            <a:ext uri="{FF2B5EF4-FFF2-40B4-BE49-F238E27FC236}">
              <a16:creationId xmlns:a16="http://schemas.microsoft.com/office/drawing/2014/main" id="{54DABE48-6308-4124-A2BB-475B7BEA6FBA}"/>
            </a:ext>
          </a:extLst>
        </xdr:cNvPr>
        <xdr:cNvSpPr txBox="1"/>
      </xdr:nvSpPr>
      <xdr:spPr>
        <a:xfrm>
          <a:off x="14414500" y="1743392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17780</xdr:rowOff>
    </xdr:from>
    <xdr:to>
      <xdr:col>85</xdr:col>
      <xdr:colOff>177800</xdr:colOff>
      <xdr:row>104</xdr:row>
      <xdr:rowOff>118745</xdr:rowOff>
    </xdr:to>
    <xdr:sp macro="" textlink="">
      <xdr:nvSpPr>
        <xdr:cNvPr id="772" name="フローチャート: 判断 771">
          <a:extLst>
            <a:ext uri="{FF2B5EF4-FFF2-40B4-BE49-F238E27FC236}">
              <a16:creationId xmlns:a16="http://schemas.microsoft.com/office/drawing/2014/main" id="{0E18AD9C-ECEB-40C1-B539-C8A0225C1BA1}"/>
            </a:ext>
          </a:extLst>
        </xdr:cNvPr>
        <xdr:cNvSpPr/>
      </xdr:nvSpPr>
      <xdr:spPr>
        <a:xfrm>
          <a:off x="14325600" y="17452340"/>
          <a:ext cx="939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xdr:rowOff>
    </xdr:from>
    <xdr:to>
      <xdr:col>81</xdr:col>
      <xdr:colOff>101600</xdr:colOff>
      <xdr:row>104</xdr:row>
      <xdr:rowOff>104140</xdr:rowOff>
    </xdr:to>
    <xdr:sp macro="" textlink="">
      <xdr:nvSpPr>
        <xdr:cNvPr id="773" name="フローチャート: 判断 772">
          <a:extLst>
            <a:ext uri="{FF2B5EF4-FFF2-40B4-BE49-F238E27FC236}">
              <a16:creationId xmlns:a16="http://schemas.microsoft.com/office/drawing/2014/main" id="{B8853507-FBE0-4853-A1B8-9B93B3999EFF}"/>
            </a:ext>
          </a:extLst>
        </xdr:cNvPr>
        <xdr:cNvSpPr/>
      </xdr:nvSpPr>
      <xdr:spPr>
        <a:xfrm>
          <a:off x="1357884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4" name="フローチャート: 判断 773">
          <a:extLst>
            <a:ext uri="{FF2B5EF4-FFF2-40B4-BE49-F238E27FC236}">
              <a16:creationId xmlns:a16="http://schemas.microsoft.com/office/drawing/2014/main" id="{26D3524F-4953-42F9-AC41-28804DC8A868}"/>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92075</xdr:rowOff>
    </xdr:from>
    <xdr:to>
      <xdr:col>72</xdr:col>
      <xdr:colOff>38100</xdr:colOff>
      <xdr:row>105</xdr:row>
      <xdr:rowOff>22225</xdr:rowOff>
    </xdr:to>
    <xdr:sp macro="" textlink="">
      <xdr:nvSpPr>
        <xdr:cNvPr id="775" name="フローチャート: 判断 774">
          <a:extLst>
            <a:ext uri="{FF2B5EF4-FFF2-40B4-BE49-F238E27FC236}">
              <a16:creationId xmlns:a16="http://schemas.microsoft.com/office/drawing/2014/main" id="{DE9F6CB0-BE63-4A5F-B41B-69CA526B2E93}"/>
            </a:ext>
          </a:extLst>
        </xdr:cNvPr>
        <xdr:cNvSpPr/>
      </xdr:nvSpPr>
      <xdr:spPr>
        <a:xfrm>
          <a:off x="12029440" y="175266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164465</xdr:rowOff>
    </xdr:from>
    <xdr:to>
      <xdr:col>67</xdr:col>
      <xdr:colOff>101600</xdr:colOff>
      <xdr:row>105</xdr:row>
      <xdr:rowOff>94615</xdr:rowOff>
    </xdr:to>
    <xdr:sp macro="" textlink="">
      <xdr:nvSpPr>
        <xdr:cNvPr id="776" name="フローチャート: 判断 775">
          <a:extLst>
            <a:ext uri="{FF2B5EF4-FFF2-40B4-BE49-F238E27FC236}">
              <a16:creationId xmlns:a16="http://schemas.microsoft.com/office/drawing/2014/main" id="{8AF3C20B-487B-4C48-B305-265BCAD272B3}"/>
            </a:ext>
          </a:extLst>
        </xdr:cNvPr>
        <xdr:cNvSpPr/>
      </xdr:nvSpPr>
      <xdr:spPr>
        <a:xfrm>
          <a:off x="11231880" y="1759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ADDB192A-2E2D-436D-9B91-959BB11BF65C}"/>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778" name="テキスト ボックス 777">
          <a:extLst>
            <a:ext uri="{FF2B5EF4-FFF2-40B4-BE49-F238E27FC236}">
              <a16:creationId xmlns:a16="http://schemas.microsoft.com/office/drawing/2014/main" id="{A921477A-1899-4BF6-A6E6-7627960A28B0}"/>
            </a:ext>
          </a:extLst>
        </xdr:cNvPr>
        <xdr:cNvSpPr txBox="1"/>
      </xdr:nvSpPr>
      <xdr:spPr>
        <a:xfrm>
          <a:off x="1346200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4340680D-4356-4E65-A013-B79D962540DC}"/>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E3F4C5C3-29BB-455E-9A9C-CA3519FB4AE0}"/>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781" name="テキスト ボックス 780">
          <a:extLst>
            <a:ext uri="{FF2B5EF4-FFF2-40B4-BE49-F238E27FC236}">
              <a16:creationId xmlns:a16="http://schemas.microsoft.com/office/drawing/2014/main" id="{9D6AE2E4-3D6E-41DB-8184-30E7344ABA60}"/>
            </a:ext>
          </a:extLst>
        </xdr:cNvPr>
        <xdr:cNvSpPr txBox="1"/>
      </xdr:nvSpPr>
      <xdr:spPr>
        <a:xfrm>
          <a:off x="1111504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126365</xdr:rowOff>
    </xdr:from>
    <xdr:to>
      <xdr:col>85</xdr:col>
      <xdr:colOff>177800</xdr:colOff>
      <xdr:row>101</xdr:row>
      <xdr:rowOff>56515</xdr:rowOff>
    </xdr:to>
    <xdr:sp macro="" textlink="">
      <xdr:nvSpPr>
        <xdr:cNvPr id="782" name="楕円 781">
          <a:extLst>
            <a:ext uri="{FF2B5EF4-FFF2-40B4-BE49-F238E27FC236}">
              <a16:creationId xmlns:a16="http://schemas.microsoft.com/office/drawing/2014/main" id="{56C8EA01-D311-46E0-B839-81B2446EB4DC}"/>
            </a:ext>
          </a:extLst>
        </xdr:cNvPr>
        <xdr:cNvSpPr/>
      </xdr:nvSpPr>
      <xdr:spPr>
        <a:xfrm>
          <a:off x="14325600" y="168903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149225</xdr:rowOff>
    </xdr:from>
    <xdr:ext cx="401955" cy="259080"/>
    <xdr:sp macro="" textlink="">
      <xdr:nvSpPr>
        <xdr:cNvPr id="783" name="【庁舎】&#10;有形固定資産減価償却率該当値テキスト">
          <a:extLst>
            <a:ext uri="{FF2B5EF4-FFF2-40B4-BE49-F238E27FC236}">
              <a16:creationId xmlns:a16="http://schemas.microsoft.com/office/drawing/2014/main" id="{23731433-1F98-4B3D-BBE9-8C0AB166062F}"/>
            </a:ext>
          </a:extLst>
        </xdr:cNvPr>
        <xdr:cNvSpPr txBox="1"/>
      </xdr:nvSpPr>
      <xdr:spPr>
        <a:xfrm>
          <a:off x="14414500" y="167455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92075</xdr:rowOff>
    </xdr:from>
    <xdr:to>
      <xdr:col>81</xdr:col>
      <xdr:colOff>101600</xdr:colOff>
      <xdr:row>101</xdr:row>
      <xdr:rowOff>22225</xdr:rowOff>
    </xdr:to>
    <xdr:sp macro="" textlink="">
      <xdr:nvSpPr>
        <xdr:cNvPr id="784" name="楕円 783">
          <a:extLst>
            <a:ext uri="{FF2B5EF4-FFF2-40B4-BE49-F238E27FC236}">
              <a16:creationId xmlns:a16="http://schemas.microsoft.com/office/drawing/2014/main" id="{8F5D992E-162B-4B2A-A93A-16564F57AC5B}"/>
            </a:ext>
          </a:extLst>
        </xdr:cNvPr>
        <xdr:cNvSpPr/>
      </xdr:nvSpPr>
      <xdr:spPr>
        <a:xfrm>
          <a:off x="13578840" y="1685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143510</xdr:rowOff>
    </xdr:from>
    <xdr:to>
      <xdr:col>85</xdr:col>
      <xdr:colOff>127000</xdr:colOff>
      <xdr:row>101</xdr:row>
      <xdr:rowOff>6350</xdr:rowOff>
    </xdr:to>
    <xdr:cxnSp macro="">
      <xdr:nvCxnSpPr>
        <xdr:cNvPr id="785" name="直線コネクタ 784">
          <a:extLst>
            <a:ext uri="{FF2B5EF4-FFF2-40B4-BE49-F238E27FC236}">
              <a16:creationId xmlns:a16="http://schemas.microsoft.com/office/drawing/2014/main" id="{3CC2CEB9-665E-4D98-A921-CC16AC435CC3}"/>
            </a:ext>
          </a:extLst>
        </xdr:cNvPr>
        <xdr:cNvCxnSpPr/>
      </xdr:nvCxnSpPr>
      <xdr:spPr>
        <a:xfrm>
          <a:off x="13629640" y="16907510"/>
          <a:ext cx="7467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59690</xdr:rowOff>
    </xdr:from>
    <xdr:to>
      <xdr:col>76</xdr:col>
      <xdr:colOff>165100</xdr:colOff>
      <xdr:row>100</xdr:row>
      <xdr:rowOff>161290</xdr:rowOff>
    </xdr:to>
    <xdr:sp macro="" textlink="">
      <xdr:nvSpPr>
        <xdr:cNvPr id="786" name="楕円 785">
          <a:extLst>
            <a:ext uri="{FF2B5EF4-FFF2-40B4-BE49-F238E27FC236}">
              <a16:creationId xmlns:a16="http://schemas.microsoft.com/office/drawing/2014/main" id="{B6390DF8-E5BD-423B-A9D4-F53C1BEB0665}"/>
            </a:ext>
          </a:extLst>
        </xdr:cNvPr>
        <xdr:cNvSpPr/>
      </xdr:nvSpPr>
      <xdr:spPr>
        <a:xfrm>
          <a:off x="1280414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110490</xdr:rowOff>
    </xdr:from>
    <xdr:to>
      <xdr:col>81</xdr:col>
      <xdr:colOff>50800</xdr:colOff>
      <xdr:row>100</xdr:row>
      <xdr:rowOff>143510</xdr:rowOff>
    </xdr:to>
    <xdr:cxnSp macro="">
      <xdr:nvCxnSpPr>
        <xdr:cNvPr id="787" name="直線コネクタ 786">
          <a:extLst>
            <a:ext uri="{FF2B5EF4-FFF2-40B4-BE49-F238E27FC236}">
              <a16:creationId xmlns:a16="http://schemas.microsoft.com/office/drawing/2014/main" id="{2D926B69-BD28-46DD-9E57-02BADA769298}"/>
            </a:ext>
          </a:extLst>
        </xdr:cNvPr>
        <xdr:cNvCxnSpPr/>
      </xdr:nvCxnSpPr>
      <xdr:spPr>
        <a:xfrm>
          <a:off x="12854940" y="1687449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27305</xdr:rowOff>
    </xdr:from>
    <xdr:to>
      <xdr:col>72</xdr:col>
      <xdr:colOff>38100</xdr:colOff>
      <xdr:row>100</xdr:row>
      <xdr:rowOff>128905</xdr:rowOff>
    </xdr:to>
    <xdr:sp macro="" textlink="">
      <xdr:nvSpPr>
        <xdr:cNvPr id="788" name="楕円 787">
          <a:extLst>
            <a:ext uri="{FF2B5EF4-FFF2-40B4-BE49-F238E27FC236}">
              <a16:creationId xmlns:a16="http://schemas.microsoft.com/office/drawing/2014/main" id="{D2C5C58D-1219-4D66-B71C-DF18E1E84769}"/>
            </a:ext>
          </a:extLst>
        </xdr:cNvPr>
        <xdr:cNvSpPr/>
      </xdr:nvSpPr>
      <xdr:spPr>
        <a:xfrm>
          <a:off x="12029440" y="167913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78105</xdr:rowOff>
    </xdr:from>
    <xdr:to>
      <xdr:col>76</xdr:col>
      <xdr:colOff>114300</xdr:colOff>
      <xdr:row>100</xdr:row>
      <xdr:rowOff>110490</xdr:rowOff>
    </xdr:to>
    <xdr:cxnSp macro="">
      <xdr:nvCxnSpPr>
        <xdr:cNvPr id="789" name="直線コネクタ 788">
          <a:extLst>
            <a:ext uri="{FF2B5EF4-FFF2-40B4-BE49-F238E27FC236}">
              <a16:creationId xmlns:a16="http://schemas.microsoft.com/office/drawing/2014/main" id="{75B2CE1A-A8FA-46DA-817A-729853E6DB36}"/>
            </a:ext>
          </a:extLst>
        </xdr:cNvPr>
        <xdr:cNvCxnSpPr/>
      </xdr:nvCxnSpPr>
      <xdr:spPr>
        <a:xfrm>
          <a:off x="12072620" y="1684210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166370</xdr:rowOff>
    </xdr:from>
    <xdr:to>
      <xdr:col>67</xdr:col>
      <xdr:colOff>101600</xdr:colOff>
      <xdr:row>100</xdr:row>
      <xdr:rowOff>95885</xdr:rowOff>
    </xdr:to>
    <xdr:sp macro="" textlink="">
      <xdr:nvSpPr>
        <xdr:cNvPr id="790" name="楕円 789">
          <a:extLst>
            <a:ext uri="{FF2B5EF4-FFF2-40B4-BE49-F238E27FC236}">
              <a16:creationId xmlns:a16="http://schemas.microsoft.com/office/drawing/2014/main" id="{384B0887-D4CE-4619-8075-868245C608B9}"/>
            </a:ext>
          </a:extLst>
        </xdr:cNvPr>
        <xdr:cNvSpPr/>
      </xdr:nvSpPr>
      <xdr:spPr>
        <a:xfrm>
          <a:off x="11231880" y="167627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45085</xdr:rowOff>
    </xdr:from>
    <xdr:to>
      <xdr:col>71</xdr:col>
      <xdr:colOff>177800</xdr:colOff>
      <xdr:row>100</xdr:row>
      <xdr:rowOff>78105</xdr:rowOff>
    </xdr:to>
    <xdr:cxnSp macro="">
      <xdr:nvCxnSpPr>
        <xdr:cNvPr id="791" name="直線コネクタ 790">
          <a:extLst>
            <a:ext uri="{FF2B5EF4-FFF2-40B4-BE49-F238E27FC236}">
              <a16:creationId xmlns:a16="http://schemas.microsoft.com/office/drawing/2014/main" id="{0FAEA937-EF02-4656-9EA6-ABA32FDA1BDA}"/>
            </a:ext>
          </a:extLst>
        </xdr:cNvPr>
        <xdr:cNvCxnSpPr/>
      </xdr:nvCxnSpPr>
      <xdr:spPr>
        <a:xfrm>
          <a:off x="11282680" y="16809085"/>
          <a:ext cx="78994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95250</xdr:rowOff>
    </xdr:from>
    <xdr:ext cx="405130" cy="259080"/>
    <xdr:sp macro="" textlink="">
      <xdr:nvSpPr>
        <xdr:cNvPr id="792" name="n_1aveValue【庁舎】&#10;有形固定資産減価償却率">
          <a:extLst>
            <a:ext uri="{FF2B5EF4-FFF2-40B4-BE49-F238E27FC236}">
              <a16:creationId xmlns:a16="http://schemas.microsoft.com/office/drawing/2014/main" id="{974ED56E-724D-43E2-A779-B641F358F2EC}"/>
            </a:ext>
          </a:extLst>
        </xdr:cNvPr>
        <xdr:cNvSpPr txBox="1"/>
      </xdr:nvSpPr>
      <xdr:spPr>
        <a:xfrm>
          <a:off x="13437235" y="17529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97790</xdr:rowOff>
    </xdr:from>
    <xdr:ext cx="401955" cy="255905"/>
    <xdr:sp macro="" textlink="">
      <xdr:nvSpPr>
        <xdr:cNvPr id="793" name="n_2aveValue【庁舎】&#10;有形固定資産減価償却率">
          <a:extLst>
            <a:ext uri="{FF2B5EF4-FFF2-40B4-BE49-F238E27FC236}">
              <a16:creationId xmlns:a16="http://schemas.microsoft.com/office/drawing/2014/main" id="{CD7A6F96-B8E9-4FC8-A97A-2CC5F1E8745B}"/>
            </a:ext>
          </a:extLst>
        </xdr:cNvPr>
        <xdr:cNvSpPr txBox="1"/>
      </xdr:nvSpPr>
      <xdr:spPr>
        <a:xfrm>
          <a:off x="12675235" y="17532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13335</xdr:rowOff>
    </xdr:from>
    <xdr:ext cx="405130" cy="259080"/>
    <xdr:sp macro="" textlink="">
      <xdr:nvSpPr>
        <xdr:cNvPr id="794" name="n_3aveValue【庁舎】&#10;有形固定資産減価償却率">
          <a:extLst>
            <a:ext uri="{FF2B5EF4-FFF2-40B4-BE49-F238E27FC236}">
              <a16:creationId xmlns:a16="http://schemas.microsoft.com/office/drawing/2014/main" id="{D56CA69A-A551-4BF4-AC99-24990ADEA7FD}"/>
            </a:ext>
          </a:extLst>
        </xdr:cNvPr>
        <xdr:cNvSpPr txBox="1"/>
      </xdr:nvSpPr>
      <xdr:spPr>
        <a:xfrm>
          <a:off x="11900535" y="17615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86360</xdr:rowOff>
    </xdr:from>
    <xdr:ext cx="401955" cy="255905"/>
    <xdr:sp macro="" textlink="">
      <xdr:nvSpPr>
        <xdr:cNvPr id="795" name="n_4aveValue【庁舎】&#10;有形固定資産減価償却率">
          <a:extLst>
            <a:ext uri="{FF2B5EF4-FFF2-40B4-BE49-F238E27FC236}">
              <a16:creationId xmlns:a16="http://schemas.microsoft.com/office/drawing/2014/main" id="{FAC7F824-44F2-4CA3-A5CE-F93F00C14439}"/>
            </a:ext>
          </a:extLst>
        </xdr:cNvPr>
        <xdr:cNvSpPr txBox="1"/>
      </xdr:nvSpPr>
      <xdr:spPr>
        <a:xfrm>
          <a:off x="11102975" y="176885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38735</xdr:rowOff>
    </xdr:from>
    <xdr:ext cx="405130" cy="259080"/>
    <xdr:sp macro="" textlink="">
      <xdr:nvSpPr>
        <xdr:cNvPr id="796" name="n_1mainValue【庁舎】&#10;有形固定資産減価償却率">
          <a:extLst>
            <a:ext uri="{FF2B5EF4-FFF2-40B4-BE49-F238E27FC236}">
              <a16:creationId xmlns:a16="http://schemas.microsoft.com/office/drawing/2014/main" id="{8D2F9FC7-B90D-48EE-B1AF-CA5953D57DA7}"/>
            </a:ext>
          </a:extLst>
        </xdr:cNvPr>
        <xdr:cNvSpPr txBox="1"/>
      </xdr:nvSpPr>
      <xdr:spPr>
        <a:xfrm>
          <a:off x="13437235" y="16635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6350</xdr:rowOff>
    </xdr:from>
    <xdr:ext cx="401955" cy="255905"/>
    <xdr:sp macro="" textlink="">
      <xdr:nvSpPr>
        <xdr:cNvPr id="797" name="n_2mainValue【庁舎】&#10;有形固定資産減価償却率">
          <a:extLst>
            <a:ext uri="{FF2B5EF4-FFF2-40B4-BE49-F238E27FC236}">
              <a16:creationId xmlns:a16="http://schemas.microsoft.com/office/drawing/2014/main" id="{9D797AF4-066A-4745-903C-BBB674CA29E3}"/>
            </a:ext>
          </a:extLst>
        </xdr:cNvPr>
        <xdr:cNvSpPr txBox="1"/>
      </xdr:nvSpPr>
      <xdr:spPr>
        <a:xfrm>
          <a:off x="12675235" y="16602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98</xdr:row>
      <xdr:rowOff>145415</xdr:rowOff>
    </xdr:from>
    <xdr:ext cx="340360" cy="255905"/>
    <xdr:sp macro="" textlink="">
      <xdr:nvSpPr>
        <xdr:cNvPr id="798" name="n_3mainValue【庁舎】&#10;有形固定資産減価償却率">
          <a:extLst>
            <a:ext uri="{FF2B5EF4-FFF2-40B4-BE49-F238E27FC236}">
              <a16:creationId xmlns:a16="http://schemas.microsoft.com/office/drawing/2014/main" id="{BD3730CF-F295-4AD2-89D3-AA0F78E18BCD}"/>
            </a:ext>
          </a:extLst>
        </xdr:cNvPr>
        <xdr:cNvSpPr txBox="1"/>
      </xdr:nvSpPr>
      <xdr:spPr>
        <a:xfrm>
          <a:off x="11910060" y="1657413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98</xdr:row>
      <xdr:rowOff>112395</xdr:rowOff>
    </xdr:from>
    <xdr:ext cx="337185" cy="255905"/>
    <xdr:sp macro="" textlink="">
      <xdr:nvSpPr>
        <xdr:cNvPr id="799" name="n_4mainValue【庁舎】&#10;有形固定資産減価償却率">
          <a:extLst>
            <a:ext uri="{FF2B5EF4-FFF2-40B4-BE49-F238E27FC236}">
              <a16:creationId xmlns:a16="http://schemas.microsoft.com/office/drawing/2014/main" id="{46BF3F86-348D-4EA3-B4C9-3A5704731414}"/>
            </a:ext>
          </a:extLst>
        </xdr:cNvPr>
        <xdr:cNvSpPr txBox="1"/>
      </xdr:nvSpPr>
      <xdr:spPr>
        <a:xfrm>
          <a:off x="11135360" y="1654111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8237769-90E4-48BE-A998-F814166B7FE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ADFAF9F-0A99-4918-A6F6-D0AE3D7F5CEA}"/>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7F582DD-CB91-4192-912B-F8608C961915}"/>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625602D6-541E-4115-8F5C-3DFC62408069}"/>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E8E0D7C-A4E4-4AA7-9D3B-2796B618F47F}"/>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E39DF5D-0164-4DC1-A84E-CFA13AE189EA}"/>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A8A71E1-8D01-48F1-9834-9B960445435E}"/>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2ED6140-313D-4C08-84C0-DACF1791DAB7}"/>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808" name="テキスト ボックス 807">
          <a:extLst>
            <a:ext uri="{FF2B5EF4-FFF2-40B4-BE49-F238E27FC236}">
              <a16:creationId xmlns:a16="http://schemas.microsoft.com/office/drawing/2014/main" id="{AD54F1E1-2934-4483-9BEC-8EFA0527FAB2}"/>
            </a:ext>
          </a:extLst>
        </xdr:cNvPr>
        <xdr:cNvSpPr txBox="1"/>
      </xdr:nvSpPr>
      <xdr:spPr>
        <a:xfrm>
          <a:off x="16078200" y="162077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E9CA9605-D979-457E-9877-04218604236A}"/>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0" name="直線コネクタ 809">
          <a:extLst>
            <a:ext uri="{FF2B5EF4-FFF2-40B4-BE49-F238E27FC236}">
              <a16:creationId xmlns:a16="http://schemas.microsoft.com/office/drawing/2014/main" id="{1B400B75-C53B-490A-920D-D8948A1ABFF2}"/>
            </a:ext>
          </a:extLst>
        </xdr:cNvPr>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7360" cy="255905"/>
    <xdr:sp macro="" textlink="">
      <xdr:nvSpPr>
        <xdr:cNvPr id="811" name="テキスト ボックス 810">
          <a:extLst>
            <a:ext uri="{FF2B5EF4-FFF2-40B4-BE49-F238E27FC236}">
              <a16:creationId xmlns:a16="http://schemas.microsoft.com/office/drawing/2014/main" id="{FC8067A4-0681-4EC6-ABBD-CF82312EA0B3}"/>
            </a:ext>
          </a:extLst>
        </xdr:cNvPr>
        <xdr:cNvSpPr txBox="1"/>
      </xdr:nvSpPr>
      <xdr:spPr>
        <a:xfrm>
          <a:off x="15694660" y="1816989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2" name="直線コネクタ 811">
          <a:extLst>
            <a:ext uri="{FF2B5EF4-FFF2-40B4-BE49-F238E27FC236}">
              <a16:creationId xmlns:a16="http://schemas.microsoft.com/office/drawing/2014/main" id="{15E7541E-3BA4-42E2-A13D-0590FA7EFE57}"/>
            </a:ext>
          </a:extLst>
        </xdr:cNvPr>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7360" cy="259080"/>
    <xdr:sp macro="" textlink="">
      <xdr:nvSpPr>
        <xdr:cNvPr id="813" name="テキスト ボックス 812">
          <a:extLst>
            <a:ext uri="{FF2B5EF4-FFF2-40B4-BE49-F238E27FC236}">
              <a16:creationId xmlns:a16="http://schemas.microsoft.com/office/drawing/2014/main" id="{EB7CAEC5-9A6B-4C9E-A8A6-23DC7B373086}"/>
            </a:ext>
          </a:extLst>
        </xdr:cNvPr>
        <xdr:cNvSpPr txBox="1"/>
      </xdr:nvSpPr>
      <xdr:spPr>
        <a:xfrm>
          <a:off x="15694660" y="178504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4" name="直線コネクタ 813">
          <a:extLst>
            <a:ext uri="{FF2B5EF4-FFF2-40B4-BE49-F238E27FC236}">
              <a16:creationId xmlns:a16="http://schemas.microsoft.com/office/drawing/2014/main" id="{0548B4AF-B780-416B-99D3-5DC91EF51EC7}"/>
            </a:ext>
          </a:extLst>
        </xdr:cNvPr>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7360" cy="255905"/>
    <xdr:sp macro="" textlink="">
      <xdr:nvSpPr>
        <xdr:cNvPr id="815" name="テキスト ボックス 814">
          <a:extLst>
            <a:ext uri="{FF2B5EF4-FFF2-40B4-BE49-F238E27FC236}">
              <a16:creationId xmlns:a16="http://schemas.microsoft.com/office/drawing/2014/main" id="{FC22E7D1-0F22-4B90-B6CE-C5C97E514B4A}"/>
            </a:ext>
          </a:extLst>
        </xdr:cNvPr>
        <xdr:cNvSpPr txBox="1"/>
      </xdr:nvSpPr>
      <xdr:spPr>
        <a:xfrm>
          <a:off x="15694660" y="1753235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6" name="直線コネクタ 815">
          <a:extLst>
            <a:ext uri="{FF2B5EF4-FFF2-40B4-BE49-F238E27FC236}">
              <a16:creationId xmlns:a16="http://schemas.microsoft.com/office/drawing/2014/main" id="{AE661FCE-EB84-4663-9151-5A50AB090CFF}"/>
            </a:ext>
          </a:extLst>
        </xdr:cNvPr>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7360" cy="258445"/>
    <xdr:sp macro="" textlink="">
      <xdr:nvSpPr>
        <xdr:cNvPr id="817" name="テキスト ボックス 816">
          <a:extLst>
            <a:ext uri="{FF2B5EF4-FFF2-40B4-BE49-F238E27FC236}">
              <a16:creationId xmlns:a16="http://schemas.microsoft.com/office/drawing/2014/main" id="{7783B8BA-ED27-4565-BF37-A80D56F423A4}"/>
            </a:ext>
          </a:extLst>
        </xdr:cNvPr>
        <xdr:cNvSpPr txBox="1"/>
      </xdr:nvSpPr>
      <xdr:spPr>
        <a:xfrm>
          <a:off x="15694660" y="172129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8" name="直線コネクタ 817">
          <a:extLst>
            <a:ext uri="{FF2B5EF4-FFF2-40B4-BE49-F238E27FC236}">
              <a16:creationId xmlns:a16="http://schemas.microsoft.com/office/drawing/2014/main" id="{A0FD7EF0-534B-4673-9FD4-F4632EB7C0A6}"/>
            </a:ext>
          </a:extLst>
        </xdr:cNvPr>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7360" cy="259080"/>
    <xdr:sp macro="" textlink="">
      <xdr:nvSpPr>
        <xdr:cNvPr id="819" name="テキスト ボックス 818">
          <a:extLst>
            <a:ext uri="{FF2B5EF4-FFF2-40B4-BE49-F238E27FC236}">
              <a16:creationId xmlns:a16="http://schemas.microsoft.com/office/drawing/2014/main" id="{35D04BC8-E5F9-40FD-A837-95D66C6E64A3}"/>
            </a:ext>
          </a:extLst>
        </xdr:cNvPr>
        <xdr:cNvSpPr txBox="1"/>
      </xdr:nvSpPr>
      <xdr:spPr>
        <a:xfrm>
          <a:off x="15694660" y="16894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0" name="直線コネクタ 819">
          <a:extLst>
            <a:ext uri="{FF2B5EF4-FFF2-40B4-BE49-F238E27FC236}">
              <a16:creationId xmlns:a16="http://schemas.microsoft.com/office/drawing/2014/main" id="{9D0EDD74-1E20-4E8E-85BE-5D52B7428776}"/>
            </a:ext>
          </a:extLst>
        </xdr:cNvPr>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7360" cy="255905"/>
    <xdr:sp macro="" textlink="">
      <xdr:nvSpPr>
        <xdr:cNvPr id="821" name="テキスト ボックス 820">
          <a:extLst>
            <a:ext uri="{FF2B5EF4-FFF2-40B4-BE49-F238E27FC236}">
              <a16:creationId xmlns:a16="http://schemas.microsoft.com/office/drawing/2014/main" id="{6BB90E8A-9914-48D5-9AC4-5C101434075B}"/>
            </a:ext>
          </a:extLst>
        </xdr:cNvPr>
        <xdr:cNvSpPr txBox="1"/>
      </xdr:nvSpPr>
      <xdr:spPr>
        <a:xfrm>
          <a:off x="15694660" y="165747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7115098-6CB5-4CAC-A468-BE399CA6C2D9}"/>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823" name="テキスト ボックス 822">
          <a:extLst>
            <a:ext uri="{FF2B5EF4-FFF2-40B4-BE49-F238E27FC236}">
              <a16:creationId xmlns:a16="http://schemas.microsoft.com/office/drawing/2014/main" id="{D32BF65E-F9DF-4C99-928E-6922C0B80026}"/>
            </a:ext>
          </a:extLst>
        </xdr:cNvPr>
        <xdr:cNvSpPr txBox="1"/>
      </xdr:nvSpPr>
      <xdr:spPr>
        <a:xfrm>
          <a:off x="15694660" y="16256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7385B146-B161-4E43-B00B-3B1464F56278}"/>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110490</xdr:rowOff>
    </xdr:from>
    <xdr:to>
      <xdr:col>116</xdr:col>
      <xdr:colOff>62865</xdr:colOff>
      <xdr:row>107</xdr:row>
      <xdr:rowOff>161290</xdr:rowOff>
    </xdr:to>
    <xdr:cxnSp macro="">
      <xdr:nvCxnSpPr>
        <xdr:cNvPr id="825" name="直線コネクタ 824">
          <a:extLst>
            <a:ext uri="{FF2B5EF4-FFF2-40B4-BE49-F238E27FC236}">
              <a16:creationId xmlns:a16="http://schemas.microsoft.com/office/drawing/2014/main" id="{C56CA095-90B5-4092-9CD0-6F994D202C59}"/>
            </a:ext>
          </a:extLst>
        </xdr:cNvPr>
        <xdr:cNvCxnSpPr/>
      </xdr:nvCxnSpPr>
      <xdr:spPr>
        <a:xfrm flipV="1">
          <a:off x="19509105" y="1670685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165100</xdr:rowOff>
    </xdr:from>
    <xdr:ext cx="466725" cy="259080"/>
    <xdr:sp macro="" textlink="">
      <xdr:nvSpPr>
        <xdr:cNvPr id="826" name="【庁舎】&#10;一人当たり面積最小値テキスト">
          <a:extLst>
            <a:ext uri="{FF2B5EF4-FFF2-40B4-BE49-F238E27FC236}">
              <a16:creationId xmlns:a16="http://schemas.microsoft.com/office/drawing/2014/main" id="{881B6831-7B50-4441-94DD-7A33CFEF8C95}"/>
            </a:ext>
          </a:extLst>
        </xdr:cNvPr>
        <xdr:cNvSpPr txBox="1"/>
      </xdr:nvSpPr>
      <xdr:spPr>
        <a:xfrm>
          <a:off x="19547840" y="18102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161290</xdr:rowOff>
    </xdr:from>
    <xdr:to>
      <xdr:col>116</xdr:col>
      <xdr:colOff>152400</xdr:colOff>
      <xdr:row>107</xdr:row>
      <xdr:rowOff>161290</xdr:rowOff>
    </xdr:to>
    <xdr:cxnSp macro="">
      <xdr:nvCxnSpPr>
        <xdr:cNvPr id="827" name="直線コネクタ 826">
          <a:extLst>
            <a:ext uri="{FF2B5EF4-FFF2-40B4-BE49-F238E27FC236}">
              <a16:creationId xmlns:a16="http://schemas.microsoft.com/office/drawing/2014/main" id="{B8C30D63-0356-47FA-A16F-E8BAC4EF64BF}"/>
            </a:ext>
          </a:extLst>
        </xdr:cNvPr>
        <xdr:cNvCxnSpPr/>
      </xdr:nvCxnSpPr>
      <xdr:spPr>
        <a:xfrm>
          <a:off x="19443700" y="18098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57150</xdr:rowOff>
    </xdr:from>
    <xdr:ext cx="466725" cy="259080"/>
    <xdr:sp macro="" textlink="">
      <xdr:nvSpPr>
        <xdr:cNvPr id="828" name="【庁舎】&#10;一人当たり面積最大値テキスト">
          <a:extLst>
            <a:ext uri="{FF2B5EF4-FFF2-40B4-BE49-F238E27FC236}">
              <a16:creationId xmlns:a16="http://schemas.microsoft.com/office/drawing/2014/main" id="{11DE063E-95BA-45BB-948E-CF07206D841D}"/>
            </a:ext>
          </a:extLst>
        </xdr:cNvPr>
        <xdr:cNvSpPr txBox="1"/>
      </xdr:nvSpPr>
      <xdr:spPr>
        <a:xfrm>
          <a:off x="19547840" y="16485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110490</xdr:rowOff>
    </xdr:from>
    <xdr:to>
      <xdr:col>116</xdr:col>
      <xdr:colOff>152400</xdr:colOff>
      <xdr:row>99</xdr:row>
      <xdr:rowOff>110490</xdr:rowOff>
    </xdr:to>
    <xdr:cxnSp macro="">
      <xdr:nvCxnSpPr>
        <xdr:cNvPr id="829" name="直線コネクタ 828">
          <a:extLst>
            <a:ext uri="{FF2B5EF4-FFF2-40B4-BE49-F238E27FC236}">
              <a16:creationId xmlns:a16="http://schemas.microsoft.com/office/drawing/2014/main" id="{F106A030-BA77-410F-988C-11E038E0F84D}"/>
            </a:ext>
          </a:extLst>
        </xdr:cNvPr>
        <xdr:cNvCxnSpPr/>
      </xdr:nvCxnSpPr>
      <xdr:spPr>
        <a:xfrm>
          <a:off x="19443700" y="16706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153035</xdr:rowOff>
    </xdr:from>
    <xdr:ext cx="466725" cy="259080"/>
    <xdr:sp macro="" textlink="">
      <xdr:nvSpPr>
        <xdr:cNvPr id="830" name="【庁舎】&#10;一人当たり面積平均値テキスト">
          <a:extLst>
            <a:ext uri="{FF2B5EF4-FFF2-40B4-BE49-F238E27FC236}">
              <a16:creationId xmlns:a16="http://schemas.microsoft.com/office/drawing/2014/main" id="{FC4E3705-B5C6-4DE2-A5B4-0E5F7B7E12BF}"/>
            </a:ext>
          </a:extLst>
        </xdr:cNvPr>
        <xdr:cNvSpPr txBox="1"/>
      </xdr:nvSpPr>
      <xdr:spPr>
        <a:xfrm>
          <a:off x="19547840" y="1758759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130175</xdr:rowOff>
    </xdr:from>
    <xdr:to>
      <xdr:col>116</xdr:col>
      <xdr:colOff>114300</xdr:colOff>
      <xdr:row>106</xdr:row>
      <xdr:rowOff>60325</xdr:rowOff>
    </xdr:to>
    <xdr:sp macro="" textlink="">
      <xdr:nvSpPr>
        <xdr:cNvPr id="831" name="フローチャート: 判断 830">
          <a:extLst>
            <a:ext uri="{FF2B5EF4-FFF2-40B4-BE49-F238E27FC236}">
              <a16:creationId xmlns:a16="http://schemas.microsoft.com/office/drawing/2014/main" id="{B7704204-90B9-437F-AE65-39EF6853E066}"/>
            </a:ext>
          </a:extLst>
        </xdr:cNvPr>
        <xdr:cNvSpPr/>
      </xdr:nvSpPr>
      <xdr:spPr>
        <a:xfrm>
          <a:off x="19458940" y="1773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118745</xdr:rowOff>
    </xdr:from>
    <xdr:to>
      <xdr:col>112</xdr:col>
      <xdr:colOff>38100</xdr:colOff>
      <xdr:row>106</xdr:row>
      <xdr:rowOff>48895</xdr:rowOff>
    </xdr:to>
    <xdr:sp macro="" textlink="">
      <xdr:nvSpPr>
        <xdr:cNvPr id="832" name="フローチャート: 判断 831">
          <a:extLst>
            <a:ext uri="{FF2B5EF4-FFF2-40B4-BE49-F238E27FC236}">
              <a16:creationId xmlns:a16="http://schemas.microsoft.com/office/drawing/2014/main" id="{6F2AF538-B15E-4DBF-B671-5719A4822317}"/>
            </a:ext>
          </a:extLst>
        </xdr:cNvPr>
        <xdr:cNvSpPr/>
      </xdr:nvSpPr>
      <xdr:spPr>
        <a:xfrm>
          <a:off x="18735040" y="1772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50165</xdr:rowOff>
    </xdr:to>
    <xdr:sp macro="" textlink="">
      <xdr:nvSpPr>
        <xdr:cNvPr id="833" name="フローチャート: 判断 832">
          <a:extLst>
            <a:ext uri="{FF2B5EF4-FFF2-40B4-BE49-F238E27FC236}">
              <a16:creationId xmlns:a16="http://schemas.microsoft.com/office/drawing/2014/main" id="{EECC29FD-A980-4761-883B-6CC858F5BFF1}"/>
            </a:ext>
          </a:extLst>
        </xdr:cNvPr>
        <xdr:cNvSpPr/>
      </xdr:nvSpPr>
      <xdr:spPr>
        <a:xfrm>
          <a:off x="17937480" y="177228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38735</xdr:rowOff>
    </xdr:to>
    <xdr:sp macro="" textlink="">
      <xdr:nvSpPr>
        <xdr:cNvPr id="834" name="フローチャート: 判断 833">
          <a:extLst>
            <a:ext uri="{FF2B5EF4-FFF2-40B4-BE49-F238E27FC236}">
              <a16:creationId xmlns:a16="http://schemas.microsoft.com/office/drawing/2014/main" id="{0F3C326C-2D84-4BF0-B190-19B95054D4E1}"/>
            </a:ext>
          </a:extLst>
        </xdr:cNvPr>
        <xdr:cNvSpPr/>
      </xdr:nvSpPr>
      <xdr:spPr>
        <a:xfrm>
          <a:off x="17162780" y="177114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102235</xdr:rowOff>
    </xdr:from>
    <xdr:to>
      <xdr:col>98</xdr:col>
      <xdr:colOff>38100</xdr:colOff>
      <xdr:row>106</xdr:row>
      <xdr:rowOff>32385</xdr:rowOff>
    </xdr:to>
    <xdr:sp macro="" textlink="">
      <xdr:nvSpPr>
        <xdr:cNvPr id="835" name="フローチャート: 判断 834">
          <a:extLst>
            <a:ext uri="{FF2B5EF4-FFF2-40B4-BE49-F238E27FC236}">
              <a16:creationId xmlns:a16="http://schemas.microsoft.com/office/drawing/2014/main" id="{C1A40659-A7FF-44D5-B42F-F3CB9C4C3055}"/>
            </a:ext>
          </a:extLst>
        </xdr:cNvPr>
        <xdr:cNvSpPr/>
      </xdr:nvSpPr>
      <xdr:spPr>
        <a:xfrm>
          <a:off x="16388080" y="17704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D3CF0CAB-0F9D-4AA7-9E26-F919DA856CD9}"/>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E6526065-4659-4844-B54F-71C21E6556D8}"/>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838" name="テキスト ボックス 837">
          <a:extLst>
            <a:ext uri="{FF2B5EF4-FFF2-40B4-BE49-F238E27FC236}">
              <a16:creationId xmlns:a16="http://schemas.microsoft.com/office/drawing/2014/main" id="{1FBCECFE-09D9-4173-9C57-EBB2D9AD4A30}"/>
            </a:ext>
          </a:extLst>
        </xdr:cNvPr>
        <xdr:cNvSpPr txBox="1"/>
      </xdr:nvSpPr>
      <xdr:spPr>
        <a:xfrm>
          <a:off x="1782064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6416A0BD-75BC-4A20-B000-3EC999D24244}"/>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7106502C-09BB-445B-B54A-5320BBDAF9D0}"/>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43180</xdr:rowOff>
    </xdr:from>
    <xdr:to>
      <xdr:col>116</xdr:col>
      <xdr:colOff>114300</xdr:colOff>
      <xdr:row>106</xdr:row>
      <xdr:rowOff>144780</xdr:rowOff>
    </xdr:to>
    <xdr:sp macro="" textlink="">
      <xdr:nvSpPr>
        <xdr:cNvPr id="841" name="楕円 840">
          <a:extLst>
            <a:ext uri="{FF2B5EF4-FFF2-40B4-BE49-F238E27FC236}">
              <a16:creationId xmlns:a16="http://schemas.microsoft.com/office/drawing/2014/main" id="{01B7BCDF-1E07-4685-B35D-6BE66D55D689}"/>
            </a:ext>
          </a:extLst>
        </xdr:cNvPr>
        <xdr:cNvSpPr/>
      </xdr:nvSpPr>
      <xdr:spPr>
        <a:xfrm>
          <a:off x="1945894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21590</xdr:rowOff>
    </xdr:from>
    <xdr:ext cx="466725" cy="259080"/>
    <xdr:sp macro="" textlink="">
      <xdr:nvSpPr>
        <xdr:cNvPr id="842" name="【庁舎】&#10;一人当たり面積該当値テキスト">
          <a:extLst>
            <a:ext uri="{FF2B5EF4-FFF2-40B4-BE49-F238E27FC236}">
              <a16:creationId xmlns:a16="http://schemas.microsoft.com/office/drawing/2014/main" id="{3FFB11AA-6BBA-47D5-BB8B-74E60D35B704}"/>
            </a:ext>
          </a:extLst>
        </xdr:cNvPr>
        <xdr:cNvSpPr txBox="1"/>
      </xdr:nvSpPr>
      <xdr:spPr>
        <a:xfrm>
          <a:off x="19547840" y="17791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43180</xdr:rowOff>
    </xdr:from>
    <xdr:to>
      <xdr:col>112</xdr:col>
      <xdr:colOff>38100</xdr:colOff>
      <xdr:row>106</xdr:row>
      <xdr:rowOff>144780</xdr:rowOff>
    </xdr:to>
    <xdr:sp macro="" textlink="">
      <xdr:nvSpPr>
        <xdr:cNvPr id="843" name="楕円 842">
          <a:extLst>
            <a:ext uri="{FF2B5EF4-FFF2-40B4-BE49-F238E27FC236}">
              <a16:creationId xmlns:a16="http://schemas.microsoft.com/office/drawing/2014/main" id="{FEAD5673-0FFC-4E64-9CD6-6895E5861F13}"/>
            </a:ext>
          </a:extLst>
        </xdr:cNvPr>
        <xdr:cNvSpPr/>
      </xdr:nvSpPr>
      <xdr:spPr>
        <a:xfrm>
          <a:off x="18735040" y="17813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93980</xdr:rowOff>
    </xdr:from>
    <xdr:to>
      <xdr:col>116</xdr:col>
      <xdr:colOff>63500</xdr:colOff>
      <xdr:row>106</xdr:row>
      <xdr:rowOff>93980</xdr:rowOff>
    </xdr:to>
    <xdr:cxnSp macro="">
      <xdr:nvCxnSpPr>
        <xdr:cNvPr id="844" name="直線コネクタ 843">
          <a:extLst>
            <a:ext uri="{FF2B5EF4-FFF2-40B4-BE49-F238E27FC236}">
              <a16:creationId xmlns:a16="http://schemas.microsoft.com/office/drawing/2014/main" id="{F2C77398-8E93-4D2A-A030-42C89121D179}"/>
            </a:ext>
          </a:extLst>
        </xdr:cNvPr>
        <xdr:cNvCxnSpPr/>
      </xdr:nvCxnSpPr>
      <xdr:spPr>
        <a:xfrm>
          <a:off x="18778220" y="1786382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40640</xdr:rowOff>
    </xdr:from>
    <xdr:to>
      <xdr:col>107</xdr:col>
      <xdr:colOff>101600</xdr:colOff>
      <xdr:row>106</xdr:row>
      <xdr:rowOff>141605</xdr:rowOff>
    </xdr:to>
    <xdr:sp macro="" textlink="">
      <xdr:nvSpPr>
        <xdr:cNvPr id="845" name="楕円 844">
          <a:extLst>
            <a:ext uri="{FF2B5EF4-FFF2-40B4-BE49-F238E27FC236}">
              <a16:creationId xmlns:a16="http://schemas.microsoft.com/office/drawing/2014/main" id="{DA92D3E8-4CA6-4C33-BB6C-8309189DF72F}"/>
            </a:ext>
          </a:extLst>
        </xdr:cNvPr>
        <xdr:cNvSpPr/>
      </xdr:nvSpPr>
      <xdr:spPr>
        <a:xfrm>
          <a:off x="17937480" y="17810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90805</xdr:rowOff>
    </xdr:from>
    <xdr:to>
      <xdr:col>111</xdr:col>
      <xdr:colOff>177800</xdr:colOff>
      <xdr:row>106</xdr:row>
      <xdr:rowOff>93980</xdr:rowOff>
    </xdr:to>
    <xdr:cxnSp macro="">
      <xdr:nvCxnSpPr>
        <xdr:cNvPr id="846" name="直線コネクタ 845">
          <a:extLst>
            <a:ext uri="{FF2B5EF4-FFF2-40B4-BE49-F238E27FC236}">
              <a16:creationId xmlns:a16="http://schemas.microsoft.com/office/drawing/2014/main" id="{80FE7134-EE54-467C-9B7F-33679715C6E1}"/>
            </a:ext>
          </a:extLst>
        </xdr:cNvPr>
        <xdr:cNvCxnSpPr/>
      </xdr:nvCxnSpPr>
      <xdr:spPr>
        <a:xfrm>
          <a:off x="17988280" y="17860645"/>
          <a:ext cx="78994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38735</xdr:rowOff>
    </xdr:from>
    <xdr:to>
      <xdr:col>102</xdr:col>
      <xdr:colOff>165100</xdr:colOff>
      <xdr:row>106</xdr:row>
      <xdr:rowOff>140335</xdr:rowOff>
    </xdr:to>
    <xdr:sp macro="" textlink="">
      <xdr:nvSpPr>
        <xdr:cNvPr id="847" name="楕円 846">
          <a:extLst>
            <a:ext uri="{FF2B5EF4-FFF2-40B4-BE49-F238E27FC236}">
              <a16:creationId xmlns:a16="http://schemas.microsoft.com/office/drawing/2014/main" id="{3D3E0FE7-8C04-4726-8D5E-1ABA23EAC9C8}"/>
            </a:ext>
          </a:extLst>
        </xdr:cNvPr>
        <xdr:cNvSpPr/>
      </xdr:nvSpPr>
      <xdr:spPr>
        <a:xfrm>
          <a:off x="1716278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89535</xdr:rowOff>
    </xdr:from>
    <xdr:to>
      <xdr:col>107</xdr:col>
      <xdr:colOff>50800</xdr:colOff>
      <xdr:row>106</xdr:row>
      <xdr:rowOff>90805</xdr:rowOff>
    </xdr:to>
    <xdr:cxnSp macro="">
      <xdr:nvCxnSpPr>
        <xdr:cNvPr id="848" name="直線コネクタ 847">
          <a:extLst>
            <a:ext uri="{FF2B5EF4-FFF2-40B4-BE49-F238E27FC236}">
              <a16:creationId xmlns:a16="http://schemas.microsoft.com/office/drawing/2014/main" id="{A568D02C-4128-43E7-9727-47FAAB59C955}"/>
            </a:ext>
          </a:extLst>
        </xdr:cNvPr>
        <xdr:cNvCxnSpPr/>
      </xdr:nvCxnSpPr>
      <xdr:spPr>
        <a:xfrm>
          <a:off x="17213580" y="17859375"/>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849" name="楕円 848">
          <a:extLst>
            <a:ext uri="{FF2B5EF4-FFF2-40B4-BE49-F238E27FC236}">
              <a16:creationId xmlns:a16="http://schemas.microsoft.com/office/drawing/2014/main" id="{0D6EF773-D84C-4783-B32A-5F281737D4A3}"/>
            </a:ext>
          </a:extLst>
        </xdr:cNvPr>
        <xdr:cNvSpPr/>
      </xdr:nvSpPr>
      <xdr:spPr>
        <a:xfrm>
          <a:off x="1638808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89535</xdr:rowOff>
    </xdr:to>
    <xdr:cxnSp macro="">
      <xdr:nvCxnSpPr>
        <xdr:cNvPr id="850" name="直線コネクタ 849">
          <a:extLst>
            <a:ext uri="{FF2B5EF4-FFF2-40B4-BE49-F238E27FC236}">
              <a16:creationId xmlns:a16="http://schemas.microsoft.com/office/drawing/2014/main" id="{880C8405-0DF3-463E-BF6B-321E1196569C}"/>
            </a:ext>
          </a:extLst>
        </xdr:cNvPr>
        <xdr:cNvCxnSpPr/>
      </xdr:nvCxnSpPr>
      <xdr:spPr>
        <a:xfrm>
          <a:off x="16431260" y="1785747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65405</xdr:rowOff>
    </xdr:from>
    <xdr:ext cx="466725" cy="255905"/>
    <xdr:sp macro="" textlink="">
      <xdr:nvSpPr>
        <xdr:cNvPr id="851" name="n_1aveValue【庁舎】&#10;一人当たり面積">
          <a:extLst>
            <a:ext uri="{FF2B5EF4-FFF2-40B4-BE49-F238E27FC236}">
              <a16:creationId xmlns:a16="http://schemas.microsoft.com/office/drawing/2014/main" id="{DA6B50C5-E9F4-430F-BC60-4123950FC330}"/>
            </a:ext>
          </a:extLst>
        </xdr:cNvPr>
        <xdr:cNvSpPr txBox="1"/>
      </xdr:nvSpPr>
      <xdr:spPr>
        <a:xfrm>
          <a:off x="18561050" y="17499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66675</xdr:rowOff>
    </xdr:from>
    <xdr:ext cx="466725" cy="255905"/>
    <xdr:sp macro="" textlink="">
      <xdr:nvSpPr>
        <xdr:cNvPr id="852" name="n_2aveValue【庁舎】&#10;一人当たり面積">
          <a:extLst>
            <a:ext uri="{FF2B5EF4-FFF2-40B4-BE49-F238E27FC236}">
              <a16:creationId xmlns:a16="http://schemas.microsoft.com/office/drawing/2014/main" id="{F465633B-3BEC-463B-AD04-C9C1132E1485}"/>
            </a:ext>
          </a:extLst>
        </xdr:cNvPr>
        <xdr:cNvSpPr txBox="1"/>
      </xdr:nvSpPr>
      <xdr:spPr>
        <a:xfrm>
          <a:off x="17776190" y="175012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55245</xdr:rowOff>
    </xdr:from>
    <xdr:ext cx="466725" cy="255905"/>
    <xdr:sp macro="" textlink="">
      <xdr:nvSpPr>
        <xdr:cNvPr id="853" name="n_3aveValue【庁舎】&#10;一人当たり面積">
          <a:extLst>
            <a:ext uri="{FF2B5EF4-FFF2-40B4-BE49-F238E27FC236}">
              <a16:creationId xmlns:a16="http://schemas.microsoft.com/office/drawing/2014/main" id="{5C1929AE-FA55-4CAE-85C0-280AA36EC6D5}"/>
            </a:ext>
          </a:extLst>
        </xdr:cNvPr>
        <xdr:cNvSpPr txBox="1"/>
      </xdr:nvSpPr>
      <xdr:spPr>
        <a:xfrm>
          <a:off x="17001490" y="17489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48895</xdr:rowOff>
    </xdr:from>
    <xdr:ext cx="469900" cy="259080"/>
    <xdr:sp macro="" textlink="">
      <xdr:nvSpPr>
        <xdr:cNvPr id="854" name="n_4aveValue【庁舎】&#10;一人当たり面積">
          <a:extLst>
            <a:ext uri="{FF2B5EF4-FFF2-40B4-BE49-F238E27FC236}">
              <a16:creationId xmlns:a16="http://schemas.microsoft.com/office/drawing/2014/main" id="{D8B2A580-B85E-4ED8-987B-B8DEF3AF4C44}"/>
            </a:ext>
          </a:extLst>
        </xdr:cNvPr>
        <xdr:cNvSpPr txBox="1"/>
      </xdr:nvSpPr>
      <xdr:spPr>
        <a:xfrm>
          <a:off x="16226790" y="17483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135890</xdr:rowOff>
    </xdr:from>
    <xdr:ext cx="466725" cy="259080"/>
    <xdr:sp macro="" textlink="">
      <xdr:nvSpPr>
        <xdr:cNvPr id="855" name="n_1mainValue【庁舎】&#10;一人当たり面積">
          <a:extLst>
            <a:ext uri="{FF2B5EF4-FFF2-40B4-BE49-F238E27FC236}">
              <a16:creationId xmlns:a16="http://schemas.microsoft.com/office/drawing/2014/main" id="{613D40D7-A6CA-4E38-BF3C-B1F50C141D0A}"/>
            </a:ext>
          </a:extLst>
        </xdr:cNvPr>
        <xdr:cNvSpPr txBox="1"/>
      </xdr:nvSpPr>
      <xdr:spPr>
        <a:xfrm>
          <a:off x="18561050" y="17905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132715</xdr:rowOff>
    </xdr:from>
    <xdr:ext cx="466725" cy="255905"/>
    <xdr:sp macro="" textlink="">
      <xdr:nvSpPr>
        <xdr:cNvPr id="856" name="n_2mainValue【庁舎】&#10;一人当たり面積">
          <a:extLst>
            <a:ext uri="{FF2B5EF4-FFF2-40B4-BE49-F238E27FC236}">
              <a16:creationId xmlns:a16="http://schemas.microsoft.com/office/drawing/2014/main" id="{F4A873F1-06F8-4984-80F8-CF8CDD15C543}"/>
            </a:ext>
          </a:extLst>
        </xdr:cNvPr>
        <xdr:cNvSpPr txBox="1"/>
      </xdr:nvSpPr>
      <xdr:spPr>
        <a:xfrm>
          <a:off x="17776190" y="179025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132080</xdr:rowOff>
    </xdr:from>
    <xdr:ext cx="466725" cy="255905"/>
    <xdr:sp macro="" textlink="">
      <xdr:nvSpPr>
        <xdr:cNvPr id="857" name="n_3mainValue【庁舎】&#10;一人当たり面積">
          <a:extLst>
            <a:ext uri="{FF2B5EF4-FFF2-40B4-BE49-F238E27FC236}">
              <a16:creationId xmlns:a16="http://schemas.microsoft.com/office/drawing/2014/main" id="{56867224-8250-4CDB-BDDE-294CCEA9F471}"/>
            </a:ext>
          </a:extLst>
        </xdr:cNvPr>
        <xdr:cNvSpPr txBox="1"/>
      </xdr:nvSpPr>
      <xdr:spPr>
        <a:xfrm>
          <a:off x="17001490" y="179019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129540</xdr:rowOff>
    </xdr:from>
    <xdr:ext cx="469900" cy="259080"/>
    <xdr:sp macro="" textlink="">
      <xdr:nvSpPr>
        <xdr:cNvPr id="858" name="n_4mainValue【庁舎】&#10;一人当たり面積">
          <a:extLst>
            <a:ext uri="{FF2B5EF4-FFF2-40B4-BE49-F238E27FC236}">
              <a16:creationId xmlns:a16="http://schemas.microsoft.com/office/drawing/2014/main" id="{A6BF6898-A378-4FBD-95A1-60EAEDED6804}"/>
            </a:ext>
          </a:extLst>
        </xdr:cNvPr>
        <xdr:cNvSpPr txBox="1"/>
      </xdr:nvSpPr>
      <xdr:spPr>
        <a:xfrm>
          <a:off x="16226790" y="17899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713A3845-9D23-49E9-8F1D-28623CC1752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256A0964-706F-41B9-89A8-A2228CBEEDB8}"/>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7B8FA8F3-041A-4B53-91F2-E1DBE4C65AD0}"/>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体育館の一人あたりの面積は閉校下北方西小学校の体育館を北方西体育館として設置したことにより、増加した。</a:t>
          </a:r>
        </a:p>
        <a:p>
          <a:r>
            <a:rPr kumimoji="1" lang="ja-JP" altLang="en-US" sz="1300">
              <a:latin typeface="ＭＳ Ｐゴシック"/>
              <a:ea typeface="ＭＳ Ｐゴシック"/>
            </a:rPr>
            <a:t>消防施設については有形固定資産減価償却率が高くなっているが、令和5年度から3年かけて実施する広域化に伴う再配置をもって、本巣消防署が建て替えられ、北方町内に分署が設置される事により、今後に減少を見込んでいる。</a:t>
          </a:r>
        </a:p>
        <a:p>
          <a:r>
            <a:rPr kumimoji="1" lang="ja-JP" altLang="en-US" sz="1300">
              <a:latin typeface="ＭＳ Ｐゴシック"/>
              <a:ea typeface="ＭＳ Ｐゴシック"/>
            </a:rPr>
            <a:t>庁舎については平成28年度に建て替えたため、類似団体と比較して有形固定資産減価償却率が低くなっている。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岐阜県北方町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18,697
18,035
5.18
7,720,751
7,192,926
486,575
4,719,845
8,588,732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類似団体や平均と比較しても高い水準で推移している。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令和５年度は、前年比で需要額と収入額いずれも増加したため、財政力としては横ばいとなった。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今後も行政の効率化に努め、財政の健全化を図っていく。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104926</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343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104926</xdr:rowOff>
    </xdr:from>
    <xdr:to>
      <xdr:col>11</xdr:col>
      <xdr:colOff>31750</xdr:colOff>
      <xdr:row>41</xdr:row>
      <xdr:rowOff>104926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34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54126</xdr:rowOff>
    </xdr:from>
    <xdr:to>
      <xdr:col>11</xdr:col>
      <xdr:colOff>82550</xdr:colOff>
      <xdr:row>41</xdr:row>
      <xdr:rowOff>155726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54126</xdr:rowOff>
    </xdr:from>
    <xdr:to>
      <xdr:col>7</xdr:col>
      <xdr:colOff>31750</xdr:colOff>
      <xdr:row>41</xdr:row>
      <xdr:rowOff>155726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経常経費充当一般財源等の増加により、前年度より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ポイント低下し、昨年に引き続き、平均値に近づいた。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人件費や物件費、委託料の高騰および、福祉医療費の増加に伴い、経常経費が増加していることなどが原因と考えられ、今後の大幅な改善は見込めない。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義務的経費の削減や自主財源の確保に努め、財政運営の強化を図っていく。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151977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282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10545"/>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80645</xdr:rowOff>
    </xdr:from>
    <xdr:to>
      <xdr:col>15</xdr:col>
      <xdr:colOff>82550</xdr:colOff>
      <xdr:row>64</xdr:row>
      <xdr:rowOff>67521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10545"/>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65</xdr:row>
      <xdr:rowOff>8679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4032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類似団体と比較して非常に低い数値となっている。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人口規模に対する行政面積が小さく、公共施設の維持管理の物件費や人件費が抑えられていることが主な原因と考えられる。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今後も義務的経費の削減を図り、現在の水準を維持できるよう、努めていく。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49101</xdr:rowOff>
    </xdr:from>
    <xdr:to>
      <xdr:col>23</xdr:col>
      <xdr:colOff>133350</xdr:colOff>
      <xdr:row>81</xdr:row>
      <xdr:rowOff>88747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36551"/>
          <a:ext cx="8382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59959</xdr:rowOff>
    </xdr:from>
    <xdr:to>
      <xdr:col>19</xdr:col>
      <xdr:colOff>133350</xdr:colOff>
      <xdr:row>81</xdr:row>
      <xdr:rowOff>88747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7409"/>
          <a:ext cx="8890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47242</xdr:rowOff>
    </xdr:from>
    <xdr:to>
      <xdr:col>15</xdr:col>
      <xdr:colOff>82550</xdr:colOff>
      <xdr:row>81</xdr:row>
      <xdr:rowOff>59959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34692"/>
          <a:ext cx="889000" cy="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7210</xdr:rowOff>
    </xdr:from>
    <xdr:to>
      <xdr:col>11</xdr:col>
      <xdr:colOff>31750</xdr:colOff>
      <xdr:row>81</xdr:row>
      <xdr:rowOff>47242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94660"/>
          <a:ext cx="889000" cy="4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169751</xdr:rowOff>
    </xdr:from>
    <xdr:to>
      <xdr:col>23</xdr:col>
      <xdr:colOff>184150</xdr:colOff>
      <xdr:row>81</xdr:row>
      <xdr:rowOff>99901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91028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0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37947</xdr:rowOff>
    </xdr:from>
    <xdr:to>
      <xdr:col>19</xdr:col>
      <xdr:colOff>184150</xdr:colOff>
      <xdr:row>81</xdr:row>
      <xdr:rowOff>139547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149724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9159</xdr:rowOff>
    </xdr:from>
    <xdr:to>
      <xdr:col>15</xdr:col>
      <xdr:colOff>133350</xdr:colOff>
      <xdr:row>81</xdr:row>
      <xdr:rowOff>110759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120936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6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167892</xdr:rowOff>
    </xdr:from>
    <xdr:to>
      <xdr:col>11</xdr:col>
      <xdr:colOff>82550</xdr:colOff>
      <xdr:row>81</xdr:row>
      <xdr:rowOff>98042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108219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127860</xdr:rowOff>
    </xdr:from>
    <xdr:to>
      <xdr:col>7</xdr:col>
      <xdr:colOff>31750</xdr:colOff>
      <xdr:row>81</xdr:row>
      <xdr:rowOff>58010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68187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1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昨年度同様、類似団体と比較して低い数値となっている。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今後も勤務評価制度等を活用、能力や業務実績を実施した適材適所の人事配置を行うことにより、給与の適正化に努めていく。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69145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7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709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86</xdr:row>
      <xdr:rowOff>21166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647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業務の民間委託や定員適正化計画の推進により類似団体と比較して低い値で推移している。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今後も行政サービスの低下をきたすことがないように配慮しつつ、適正な人員配置に努めていく。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109573</xdr:rowOff>
    </xdr:from>
    <xdr:to>
      <xdr:col>81</xdr:col>
      <xdr:colOff>44450</xdr:colOff>
      <xdr:row>58</xdr:row>
      <xdr:rowOff>124319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53673"/>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94827</xdr:rowOff>
    </xdr:from>
    <xdr:to>
      <xdr:col>77</xdr:col>
      <xdr:colOff>44450</xdr:colOff>
      <xdr:row>58</xdr:row>
      <xdr:rowOff>124319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38927"/>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94827</xdr:rowOff>
    </xdr:from>
    <xdr:to>
      <xdr:col>72</xdr:col>
      <xdr:colOff>203200</xdr:colOff>
      <xdr:row>58</xdr:row>
      <xdr:rowOff>97508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3892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97508</xdr:rowOff>
    </xdr:from>
    <xdr:to>
      <xdr:col>68</xdr:col>
      <xdr:colOff>152400</xdr:colOff>
      <xdr:row>58</xdr:row>
      <xdr:rowOff>114935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41608"/>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58773</xdr:rowOff>
    </xdr:from>
    <xdr:to>
      <xdr:col>81</xdr:col>
      <xdr:colOff>95250</xdr:colOff>
      <xdr:row>58</xdr:row>
      <xdr:rowOff>160373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0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75300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73519</xdr:rowOff>
    </xdr:from>
    <xdr:to>
      <xdr:col>77</xdr:col>
      <xdr:colOff>95250</xdr:colOff>
      <xdr:row>59</xdr:row>
      <xdr:rowOff>3669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1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13846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8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44027</xdr:rowOff>
    </xdr:from>
    <xdr:to>
      <xdr:col>73</xdr:col>
      <xdr:colOff>44450</xdr:colOff>
      <xdr:row>58</xdr:row>
      <xdr:rowOff>145627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155804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46708</xdr:rowOff>
    </xdr:from>
    <xdr:to>
      <xdr:col>68</xdr:col>
      <xdr:colOff>203200</xdr:colOff>
      <xdr:row>58</xdr:row>
      <xdr:rowOff>148308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158485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64135</xdr:rowOff>
    </xdr:from>
    <xdr:to>
      <xdr:col>64</xdr:col>
      <xdr:colOff>152400</xdr:colOff>
      <xdr:row>58</xdr:row>
      <xdr:rowOff>165735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庁舎建設事業の元利償還により、依然として類似団体より高い値となっている。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今後は、学校施設の集約化事業、緊急防災・減災事業、脱炭素化推進事業にかかる償還があるため、同水準を維持すると思われる。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必要に応じて起債を実施し、過剰な新規発行を行わないようにしたい。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143510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836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43</xdr:row>
      <xdr:rowOff>111337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103294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595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充当可能基金の積立て、交付税措置の有利な起債を活用することで将来負担比率は算定されていない。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今後は上下水道のインフラ老朽化の対応や防災施策等を念頭にした財政運営に努める。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3689</xdr:rowOff>
    </xdr:from>
    <xdr:to>
      <xdr:col>72</xdr:col>
      <xdr:colOff>203200</xdr:colOff>
      <xdr:row>14</xdr:row>
      <xdr:rowOff>81824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03989"/>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81824</xdr:rowOff>
    </xdr:from>
    <xdr:to>
      <xdr:col>68</xdr:col>
      <xdr:colOff>152400</xdr:colOff>
      <xdr:row>16</xdr:row>
      <xdr:rowOff>97427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82124"/>
          <a:ext cx="889000" cy="3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124339</xdr:rowOff>
    </xdr:from>
    <xdr:to>
      <xdr:col>73</xdr:col>
      <xdr:colOff>44450</xdr:colOff>
      <xdr:row>14</xdr:row>
      <xdr:rowOff>54489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39266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3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117401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岐阜県北方町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18,697
18,035
5.18
7,720,751
7,192,926
486,575
4,719,845
8,588,732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今後も行政サービスの維持に配慮しながら、適切な人員配置により適正な予算執行を図りたい。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79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学園関連事業が完了し、民間委託も実施しているものの、光熱費及び、物価高等の影響で緩やかな減少にとどまった。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今後も事業の見直し、維持管理経費等の見直しを継続し、経費削減に努める。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913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26416</xdr:rowOff>
    </xdr:from>
    <xdr:to>
      <xdr:col>78</xdr:col>
      <xdr:colOff>69850</xdr:colOff>
      <xdr:row>15</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2671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267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16</xdr:row>
      <xdr:rowOff>94996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730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147066</xdr:rowOff>
    </xdr:from>
    <xdr:to>
      <xdr:col>74</xdr:col>
      <xdr:colOff>31750</xdr:colOff>
      <xdr:row>14</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障碍者自立支援給付費や福祉医療の増加、物価高支援事業に要する経費の増加に伴い前年より高い値となった。新型コロナウイルス感染症の影響を受ける前の水準に戻ってきていると認識している。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比率の上昇が続いており、今後も社会保障費の増大は見込まれるため、今後の社会情勢の変化等を考慮し、必要な改善を実施したい。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02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485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58</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5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普通建設事業費の支出が令和４年度より減少したこと、下水道事業が特別会計から公営企業会計に移行したことで繰出金が補助費に移行した影響と認識している。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6150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56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新型コロナウイルス感染症対応地方創生臨時交付金を活用した住民向け商品券事業や事業者向けの補助金が終了した一方、下水道事業への補助費が増加したことで、大きく増加した。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73116</xdr:rowOff>
    </xdr:from>
    <xdr:to>
      <xdr:col>82</xdr:col>
      <xdr:colOff>107950</xdr:colOff>
      <xdr:row>39</xdr:row>
      <xdr:rowOff>33927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73866"/>
          <a:ext cx="838200" cy="6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73116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889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159657</xdr:rowOff>
    </xdr:from>
    <xdr:to>
      <xdr:col>73</xdr:col>
      <xdr:colOff>180975</xdr:colOff>
      <xdr:row>35</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8895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171087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9346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154577</xdr:rowOff>
    </xdr:from>
    <xdr:to>
      <xdr:col>82</xdr:col>
      <xdr:colOff>158750</xdr:colOff>
      <xdr:row>39</xdr:row>
      <xdr:rowOff>84727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126654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22316</xdr:rowOff>
    </xdr:from>
    <xdr:to>
      <xdr:col>78</xdr:col>
      <xdr:colOff>120650</xdr:colOff>
      <xdr:row>35</xdr:row>
      <xdr:rowOff>123916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134093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9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108857</xdr:rowOff>
    </xdr:from>
    <xdr:to>
      <xdr:col>74</xdr:col>
      <xdr:colOff>31750</xdr:colOff>
      <xdr:row>35</xdr:row>
      <xdr:rowOff>39007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49184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前年までと比較し、ほぼ横ばいとなっている。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学校施設の集約化、脱炭素化推進事業の償還がはじまることに伴い、今後、公債費の負担は大きくなるものと見込まれる。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5778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303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303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46989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440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ポイント増加し、類似団体平均に近い値となった。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事務業務の見直しを図り、将来を見据えた財政運営に努める。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1187"/>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76</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59436"/>
          <a:ext cx="889000" cy="3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5943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160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岐阜県北方町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160007</xdr:rowOff>
    </xdr:from>
    <xdr:to>
      <xdr:col>29</xdr:col>
      <xdr:colOff>127000</xdr:colOff>
      <xdr:row>20</xdr:row>
      <xdr:rowOff>10769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5182"/>
          <a:ext cx="647700" cy="2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10566</xdr:rowOff>
    </xdr:from>
    <xdr:to>
      <xdr:col>26</xdr:col>
      <xdr:colOff>50800</xdr:colOff>
      <xdr:row>20</xdr:row>
      <xdr:rowOff>10769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87191"/>
          <a:ext cx="698500" cy="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10566</xdr:rowOff>
    </xdr:from>
    <xdr:to>
      <xdr:col>22</xdr:col>
      <xdr:colOff>114300</xdr:colOff>
      <xdr:row>20</xdr:row>
      <xdr:rowOff>33249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7191"/>
          <a:ext cx="698500" cy="2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33249</xdr:rowOff>
    </xdr:from>
    <xdr:to>
      <xdr:col>18</xdr:col>
      <xdr:colOff>177800</xdr:colOff>
      <xdr:row>20</xdr:row>
      <xdr:rowOff>49721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9874"/>
          <a:ext cx="698500" cy="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109207</xdr:rowOff>
    </xdr:from>
    <xdr:to>
      <xdr:col>29</xdr:col>
      <xdr:colOff>177800</xdr:colOff>
      <xdr:row>20</xdr:row>
      <xdr:rowOff>39357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4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17784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131419</xdr:rowOff>
    </xdr:from>
    <xdr:to>
      <xdr:col>26</xdr:col>
      <xdr:colOff>101600</xdr:colOff>
      <xdr:row>20</xdr:row>
      <xdr:rowOff>61569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46346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131216</xdr:rowOff>
    </xdr:from>
    <xdr:to>
      <xdr:col>22</xdr:col>
      <xdr:colOff>165100</xdr:colOff>
      <xdr:row>20</xdr:row>
      <xdr:rowOff>61366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46143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153899</xdr:rowOff>
    </xdr:from>
    <xdr:to>
      <xdr:col>19</xdr:col>
      <xdr:colOff>38100</xdr:colOff>
      <xdr:row>20</xdr:row>
      <xdr:rowOff>84049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9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68826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170371</xdr:rowOff>
    </xdr:from>
    <xdr:to>
      <xdr:col>15</xdr:col>
      <xdr:colOff>101600</xdr:colOff>
      <xdr:row>20</xdr:row>
      <xdr:rowOff>100521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85298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261531</xdr:rowOff>
    </xdr:from>
    <xdr:to>
      <xdr:col>29</xdr:col>
      <xdr:colOff>127000</xdr:colOff>
      <xdr:row>36</xdr:row>
      <xdr:rowOff>53963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71881"/>
          <a:ext cx="647700" cy="13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38740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91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261531</xdr:rowOff>
    </xdr:from>
    <xdr:to>
      <xdr:col>26</xdr:col>
      <xdr:colOff>50800</xdr:colOff>
      <xdr:row>35</xdr:row>
      <xdr:rowOff>282128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71881"/>
          <a:ext cx="698500" cy="20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282128</xdr:rowOff>
    </xdr:from>
    <xdr:to>
      <xdr:col>22</xdr:col>
      <xdr:colOff>114300</xdr:colOff>
      <xdr:row>36</xdr:row>
      <xdr:rowOff>15123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92478"/>
          <a:ext cx="6985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15123</xdr:rowOff>
    </xdr:from>
    <xdr:to>
      <xdr:col>18</xdr:col>
      <xdr:colOff>177800</xdr:colOff>
      <xdr:row>36</xdr:row>
      <xdr:rowOff>22782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68373"/>
          <a:ext cx="698500" cy="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3163</xdr:rowOff>
    </xdr:from>
    <xdr:to>
      <xdr:col>29</xdr:col>
      <xdr:colOff>177800</xdr:colOff>
      <xdr:row>36</xdr:row>
      <xdr:rowOff>104763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191140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0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210731</xdr:rowOff>
    </xdr:from>
    <xdr:to>
      <xdr:col>26</xdr:col>
      <xdr:colOff>101600</xdr:colOff>
      <xdr:row>35</xdr:row>
      <xdr:rowOff>312331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2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322508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89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231328</xdr:rowOff>
    </xdr:from>
    <xdr:to>
      <xdr:col>22</xdr:col>
      <xdr:colOff>165100</xdr:colOff>
      <xdr:row>35</xdr:row>
      <xdr:rowOff>332928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4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1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307223</xdr:rowOff>
    </xdr:from>
    <xdr:to>
      <xdr:col>19</xdr:col>
      <xdr:colOff>38100</xdr:colOff>
      <xdr:row>36</xdr:row>
      <xdr:rowOff>65923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76100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8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314882</xdr:rowOff>
    </xdr:from>
    <xdr:to>
      <xdr:col>15</xdr:col>
      <xdr:colOff>101600</xdr:colOff>
      <xdr:row>36</xdr:row>
      <xdr:rowOff>73582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2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83759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岐阜県北方町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18,697
18,035
5.18
7,720,751
7,192,926
486,575
4,719,845
8,588,732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162090</xdr:rowOff>
    </xdr:from>
    <xdr:to>
      <xdr:col>24</xdr:col>
      <xdr:colOff>62865</xdr:colOff>
      <xdr:row>37</xdr:row>
      <xdr:rowOff>79591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4140"/>
          <a:ext cx="1270" cy="12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83418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79591</xdr:rowOff>
    </xdr:from>
    <xdr:to>
      <xdr:col>24</xdr:col>
      <xdr:colOff>152400</xdr:colOff>
      <xdr:row>37</xdr:row>
      <xdr:rowOff>79591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108767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162090</xdr:rowOff>
    </xdr:from>
    <xdr:to>
      <xdr:col>24</xdr:col>
      <xdr:colOff>152400</xdr:colOff>
      <xdr:row>29</xdr:row>
      <xdr:rowOff>162090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127165</xdr:rowOff>
    </xdr:from>
    <xdr:to>
      <xdr:col>24</xdr:col>
      <xdr:colOff>63500</xdr:colOff>
      <xdr:row>36</xdr:row>
      <xdr:rowOff>156667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9365"/>
          <a:ext cx="8382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61714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1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38837</xdr:rowOff>
    </xdr:from>
    <xdr:to>
      <xdr:col>24</xdr:col>
      <xdr:colOff>114300</xdr:colOff>
      <xdr:row>34</xdr:row>
      <xdr:rowOff>140437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156667</xdr:rowOff>
    </xdr:from>
    <xdr:to>
      <xdr:col>19</xdr:col>
      <xdr:colOff>177800</xdr:colOff>
      <xdr:row>37</xdr:row>
      <xdr:rowOff>3353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8867"/>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63614</xdr:rowOff>
    </xdr:from>
    <xdr:to>
      <xdr:col>20</xdr:col>
      <xdr:colOff>38100</xdr:colOff>
      <xdr:row>34</xdr:row>
      <xdr:rowOff>165214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3353</xdr:rowOff>
    </xdr:from>
    <xdr:to>
      <xdr:col>15</xdr:col>
      <xdr:colOff>50800</xdr:colOff>
      <xdr:row>37</xdr:row>
      <xdr:rowOff>26302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7003"/>
          <a:ext cx="8890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64770</xdr:rowOff>
    </xdr:from>
    <xdr:to>
      <xdr:col>15</xdr:col>
      <xdr:colOff>101600</xdr:colOff>
      <xdr:row>34</xdr:row>
      <xdr:rowOff>166370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11447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26302</xdr:rowOff>
    </xdr:from>
    <xdr:to>
      <xdr:col>10</xdr:col>
      <xdr:colOff>114300</xdr:colOff>
      <xdr:row>37</xdr:row>
      <xdr:rowOff>104877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9952"/>
          <a:ext cx="889000" cy="7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83782</xdr:rowOff>
    </xdr:from>
    <xdr:to>
      <xdr:col>10</xdr:col>
      <xdr:colOff>165100</xdr:colOff>
      <xdr:row>35</xdr:row>
      <xdr:rowOff>13932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1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30459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24041</xdr:rowOff>
    </xdr:from>
    <xdr:to>
      <xdr:col>6</xdr:col>
      <xdr:colOff>38100</xdr:colOff>
      <xdr:row>35</xdr:row>
      <xdr:rowOff>125641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76365</xdr:rowOff>
    </xdr:from>
    <xdr:to>
      <xdr:col>24</xdr:col>
      <xdr:colOff>114300</xdr:colOff>
      <xdr:row>37</xdr:row>
      <xdr:rowOff>6515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162742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105867</xdr:rowOff>
    </xdr:from>
    <xdr:to>
      <xdr:col>20</xdr:col>
      <xdr:colOff>38100</xdr:colOff>
      <xdr:row>37</xdr:row>
      <xdr:rowOff>36017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27144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124003</xdr:rowOff>
    </xdr:from>
    <xdr:to>
      <xdr:col>15</xdr:col>
      <xdr:colOff>101600</xdr:colOff>
      <xdr:row>37</xdr:row>
      <xdr:rowOff>54153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45280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146952</xdr:rowOff>
    </xdr:from>
    <xdr:to>
      <xdr:col>10</xdr:col>
      <xdr:colOff>165100</xdr:colOff>
      <xdr:row>37</xdr:row>
      <xdr:rowOff>77102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68229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54077</xdr:rowOff>
    </xdr:from>
    <xdr:to>
      <xdr:col>6</xdr:col>
      <xdr:colOff>38100</xdr:colOff>
      <xdr:row>37</xdr:row>
      <xdr:rowOff>155677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146804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61985</xdr:rowOff>
    </xdr:from>
    <xdr:to>
      <xdr:col>24</xdr:col>
      <xdr:colOff>63500</xdr:colOff>
      <xdr:row>58</xdr:row>
      <xdr:rowOff>149110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06085"/>
          <a:ext cx="838200" cy="8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61985</xdr:rowOff>
    </xdr:from>
    <xdr:to>
      <xdr:col>19</xdr:col>
      <xdr:colOff>177800</xdr:colOff>
      <xdr:row>58</xdr:row>
      <xdr:rowOff>113374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6085"/>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113374</xdr:rowOff>
    </xdr:from>
    <xdr:to>
      <xdr:col>15</xdr:col>
      <xdr:colOff>50800</xdr:colOff>
      <xdr:row>58</xdr:row>
      <xdr:rowOff>124594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57474"/>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116218</xdr:rowOff>
    </xdr:from>
    <xdr:to>
      <xdr:col>10</xdr:col>
      <xdr:colOff>114300</xdr:colOff>
      <xdr:row>58</xdr:row>
      <xdr:rowOff>124594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60318"/>
          <a:ext cx="889000" cy="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98310</xdr:rowOff>
    </xdr:from>
    <xdr:to>
      <xdr:col>24</xdr:col>
      <xdr:colOff>114300</xdr:colOff>
      <xdr:row>59</xdr:row>
      <xdr:rowOff>28460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13237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11185</xdr:rowOff>
    </xdr:from>
    <xdr:to>
      <xdr:col>20</xdr:col>
      <xdr:colOff>38100</xdr:colOff>
      <xdr:row>58</xdr:row>
      <xdr:rowOff>112785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103912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62574</xdr:rowOff>
    </xdr:from>
    <xdr:to>
      <xdr:col>15</xdr:col>
      <xdr:colOff>101600</xdr:colOff>
      <xdr:row>58</xdr:row>
      <xdr:rowOff>164174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155301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73794</xdr:rowOff>
    </xdr:from>
    <xdr:to>
      <xdr:col>10</xdr:col>
      <xdr:colOff>165100</xdr:colOff>
      <xdr:row>59</xdr:row>
      <xdr:rowOff>3944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166521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65418</xdr:rowOff>
    </xdr:from>
    <xdr:to>
      <xdr:col>6</xdr:col>
      <xdr:colOff>38100</xdr:colOff>
      <xdr:row>58</xdr:row>
      <xdr:rowOff>167018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158145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125640</xdr:rowOff>
    </xdr:from>
    <xdr:to>
      <xdr:col>24</xdr:col>
      <xdr:colOff>63500</xdr:colOff>
      <xdr:row>78</xdr:row>
      <xdr:rowOff>126555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874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125640</xdr:rowOff>
    </xdr:from>
    <xdr:to>
      <xdr:col>19</xdr:col>
      <xdr:colOff>177800</xdr:colOff>
      <xdr:row>78</xdr:row>
      <xdr:rowOff>125893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8740"/>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125893</xdr:rowOff>
    </xdr:from>
    <xdr:to>
      <xdr:col>15</xdr:col>
      <xdr:colOff>50800</xdr:colOff>
      <xdr:row>78</xdr:row>
      <xdr:rowOff>126670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899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126670</xdr:rowOff>
    </xdr:from>
    <xdr:to>
      <xdr:col>10</xdr:col>
      <xdr:colOff>114300</xdr:colOff>
      <xdr:row>78</xdr:row>
      <xdr:rowOff>127470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977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75755</xdr:rowOff>
    </xdr:from>
    <xdr:to>
      <xdr:col>24</xdr:col>
      <xdr:colOff>114300</xdr:colOff>
      <xdr:row>79</xdr:row>
      <xdr:rowOff>5905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162132</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74840</xdr:rowOff>
    </xdr:from>
    <xdr:to>
      <xdr:col>20</xdr:col>
      <xdr:colOff>38100</xdr:colOff>
      <xdr:row>79</xdr:row>
      <xdr:rowOff>4990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167567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54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75093</xdr:rowOff>
    </xdr:from>
    <xdr:to>
      <xdr:col>15</xdr:col>
      <xdr:colOff>101600</xdr:colOff>
      <xdr:row>79</xdr:row>
      <xdr:rowOff>5243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167820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54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75870</xdr:rowOff>
    </xdr:from>
    <xdr:to>
      <xdr:col>10</xdr:col>
      <xdr:colOff>165100</xdr:colOff>
      <xdr:row>79</xdr:row>
      <xdr:rowOff>6020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168597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54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76670</xdr:rowOff>
    </xdr:from>
    <xdr:to>
      <xdr:col>6</xdr:col>
      <xdr:colOff>38100</xdr:colOff>
      <xdr:row>79</xdr:row>
      <xdr:rowOff>6820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169397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4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147059</xdr:rowOff>
    </xdr:from>
    <xdr:to>
      <xdr:col>24</xdr:col>
      <xdr:colOff>63500</xdr:colOff>
      <xdr:row>97</xdr:row>
      <xdr:rowOff>73036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06259"/>
          <a:ext cx="8382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85674</xdr:rowOff>
    </xdr:from>
    <xdr:to>
      <xdr:col>19</xdr:col>
      <xdr:colOff>177800</xdr:colOff>
      <xdr:row>97</xdr:row>
      <xdr:rowOff>73036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44874"/>
          <a:ext cx="889000" cy="1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85674</xdr:rowOff>
    </xdr:from>
    <xdr:to>
      <xdr:col>15</xdr:col>
      <xdr:colOff>50800</xdr:colOff>
      <xdr:row>98</xdr:row>
      <xdr:rowOff>17835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44874"/>
          <a:ext cx="889000" cy="27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140136</xdr:rowOff>
    </xdr:from>
    <xdr:to>
      <xdr:col>10</xdr:col>
      <xdr:colOff>114300</xdr:colOff>
      <xdr:row>98</xdr:row>
      <xdr:rowOff>17835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77078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96259</xdr:rowOff>
    </xdr:from>
    <xdr:to>
      <xdr:col>24</xdr:col>
      <xdr:colOff>114300</xdr:colOff>
      <xdr:row>97</xdr:row>
      <xdr:rowOff>26409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74686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22236</xdr:rowOff>
    </xdr:from>
    <xdr:to>
      <xdr:col>20</xdr:col>
      <xdr:colOff>38100</xdr:colOff>
      <xdr:row>97</xdr:row>
      <xdr:rowOff>123836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114963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4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34874</xdr:rowOff>
    </xdr:from>
    <xdr:to>
      <xdr:col>15</xdr:col>
      <xdr:colOff>101600</xdr:colOff>
      <xdr:row>96</xdr:row>
      <xdr:rowOff>136474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127601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138485</xdr:rowOff>
    </xdr:from>
    <xdr:to>
      <xdr:col>10</xdr:col>
      <xdr:colOff>165100</xdr:colOff>
      <xdr:row>98</xdr:row>
      <xdr:rowOff>68635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59762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89336</xdr:rowOff>
    </xdr:from>
    <xdr:to>
      <xdr:col>6</xdr:col>
      <xdr:colOff>38100</xdr:colOff>
      <xdr:row>98</xdr:row>
      <xdr:rowOff>19486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1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135860</xdr:rowOff>
    </xdr:from>
    <xdr:to>
      <xdr:col>55</xdr:col>
      <xdr:colOff>0</xdr:colOff>
      <xdr:row>37</xdr:row>
      <xdr:rowOff>17710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08060"/>
          <a:ext cx="8382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17710</xdr:rowOff>
    </xdr:from>
    <xdr:to>
      <xdr:col>50</xdr:col>
      <xdr:colOff>114300</xdr:colOff>
      <xdr:row>37</xdr:row>
      <xdr:rowOff>81581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61360"/>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117768</xdr:rowOff>
    </xdr:from>
    <xdr:to>
      <xdr:col>45</xdr:col>
      <xdr:colOff>177800</xdr:colOff>
      <xdr:row>37</xdr:row>
      <xdr:rowOff>81581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47068"/>
          <a:ext cx="889000" cy="47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117768</xdr:rowOff>
    </xdr:from>
    <xdr:to>
      <xdr:col>41</xdr:col>
      <xdr:colOff>50800</xdr:colOff>
      <xdr:row>37</xdr:row>
      <xdr:rowOff>104537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47068"/>
          <a:ext cx="889000" cy="50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85060</xdr:rowOff>
    </xdr:from>
    <xdr:to>
      <xdr:col>55</xdr:col>
      <xdr:colOff>50800</xdr:colOff>
      <xdr:row>37</xdr:row>
      <xdr:rowOff>15210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63487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3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138360</xdr:rowOff>
    </xdr:from>
    <xdr:to>
      <xdr:col>50</xdr:col>
      <xdr:colOff>165100</xdr:colOff>
      <xdr:row>37</xdr:row>
      <xdr:rowOff>68510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59637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30781</xdr:rowOff>
    </xdr:from>
    <xdr:to>
      <xdr:col>46</xdr:col>
      <xdr:colOff>38100</xdr:colOff>
      <xdr:row>37</xdr:row>
      <xdr:rowOff>132381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7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123508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66968</xdr:rowOff>
    </xdr:from>
    <xdr:to>
      <xdr:col>41</xdr:col>
      <xdr:colOff>101600</xdr:colOff>
      <xdr:row>34</xdr:row>
      <xdr:rowOff>168568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9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159695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98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53737</xdr:rowOff>
    </xdr:from>
    <xdr:to>
      <xdr:col>36</xdr:col>
      <xdr:colOff>165100</xdr:colOff>
      <xdr:row>37</xdr:row>
      <xdr:rowOff>155337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146464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9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73063</xdr:rowOff>
    </xdr:from>
    <xdr:to>
      <xdr:col>55</xdr:col>
      <xdr:colOff>0</xdr:colOff>
      <xdr:row>57</xdr:row>
      <xdr:rowOff>125413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02813"/>
          <a:ext cx="838200" cy="3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111399</xdr:rowOff>
    </xdr:from>
    <xdr:to>
      <xdr:col>50</xdr:col>
      <xdr:colOff>114300</xdr:colOff>
      <xdr:row>55</xdr:row>
      <xdr:rowOff>73063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198249"/>
          <a:ext cx="889000" cy="3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154224</xdr:rowOff>
    </xdr:from>
    <xdr:to>
      <xdr:col>45</xdr:col>
      <xdr:colOff>177800</xdr:colOff>
      <xdr:row>53</xdr:row>
      <xdr:rowOff>111399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069624"/>
          <a:ext cx="8890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154224</xdr:rowOff>
    </xdr:from>
    <xdr:to>
      <xdr:col>41</xdr:col>
      <xdr:colOff>50800</xdr:colOff>
      <xdr:row>57</xdr:row>
      <xdr:rowOff>126113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069624"/>
          <a:ext cx="889000" cy="8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74613</xdr:rowOff>
    </xdr:from>
    <xdr:to>
      <xdr:col>55</xdr:col>
      <xdr:colOff>50800</xdr:colOff>
      <xdr:row>58</xdr:row>
      <xdr:rowOff>4763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53040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22263</xdr:rowOff>
    </xdr:from>
    <xdr:to>
      <xdr:col>50</xdr:col>
      <xdr:colOff>165100</xdr:colOff>
      <xdr:row>55</xdr:row>
      <xdr:rowOff>123863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140390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60599</xdr:rowOff>
    </xdr:from>
    <xdr:to>
      <xdr:col>46</xdr:col>
      <xdr:colOff>38100</xdr:colOff>
      <xdr:row>53</xdr:row>
      <xdr:rowOff>162199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1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7276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92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103424</xdr:rowOff>
    </xdr:from>
    <xdr:to>
      <xdr:col>41</xdr:col>
      <xdr:colOff>101600</xdr:colOff>
      <xdr:row>53</xdr:row>
      <xdr:rowOff>33574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0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50101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79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75313</xdr:rowOff>
    </xdr:from>
    <xdr:to>
      <xdr:col>36</xdr:col>
      <xdr:colOff>165100</xdr:colOff>
      <xdr:row>58</xdr:row>
      <xdr:rowOff>5463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168040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4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4865</xdr:rowOff>
    </xdr:from>
    <xdr:to>
      <xdr:col>55</xdr:col>
      <xdr:colOff>0</xdr:colOff>
      <xdr:row>77</xdr:row>
      <xdr:rowOff>117774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06515"/>
          <a:ext cx="838200" cy="1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4865</xdr:rowOff>
    </xdr:from>
    <xdr:to>
      <xdr:col>50</xdr:col>
      <xdr:colOff>114300</xdr:colOff>
      <xdr:row>77</xdr:row>
      <xdr:rowOff>164522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06515"/>
          <a:ext cx="889000" cy="15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103048</xdr:rowOff>
    </xdr:from>
    <xdr:to>
      <xdr:col>45</xdr:col>
      <xdr:colOff>177800</xdr:colOff>
      <xdr:row>77</xdr:row>
      <xdr:rowOff>164522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33248"/>
          <a:ext cx="889000" cy="23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103048</xdr:rowOff>
    </xdr:from>
    <xdr:to>
      <xdr:col>41</xdr:col>
      <xdr:colOff>50800</xdr:colOff>
      <xdr:row>79</xdr:row>
      <xdr:rowOff>37458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133248"/>
          <a:ext cx="889000" cy="4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66974</xdr:rowOff>
    </xdr:from>
    <xdr:to>
      <xdr:col>55</xdr:col>
      <xdr:colOff>50800</xdr:colOff>
      <xdr:row>77</xdr:row>
      <xdr:rowOff>168574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89851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125515</xdr:rowOff>
    </xdr:from>
    <xdr:to>
      <xdr:col>50</xdr:col>
      <xdr:colOff>165100</xdr:colOff>
      <xdr:row>77</xdr:row>
      <xdr:rowOff>55665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72191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3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113722</xdr:rowOff>
    </xdr:from>
    <xdr:to>
      <xdr:col>46</xdr:col>
      <xdr:colOff>38100</xdr:colOff>
      <xdr:row>78</xdr:row>
      <xdr:rowOff>43872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34999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52248</xdr:rowOff>
    </xdr:from>
    <xdr:to>
      <xdr:col>41</xdr:col>
      <xdr:colOff>101600</xdr:colOff>
      <xdr:row>76</xdr:row>
      <xdr:rowOff>153848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158108</xdr:rowOff>
    </xdr:from>
    <xdr:to>
      <xdr:col>36</xdr:col>
      <xdr:colOff>165100</xdr:colOff>
      <xdr:row>79</xdr:row>
      <xdr:rowOff>88258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79385</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623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85086</xdr:rowOff>
    </xdr:from>
    <xdr:to>
      <xdr:col>55</xdr:col>
      <xdr:colOff>0</xdr:colOff>
      <xdr:row>98</xdr:row>
      <xdr:rowOff>80852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72836"/>
          <a:ext cx="838200" cy="5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64196</xdr:rowOff>
    </xdr:from>
    <xdr:to>
      <xdr:col>50</xdr:col>
      <xdr:colOff>114300</xdr:colOff>
      <xdr:row>95</xdr:row>
      <xdr:rowOff>85086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837596"/>
          <a:ext cx="889000" cy="5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64196</xdr:rowOff>
    </xdr:from>
    <xdr:to>
      <xdr:col>45</xdr:col>
      <xdr:colOff>177800</xdr:colOff>
      <xdr:row>95</xdr:row>
      <xdr:rowOff>142073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837596"/>
          <a:ext cx="889000" cy="5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142073</xdr:rowOff>
    </xdr:from>
    <xdr:to>
      <xdr:col>41</xdr:col>
      <xdr:colOff>50800</xdr:colOff>
      <xdr:row>97</xdr:row>
      <xdr:rowOff>98671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429823"/>
          <a:ext cx="889000" cy="2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30052</xdr:rowOff>
    </xdr:from>
    <xdr:to>
      <xdr:col>55</xdr:col>
      <xdr:colOff>50800</xdr:colOff>
      <xdr:row>98</xdr:row>
      <xdr:rowOff>131652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116429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34286</xdr:rowOff>
    </xdr:from>
    <xdr:to>
      <xdr:col>50</xdr:col>
      <xdr:colOff>165100</xdr:colOff>
      <xdr:row>95</xdr:row>
      <xdr:rowOff>135886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152413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13396</xdr:rowOff>
    </xdr:from>
    <xdr:to>
      <xdr:col>46</xdr:col>
      <xdr:colOff>38100</xdr:colOff>
      <xdr:row>92</xdr:row>
      <xdr:rowOff>114996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7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131523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5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91273</xdr:rowOff>
    </xdr:from>
    <xdr:to>
      <xdr:col>41</xdr:col>
      <xdr:colOff>101600</xdr:colOff>
      <xdr:row>96</xdr:row>
      <xdr:rowOff>21423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5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47871</xdr:rowOff>
    </xdr:from>
    <xdr:to>
      <xdr:col>36</xdr:col>
      <xdr:colOff>165100</xdr:colOff>
      <xdr:row>97</xdr:row>
      <xdr:rowOff>149471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140598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94490</xdr:rowOff>
    </xdr:from>
    <xdr:to>
      <xdr:col>85</xdr:col>
      <xdr:colOff>127000</xdr:colOff>
      <xdr:row>77</xdr:row>
      <xdr:rowOff>105341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96140"/>
          <a:ext cx="8382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94490</xdr:rowOff>
    </xdr:from>
    <xdr:to>
      <xdr:col>81</xdr:col>
      <xdr:colOff>50800</xdr:colOff>
      <xdr:row>77</xdr:row>
      <xdr:rowOff>101516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96140"/>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101516</xdr:rowOff>
    </xdr:from>
    <xdr:to>
      <xdr:col>76</xdr:col>
      <xdr:colOff>114300</xdr:colOff>
      <xdr:row>77</xdr:row>
      <xdr:rowOff>122341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03166"/>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122341</xdr:rowOff>
    </xdr:from>
    <xdr:to>
      <xdr:col>71</xdr:col>
      <xdr:colOff>177800</xdr:colOff>
      <xdr:row>77</xdr:row>
      <xdr:rowOff>126975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23991"/>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54541</xdr:rowOff>
    </xdr:from>
    <xdr:to>
      <xdr:col>85</xdr:col>
      <xdr:colOff>177800</xdr:colOff>
      <xdr:row>77</xdr:row>
      <xdr:rowOff>156141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32968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43690</xdr:rowOff>
    </xdr:from>
    <xdr:to>
      <xdr:col>81</xdr:col>
      <xdr:colOff>101600</xdr:colOff>
      <xdr:row>77</xdr:row>
      <xdr:rowOff>145290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136417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50716</xdr:rowOff>
    </xdr:from>
    <xdr:to>
      <xdr:col>76</xdr:col>
      <xdr:colOff>165100</xdr:colOff>
      <xdr:row>77</xdr:row>
      <xdr:rowOff>152316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143443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71541</xdr:rowOff>
    </xdr:from>
    <xdr:to>
      <xdr:col>72</xdr:col>
      <xdr:colOff>38100</xdr:colOff>
      <xdr:row>78</xdr:row>
      <xdr:rowOff>1691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164268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76175</xdr:rowOff>
    </xdr:from>
    <xdr:to>
      <xdr:col>67</xdr:col>
      <xdr:colOff>101600</xdr:colOff>
      <xdr:row>78</xdr:row>
      <xdr:rowOff>6325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82953</xdr:rowOff>
    </xdr:from>
    <xdr:to>
      <xdr:col>85</xdr:col>
      <xdr:colOff>127000</xdr:colOff>
      <xdr:row>98</xdr:row>
      <xdr:rowOff>52288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13603"/>
          <a:ext cx="838200" cy="14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82953</xdr:rowOff>
    </xdr:from>
    <xdr:to>
      <xdr:col>81</xdr:col>
      <xdr:colOff>50800</xdr:colOff>
      <xdr:row>98</xdr:row>
      <xdr:rowOff>14190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13603"/>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145036</xdr:rowOff>
    </xdr:from>
    <xdr:to>
      <xdr:col>76</xdr:col>
      <xdr:colOff>114300</xdr:colOff>
      <xdr:row>98</xdr:row>
      <xdr:rowOff>14190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75686"/>
          <a:ext cx="8890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145036</xdr:rowOff>
    </xdr:from>
    <xdr:to>
      <xdr:col>71</xdr:col>
      <xdr:colOff>177800</xdr:colOff>
      <xdr:row>98</xdr:row>
      <xdr:rowOff>78215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75686"/>
          <a:ext cx="889000" cy="10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1488</xdr:rowOff>
    </xdr:from>
    <xdr:to>
      <xdr:col>85</xdr:col>
      <xdr:colOff>177800</xdr:colOff>
      <xdr:row>98</xdr:row>
      <xdr:rowOff>103088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87865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32153</xdr:rowOff>
    </xdr:from>
    <xdr:to>
      <xdr:col>81</xdr:col>
      <xdr:colOff>101600</xdr:colOff>
      <xdr:row>97</xdr:row>
      <xdr:rowOff>133753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150280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134840</xdr:rowOff>
    </xdr:from>
    <xdr:to>
      <xdr:col>76</xdr:col>
      <xdr:colOff>165100</xdr:colOff>
      <xdr:row>98</xdr:row>
      <xdr:rowOff>64990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56117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94236</xdr:rowOff>
    </xdr:from>
    <xdr:to>
      <xdr:col>72</xdr:col>
      <xdr:colOff>38100</xdr:colOff>
      <xdr:row>98</xdr:row>
      <xdr:rowOff>24386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40913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27415</xdr:rowOff>
    </xdr:from>
    <xdr:to>
      <xdr:col>67</xdr:col>
      <xdr:colOff>101600</xdr:colOff>
      <xdr:row>98</xdr:row>
      <xdr:rowOff>129015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109263</xdr:rowOff>
    </xdr:from>
    <xdr:to>
      <xdr:col>116</xdr:col>
      <xdr:colOff>63500</xdr:colOff>
      <xdr:row>78</xdr:row>
      <xdr:rowOff>61258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10913"/>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109263</xdr:rowOff>
    </xdr:from>
    <xdr:to>
      <xdr:col>111</xdr:col>
      <xdr:colOff>177800</xdr:colOff>
      <xdr:row>77</xdr:row>
      <xdr:rowOff>115573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10913"/>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59455</xdr:rowOff>
    </xdr:from>
    <xdr:to>
      <xdr:col>107</xdr:col>
      <xdr:colOff>50800</xdr:colOff>
      <xdr:row>77</xdr:row>
      <xdr:rowOff>115573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089655"/>
          <a:ext cx="889000" cy="2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59455</xdr:rowOff>
    </xdr:from>
    <xdr:to>
      <xdr:col>102</xdr:col>
      <xdr:colOff>114300</xdr:colOff>
      <xdr:row>77</xdr:row>
      <xdr:rowOff>91336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89655"/>
          <a:ext cx="889000" cy="20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10458</xdr:rowOff>
    </xdr:from>
    <xdr:to>
      <xdr:col>116</xdr:col>
      <xdr:colOff>114300</xdr:colOff>
      <xdr:row>78</xdr:row>
      <xdr:rowOff>112058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96835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58463</xdr:rowOff>
    </xdr:from>
    <xdr:to>
      <xdr:col>112</xdr:col>
      <xdr:colOff>38100</xdr:colOff>
      <xdr:row>77</xdr:row>
      <xdr:rowOff>160063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151190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64773</xdr:rowOff>
    </xdr:from>
    <xdr:to>
      <xdr:col>107</xdr:col>
      <xdr:colOff>101600</xdr:colOff>
      <xdr:row>77</xdr:row>
      <xdr:rowOff>166373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157500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5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8655</xdr:rowOff>
    </xdr:from>
    <xdr:to>
      <xdr:col>102</xdr:col>
      <xdr:colOff>165100</xdr:colOff>
      <xdr:row>76</xdr:row>
      <xdr:rowOff>110255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126782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40536</xdr:rowOff>
    </xdr:from>
    <xdr:to>
      <xdr:col>98</xdr:col>
      <xdr:colOff>38100</xdr:colOff>
      <xdr:row>77</xdr:row>
      <xdr:rowOff>142136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133263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構成費目である、人件費、物件費、維持修繕費、扶助費、補助費等は依然として類似団体より低く抑えることができている。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普通建設事業も学校施設の集約化に目途が立ったことで、前年より低い値となった。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公債費は横ばいであるものの、今後緊急防災・減災事業、学校施設の集約化、脱炭素化事業、の償還に伴い、増加が見込まれる。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繰出金は、下水道事業が公営企業会計に移行したことにより減少した。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今後も安定した財政運営となるよう、個々の事業について必要な改善を行う。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岐阜県北方町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18,697
18,035
5.18
7,720,751
7,192,926
486,575
4,719,845
8,588,732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35916</xdr:rowOff>
    </xdr:from>
    <xdr:to>
      <xdr:col>24</xdr:col>
      <xdr:colOff>63500</xdr:colOff>
      <xdr:row>39</xdr:row>
      <xdr:rowOff>47574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722466"/>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21742</xdr:rowOff>
    </xdr:from>
    <xdr:to>
      <xdr:col>19</xdr:col>
      <xdr:colOff>177800</xdr:colOff>
      <xdr:row>39</xdr:row>
      <xdr:rowOff>35916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70829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21742</xdr:rowOff>
    </xdr:from>
    <xdr:to>
      <xdr:col>15</xdr:col>
      <xdr:colOff>50800</xdr:colOff>
      <xdr:row>39</xdr:row>
      <xdr:rowOff>60147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70829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60147</xdr:rowOff>
    </xdr:from>
    <xdr:to>
      <xdr:col>10</xdr:col>
      <xdr:colOff>114300</xdr:colOff>
      <xdr:row>39</xdr:row>
      <xdr:rowOff>79349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74669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168224</xdr:rowOff>
    </xdr:from>
    <xdr:to>
      <xdr:col>24</xdr:col>
      <xdr:colOff>114300</xdr:colOff>
      <xdr:row>39</xdr:row>
      <xdr:rowOff>98374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83151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156566</xdr:rowOff>
    </xdr:from>
    <xdr:to>
      <xdr:col>20</xdr:col>
      <xdr:colOff>38100</xdr:colOff>
      <xdr:row>39</xdr:row>
      <xdr:rowOff>86716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77843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142392</xdr:rowOff>
    </xdr:from>
    <xdr:to>
      <xdr:col>15</xdr:col>
      <xdr:colOff>101600</xdr:colOff>
      <xdr:row>39</xdr:row>
      <xdr:rowOff>72542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63669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9347</xdr:rowOff>
    </xdr:from>
    <xdr:to>
      <xdr:col>10</xdr:col>
      <xdr:colOff>165100</xdr:colOff>
      <xdr:row>39</xdr:row>
      <xdr:rowOff>110947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102074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28549</xdr:rowOff>
    </xdr:from>
    <xdr:to>
      <xdr:col>6</xdr:col>
      <xdr:colOff>38100</xdr:colOff>
      <xdr:row>39</xdr:row>
      <xdr:rowOff>130149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7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121276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8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138943</xdr:rowOff>
    </xdr:from>
    <xdr:to>
      <xdr:col>24</xdr:col>
      <xdr:colOff>63500</xdr:colOff>
      <xdr:row>58</xdr:row>
      <xdr:rowOff>87288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1593"/>
          <a:ext cx="838200" cy="1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138943</xdr:rowOff>
    </xdr:from>
    <xdr:to>
      <xdr:col>19</xdr:col>
      <xdr:colOff>177800</xdr:colOff>
      <xdr:row>58</xdr:row>
      <xdr:rowOff>64484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1593"/>
          <a:ext cx="889000" cy="9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54919</xdr:rowOff>
    </xdr:from>
    <xdr:to>
      <xdr:col>15</xdr:col>
      <xdr:colOff>50800</xdr:colOff>
      <xdr:row>58</xdr:row>
      <xdr:rowOff>64484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56119"/>
          <a:ext cx="889000" cy="3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54919</xdr:rowOff>
    </xdr:from>
    <xdr:to>
      <xdr:col>10</xdr:col>
      <xdr:colOff>114300</xdr:colOff>
      <xdr:row>58</xdr:row>
      <xdr:rowOff>97540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56119"/>
          <a:ext cx="889000" cy="38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36488</xdr:rowOff>
    </xdr:from>
    <xdr:to>
      <xdr:col>24</xdr:col>
      <xdr:colOff>114300</xdr:colOff>
      <xdr:row>58</xdr:row>
      <xdr:rowOff>138088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88143</xdr:rowOff>
    </xdr:from>
    <xdr:to>
      <xdr:col>20</xdr:col>
      <xdr:colOff>38100</xdr:colOff>
      <xdr:row>58</xdr:row>
      <xdr:rowOff>18293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13684</xdr:rowOff>
    </xdr:from>
    <xdr:to>
      <xdr:col>15</xdr:col>
      <xdr:colOff>101600</xdr:colOff>
      <xdr:row>58</xdr:row>
      <xdr:rowOff>115284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106411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4119</xdr:rowOff>
    </xdr:from>
    <xdr:to>
      <xdr:col>10</xdr:col>
      <xdr:colOff>165100</xdr:colOff>
      <xdr:row>56</xdr:row>
      <xdr:rowOff>105719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96846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46740</xdr:rowOff>
    </xdr:from>
    <xdr:to>
      <xdr:col>6</xdr:col>
      <xdr:colOff>38100</xdr:colOff>
      <xdr:row>58</xdr:row>
      <xdr:rowOff>148340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123208</xdr:rowOff>
    </xdr:from>
    <xdr:to>
      <xdr:col>24</xdr:col>
      <xdr:colOff>63500</xdr:colOff>
      <xdr:row>78</xdr:row>
      <xdr:rowOff>82169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4858"/>
          <a:ext cx="838200" cy="1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163671</xdr:rowOff>
    </xdr:from>
    <xdr:to>
      <xdr:col>19</xdr:col>
      <xdr:colOff>177800</xdr:colOff>
      <xdr:row>78</xdr:row>
      <xdr:rowOff>82169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65321"/>
          <a:ext cx="889000" cy="8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163671</xdr:rowOff>
    </xdr:from>
    <xdr:to>
      <xdr:col>15</xdr:col>
      <xdr:colOff>50800</xdr:colOff>
      <xdr:row>79</xdr:row>
      <xdr:rowOff>93697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5321"/>
          <a:ext cx="889000" cy="27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93697</xdr:rowOff>
    </xdr:from>
    <xdr:to>
      <xdr:col>10</xdr:col>
      <xdr:colOff>114300</xdr:colOff>
      <xdr:row>79</xdr:row>
      <xdr:rowOff>106618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38247"/>
          <a:ext cx="889000" cy="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72408</xdr:rowOff>
    </xdr:from>
    <xdr:to>
      <xdr:col>24</xdr:col>
      <xdr:colOff>114300</xdr:colOff>
      <xdr:row>78</xdr:row>
      <xdr:rowOff>2558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50835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31369</xdr:rowOff>
    </xdr:from>
    <xdr:to>
      <xdr:col>20</xdr:col>
      <xdr:colOff>38100</xdr:colOff>
      <xdr:row>78</xdr:row>
      <xdr:rowOff>132969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124096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112871</xdr:rowOff>
    </xdr:from>
    <xdr:to>
      <xdr:col>15</xdr:col>
      <xdr:colOff>101600</xdr:colOff>
      <xdr:row>78</xdr:row>
      <xdr:rowOff>43021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34148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42897</xdr:rowOff>
    </xdr:from>
    <xdr:to>
      <xdr:col>10</xdr:col>
      <xdr:colOff>165100</xdr:colOff>
      <xdr:row>79</xdr:row>
      <xdr:rowOff>144497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135624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55818</xdr:rowOff>
    </xdr:from>
    <xdr:to>
      <xdr:col>6</xdr:col>
      <xdr:colOff>38100</xdr:colOff>
      <xdr:row>79</xdr:row>
      <xdr:rowOff>157418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148545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80536</xdr:rowOff>
    </xdr:from>
    <xdr:to>
      <xdr:col>24</xdr:col>
      <xdr:colOff>62865</xdr:colOff>
      <xdr:row>97</xdr:row>
      <xdr:rowOff>153905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1036"/>
          <a:ext cx="1270" cy="127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157732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153905</xdr:rowOff>
    </xdr:from>
    <xdr:to>
      <xdr:col>24</xdr:col>
      <xdr:colOff>152400</xdr:colOff>
      <xdr:row>97</xdr:row>
      <xdr:rowOff>153905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27213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80536</xdr:rowOff>
    </xdr:from>
    <xdr:to>
      <xdr:col>24</xdr:col>
      <xdr:colOff>152400</xdr:colOff>
      <xdr:row>90</xdr:row>
      <xdr:rowOff>80536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117994</xdr:rowOff>
    </xdr:from>
    <xdr:to>
      <xdr:col>24</xdr:col>
      <xdr:colOff>63500</xdr:colOff>
      <xdr:row>97</xdr:row>
      <xdr:rowOff>125233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4864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129674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45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106797</xdr:rowOff>
    </xdr:from>
    <xdr:to>
      <xdr:col>24</xdr:col>
      <xdr:colOff>114300</xdr:colOff>
      <xdr:row>96</xdr:row>
      <xdr:rowOff>36947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117852</xdr:rowOff>
    </xdr:from>
    <xdr:to>
      <xdr:col>19</xdr:col>
      <xdr:colOff>177800</xdr:colOff>
      <xdr:row>97</xdr:row>
      <xdr:rowOff>125233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48502"/>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92481</xdr:rowOff>
    </xdr:from>
    <xdr:to>
      <xdr:col>20</xdr:col>
      <xdr:colOff>38100</xdr:colOff>
      <xdr:row>96</xdr:row>
      <xdr:rowOff>22631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39158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117852</xdr:rowOff>
    </xdr:from>
    <xdr:to>
      <xdr:col>15</xdr:col>
      <xdr:colOff>50800</xdr:colOff>
      <xdr:row>98</xdr:row>
      <xdr:rowOff>10280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8502"/>
          <a:ext cx="8890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84786</xdr:rowOff>
    </xdr:from>
    <xdr:to>
      <xdr:col>15</xdr:col>
      <xdr:colOff>101600</xdr:colOff>
      <xdr:row>96</xdr:row>
      <xdr:rowOff>14936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7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31463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10280</xdr:rowOff>
    </xdr:from>
    <xdr:to>
      <xdr:col>10</xdr:col>
      <xdr:colOff>114300</xdr:colOff>
      <xdr:row>98</xdr:row>
      <xdr:rowOff>29776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12380"/>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1705</xdr:rowOff>
    </xdr:from>
    <xdr:to>
      <xdr:col>10</xdr:col>
      <xdr:colOff>165100</xdr:colOff>
      <xdr:row>96</xdr:row>
      <xdr:rowOff>103305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119832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37269</xdr:rowOff>
    </xdr:from>
    <xdr:to>
      <xdr:col>6</xdr:col>
      <xdr:colOff>38100</xdr:colOff>
      <xdr:row>96</xdr:row>
      <xdr:rowOff>138869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9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155396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67194</xdr:rowOff>
    </xdr:from>
    <xdr:to>
      <xdr:col>24</xdr:col>
      <xdr:colOff>114300</xdr:colOff>
      <xdr:row>97</xdr:row>
      <xdr:rowOff>168794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153571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74433</xdr:rowOff>
    </xdr:from>
    <xdr:to>
      <xdr:col>20</xdr:col>
      <xdr:colOff>38100</xdr:colOff>
      <xdr:row>98</xdr:row>
      <xdr:rowOff>4583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167160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67052</xdr:rowOff>
    </xdr:from>
    <xdr:to>
      <xdr:col>15</xdr:col>
      <xdr:colOff>101600</xdr:colOff>
      <xdr:row>97</xdr:row>
      <xdr:rowOff>168652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130930</xdr:rowOff>
    </xdr:from>
    <xdr:to>
      <xdr:col>10</xdr:col>
      <xdr:colOff>165100</xdr:colOff>
      <xdr:row>98</xdr:row>
      <xdr:rowOff>61080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52207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150426</xdr:rowOff>
    </xdr:from>
    <xdr:to>
      <xdr:col>6</xdr:col>
      <xdr:colOff>38100</xdr:colOff>
      <xdr:row>98</xdr:row>
      <xdr:rowOff>80576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111582</xdr:rowOff>
    </xdr:from>
    <xdr:to>
      <xdr:col>55</xdr:col>
      <xdr:colOff>0</xdr:colOff>
      <xdr:row>38</xdr:row>
      <xdr:rowOff>10999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55232"/>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10770</xdr:rowOff>
    </xdr:from>
    <xdr:to>
      <xdr:col>50</xdr:col>
      <xdr:colOff>114300</xdr:colOff>
      <xdr:row>38</xdr:row>
      <xdr:rowOff>10999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258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10770</xdr:rowOff>
    </xdr:from>
    <xdr:to>
      <xdr:col>45</xdr:col>
      <xdr:colOff>177800</xdr:colOff>
      <xdr:row>38</xdr:row>
      <xdr:rowOff>39116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2587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31572</xdr:rowOff>
    </xdr:from>
    <xdr:to>
      <xdr:col>41</xdr:col>
      <xdr:colOff>50800</xdr:colOff>
      <xdr:row>38</xdr:row>
      <xdr:rowOff>39116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667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60782</xdr:rowOff>
    </xdr:from>
    <xdr:to>
      <xdr:col>55</xdr:col>
      <xdr:colOff>50800</xdr:colOff>
      <xdr:row>37</xdr:row>
      <xdr:rowOff>162382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83659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131648</xdr:rowOff>
    </xdr:from>
    <xdr:to>
      <xdr:col>50</xdr:col>
      <xdr:colOff>165100</xdr:colOff>
      <xdr:row>38</xdr:row>
      <xdr:rowOff>61798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78325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50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131419</xdr:rowOff>
    </xdr:from>
    <xdr:to>
      <xdr:col>46</xdr:col>
      <xdr:colOff>38100</xdr:colOff>
      <xdr:row>38</xdr:row>
      <xdr:rowOff>61570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52697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159766</xdr:rowOff>
    </xdr:from>
    <xdr:to>
      <xdr:col>41</xdr:col>
      <xdr:colOff>101600</xdr:colOff>
      <xdr:row>38</xdr:row>
      <xdr:rowOff>89916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81043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152222</xdr:rowOff>
    </xdr:from>
    <xdr:to>
      <xdr:col>36</xdr:col>
      <xdr:colOff>165100</xdr:colOff>
      <xdr:row>38</xdr:row>
      <xdr:rowOff>82372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73499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8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28410</xdr:rowOff>
    </xdr:from>
    <xdr:to>
      <xdr:col>55</xdr:col>
      <xdr:colOff>0</xdr:colOff>
      <xdr:row>59</xdr:row>
      <xdr:rowOff>29680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439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29680</xdr:rowOff>
    </xdr:from>
    <xdr:to>
      <xdr:col>50</xdr:col>
      <xdr:colOff>114300</xdr:colOff>
      <xdr:row>59</xdr:row>
      <xdr:rowOff>29705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5230"/>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18517</xdr:rowOff>
    </xdr:from>
    <xdr:to>
      <xdr:col>45</xdr:col>
      <xdr:colOff>177800</xdr:colOff>
      <xdr:row>59</xdr:row>
      <xdr:rowOff>29705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34067"/>
          <a:ext cx="8890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18517</xdr:rowOff>
    </xdr:from>
    <xdr:to>
      <xdr:col>41</xdr:col>
      <xdr:colOff>50800</xdr:colOff>
      <xdr:row>59</xdr:row>
      <xdr:rowOff>27089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3406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149060</xdr:rowOff>
    </xdr:from>
    <xdr:to>
      <xdr:col>55</xdr:col>
      <xdr:colOff>50800</xdr:colOff>
      <xdr:row>59</xdr:row>
      <xdr:rowOff>79210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63987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150330</xdr:rowOff>
    </xdr:from>
    <xdr:to>
      <xdr:col>50</xdr:col>
      <xdr:colOff>165100</xdr:colOff>
      <xdr:row>59</xdr:row>
      <xdr:rowOff>80480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71607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150355</xdr:rowOff>
    </xdr:from>
    <xdr:to>
      <xdr:col>46</xdr:col>
      <xdr:colOff>38100</xdr:colOff>
      <xdr:row>59</xdr:row>
      <xdr:rowOff>80505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71632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139167</xdr:rowOff>
    </xdr:from>
    <xdr:to>
      <xdr:col>41</xdr:col>
      <xdr:colOff>101600</xdr:colOff>
      <xdr:row>59</xdr:row>
      <xdr:rowOff>69317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60444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147739</xdr:rowOff>
    </xdr:from>
    <xdr:to>
      <xdr:col>36</xdr:col>
      <xdr:colOff>165100</xdr:colOff>
      <xdr:row>59</xdr:row>
      <xdr:rowOff>77889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69016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8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74859</xdr:rowOff>
    </xdr:from>
    <xdr:to>
      <xdr:col>54</xdr:col>
      <xdr:colOff>189865</xdr:colOff>
      <xdr:row>79</xdr:row>
      <xdr:rowOff>81455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47809"/>
          <a:ext cx="1270" cy="137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85282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81455</xdr:rowOff>
    </xdr:from>
    <xdr:to>
      <xdr:col>55</xdr:col>
      <xdr:colOff>88900</xdr:colOff>
      <xdr:row>79</xdr:row>
      <xdr:rowOff>81455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2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21536</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74859</xdr:rowOff>
    </xdr:from>
    <xdr:to>
      <xdr:col>55</xdr:col>
      <xdr:colOff>88900</xdr:colOff>
      <xdr:row>71</xdr:row>
      <xdr:rowOff>74859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163148</xdr:rowOff>
    </xdr:from>
    <xdr:to>
      <xdr:col>55</xdr:col>
      <xdr:colOff>0</xdr:colOff>
      <xdr:row>79</xdr:row>
      <xdr:rowOff>81455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21898"/>
          <a:ext cx="838200" cy="6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119370</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96493</xdr:rowOff>
    </xdr:from>
    <xdr:to>
      <xdr:col>55</xdr:col>
      <xdr:colOff>50800</xdr:colOff>
      <xdr:row>78</xdr:row>
      <xdr:rowOff>26643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163148</xdr:rowOff>
    </xdr:from>
    <xdr:to>
      <xdr:col>50</xdr:col>
      <xdr:colOff>114300</xdr:colOff>
      <xdr:row>77</xdr:row>
      <xdr:rowOff>154460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21898"/>
          <a:ext cx="889000" cy="33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41939</xdr:rowOff>
    </xdr:from>
    <xdr:to>
      <xdr:col>50</xdr:col>
      <xdr:colOff>165100</xdr:colOff>
      <xdr:row>77</xdr:row>
      <xdr:rowOff>143539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134666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34642</xdr:rowOff>
    </xdr:from>
    <xdr:to>
      <xdr:col>45</xdr:col>
      <xdr:colOff>177800</xdr:colOff>
      <xdr:row>77</xdr:row>
      <xdr:rowOff>154460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207592"/>
          <a:ext cx="889000" cy="114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73665</xdr:rowOff>
    </xdr:from>
    <xdr:to>
      <xdr:col>46</xdr:col>
      <xdr:colOff>38100</xdr:colOff>
      <xdr:row>78</xdr:row>
      <xdr:rowOff>3815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20342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34642</xdr:rowOff>
    </xdr:from>
    <xdr:to>
      <xdr:col>41</xdr:col>
      <xdr:colOff>50800</xdr:colOff>
      <xdr:row>79</xdr:row>
      <xdr:rowOff>52603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207592"/>
          <a:ext cx="889000" cy="13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16990</xdr:rowOff>
    </xdr:from>
    <xdr:to>
      <xdr:col>41</xdr:col>
      <xdr:colOff>101600</xdr:colOff>
      <xdr:row>77</xdr:row>
      <xdr:rowOff>118590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109717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151651</xdr:rowOff>
    </xdr:from>
    <xdr:to>
      <xdr:col>36</xdr:col>
      <xdr:colOff>165100</xdr:colOff>
      <xdr:row>78</xdr:row>
      <xdr:rowOff>81801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30655</xdr:rowOff>
    </xdr:from>
    <xdr:to>
      <xdr:col>55</xdr:col>
      <xdr:colOff>50800</xdr:colOff>
      <xdr:row>79</xdr:row>
      <xdr:rowOff>132255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117032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112348</xdr:rowOff>
    </xdr:from>
    <xdr:to>
      <xdr:col>50</xdr:col>
      <xdr:colOff>165100</xdr:colOff>
      <xdr:row>76</xdr:row>
      <xdr:rowOff>42498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59025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103660</xdr:rowOff>
    </xdr:from>
    <xdr:to>
      <xdr:col>46</xdr:col>
      <xdr:colOff>38100</xdr:colOff>
      <xdr:row>78</xdr:row>
      <xdr:rowOff>33810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24937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155292</xdr:rowOff>
    </xdr:from>
    <xdr:to>
      <xdr:col>41</xdr:col>
      <xdr:colOff>101600</xdr:colOff>
      <xdr:row>71</xdr:row>
      <xdr:rowOff>85442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1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101969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93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1803</xdr:rowOff>
    </xdr:from>
    <xdr:to>
      <xdr:col>36</xdr:col>
      <xdr:colOff>165100</xdr:colOff>
      <xdr:row>79</xdr:row>
      <xdr:rowOff>103403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94530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3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124244</xdr:rowOff>
    </xdr:from>
    <xdr:to>
      <xdr:col>55</xdr:col>
      <xdr:colOff>0</xdr:colOff>
      <xdr:row>99</xdr:row>
      <xdr:rowOff>9156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26344"/>
          <a:ext cx="838200" cy="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44017</xdr:rowOff>
    </xdr:from>
    <xdr:to>
      <xdr:col>50</xdr:col>
      <xdr:colOff>114300</xdr:colOff>
      <xdr:row>99</xdr:row>
      <xdr:rowOff>9156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03217"/>
          <a:ext cx="889000" cy="47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44017</xdr:rowOff>
    </xdr:from>
    <xdr:to>
      <xdr:col>45</xdr:col>
      <xdr:colOff>177800</xdr:colOff>
      <xdr:row>96</xdr:row>
      <xdr:rowOff>114033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03217"/>
          <a:ext cx="889000" cy="7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114033</xdr:rowOff>
    </xdr:from>
    <xdr:to>
      <xdr:col>41</xdr:col>
      <xdr:colOff>50800</xdr:colOff>
      <xdr:row>98</xdr:row>
      <xdr:rowOff>145783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73233"/>
          <a:ext cx="889000" cy="3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73444</xdr:rowOff>
    </xdr:from>
    <xdr:to>
      <xdr:col>55</xdr:col>
      <xdr:colOff>50800</xdr:colOff>
      <xdr:row>99</xdr:row>
      <xdr:rowOff>3594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51871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5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129806</xdr:rowOff>
    </xdr:from>
    <xdr:to>
      <xdr:col>50</xdr:col>
      <xdr:colOff>165100</xdr:colOff>
      <xdr:row>99</xdr:row>
      <xdr:rowOff>59956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51083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02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164667</xdr:rowOff>
    </xdr:from>
    <xdr:to>
      <xdr:col>46</xdr:col>
      <xdr:colOff>38100</xdr:colOff>
      <xdr:row>96</xdr:row>
      <xdr:rowOff>94817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111344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63233</xdr:rowOff>
    </xdr:from>
    <xdr:to>
      <xdr:col>41</xdr:col>
      <xdr:colOff>101600</xdr:colOff>
      <xdr:row>96</xdr:row>
      <xdr:rowOff>164833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9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94983</xdr:rowOff>
    </xdr:from>
    <xdr:to>
      <xdr:col>36</xdr:col>
      <xdr:colOff>165100</xdr:colOff>
      <xdr:row>99</xdr:row>
      <xdr:rowOff>25133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16260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61062</xdr:rowOff>
    </xdr:from>
    <xdr:to>
      <xdr:col>85</xdr:col>
      <xdr:colOff>127000</xdr:colOff>
      <xdr:row>38</xdr:row>
      <xdr:rowOff>63543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61812"/>
          <a:ext cx="838200" cy="5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63543</xdr:rowOff>
    </xdr:from>
    <xdr:to>
      <xdr:col>81</xdr:col>
      <xdr:colOff>50800</xdr:colOff>
      <xdr:row>38</xdr:row>
      <xdr:rowOff>99499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78643"/>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96723</xdr:rowOff>
    </xdr:from>
    <xdr:to>
      <xdr:col>76</xdr:col>
      <xdr:colOff>114300</xdr:colOff>
      <xdr:row>38</xdr:row>
      <xdr:rowOff>99499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0373"/>
          <a:ext cx="889000" cy="1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96723</xdr:rowOff>
    </xdr:from>
    <xdr:to>
      <xdr:col>71</xdr:col>
      <xdr:colOff>177800</xdr:colOff>
      <xdr:row>38</xdr:row>
      <xdr:rowOff>8941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037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10262</xdr:rowOff>
    </xdr:from>
    <xdr:to>
      <xdr:col>85</xdr:col>
      <xdr:colOff>177800</xdr:colOff>
      <xdr:row>35</xdr:row>
      <xdr:rowOff>111862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33139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12743</xdr:rowOff>
    </xdr:from>
    <xdr:to>
      <xdr:col>81</xdr:col>
      <xdr:colOff>101600</xdr:colOff>
      <xdr:row>38</xdr:row>
      <xdr:rowOff>114343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48699</xdr:rowOff>
    </xdr:from>
    <xdr:to>
      <xdr:col>76</xdr:col>
      <xdr:colOff>165100</xdr:colOff>
      <xdr:row>38</xdr:row>
      <xdr:rowOff>150299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141426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45923</xdr:rowOff>
    </xdr:from>
    <xdr:to>
      <xdr:col>72</xdr:col>
      <xdr:colOff>38100</xdr:colOff>
      <xdr:row>37</xdr:row>
      <xdr:rowOff>147523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138651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129591</xdr:rowOff>
    </xdr:from>
    <xdr:to>
      <xdr:col>67</xdr:col>
      <xdr:colOff>101600</xdr:colOff>
      <xdr:row>38</xdr:row>
      <xdr:rowOff>59741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50868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41948</xdr:rowOff>
    </xdr:from>
    <xdr:to>
      <xdr:col>85</xdr:col>
      <xdr:colOff>127000</xdr:colOff>
      <xdr:row>58</xdr:row>
      <xdr:rowOff>134480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471698"/>
          <a:ext cx="838200" cy="60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27724</xdr:rowOff>
    </xdr:from>
    <xdr:to>
      <xdr:col>81</xdr:col>
      <xdr:colOff>50800</xdr:colOff>
      <xdr:row>55</xdr:row>
      <xdr:rowOff>41948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286024"/>
          <a:ext cx="889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27724</xdr:rowOff>
    </xdr:from>
    <xdr:to>
      <xdr:col>76</xdr:col>
      <xdr:colOff>114300</xdr:colOff>
      <xdr:row>54</xdr:row>
      <xdr:rowOff>166027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286024"/>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166027</xdr:rowOff>
    </xdr:from>
    <xdr:to>
      <xdr:col>71</xdr:col>
      <xdr:colOff>177800</xdr:colOff>
      <xdr:row>57</xdr:row>
      <xdr:rowOff>87364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424327"/>
          <a:ext cx="889000" cy="4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83680</xdr:rowOff>
    </xdr:from>
    <xdr:to>
      <xdr:col>85</xdr:col>
      <xdr:colOff>177800</xdr:colOff>
      <xdr:row>59</xdr:row>
      <xdr:rowOff>13830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100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170057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4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162598</xdr:rowOff>
    </xdr:from>
    <xdr:to>
      <xdr:col>81</xdr:col>
      <xdr:colOff>101600</xdr:colOff>
      <xdr:row>55</xdr:row>
      <xdr:rowOff>92748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109275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148374</xdr:rowOff>
    </xdr:from>
    <xdr:to>
      <xdr:col>76</xdr:col>
      <xdr:colOff>165100</xdr:colOff>
      <xdr:row>54</xdr:row>
      <xdr:rowOff>78524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2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95051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115227</xdr:rowOff>
    </xdr:from>
    <xdr:to>
      <xdr:col>72</xdr:col>
      <xdr:colOff>38100</xdr:colOff>
      <xdr:row>55</xdr:row>
      <xdr:rowOff>45377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3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61904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36564</xdr:rowOff>
    </xdr:from>
    <xdr:to>
      <xdr:col>67</xdr:col>
      <xdr:colOff>101600</xdr:colOff>
      <xdr:row>57</xdr:row>
      <xdr:rowOff>138164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129291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94490</xdr:rowOff>
    </xdr:from>
    <xdr:to>
      <xdr:col>85</xdr:col>
      <xdr:colOff>127000</xdr:colOff>
      <xdr:row>97</xdr:row>
      <xdr:rowOff>105341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725140"/>
          <a:ext cx="838200" cy="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94490</xdr:rowOff>
    </xdr:from>
    <xdr:to>
      <xdr:col>81</xdr:col>
      <xdr:colOff>50800</xdr:colOff>
      <xdr:row>97</xdr:row>
      <xdr:rowOff>101516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725140"/>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101516</xdr:rowOff>
    </xdr:from>
    <xdr:to>
      <xdr:col>76</xdr:col>
      <xdr:colOff>114300</xdr:colOff>
      <xdr:row>97</xdr:row>
      <xdr:rowOff>122341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732166"/>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122341</xdr:rowOff>
    </xdr:from>
    <xdr:to>
      <xdr:col>71</xdr:col>
      <xdr:colOff>177800</xdr:colOff>
      <xdr:row>97</xdr:row>
      <xdr:rowOff>126975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752991"/>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54541</xdr:rowOff>
    </xdr:from>
    <xdr:to>
      <xdr:col>85</xdr:col>
      <xdr:colOff>177800</xdr:colOff>
      <xdr:row>97</xdr:row>
      <xdr:rowOff>156141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32968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43690</xdr:rowOff>
    </xdr:from>
    <xdr:to>
      <xdr:col>81</xdr:col>
      <xdr:colOff>101600</xdr:colOff>
      <xdr:row>97</xdr:row>
      <xdr:rowOff>145290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136417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50716</xdr:rowOff>
    </xdr:from>
    <xdr:to>
      <xdr:col>76</xdr:col>
      <xdr:colOff>165100</xdr:colOff>
      <xdr:row>97</xdr:row>
      <xdr:rowOff>152316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143443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7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71541</xdr:rowOff>
    </xdr:from>
    <xdr:to>
      <xdr:col>72</xdr:col>
      <xdr:colOff>38100</xdr:colOff>
      <xdr:row>98</xdr:row>
      <xdr:rowOff>1691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70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164268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76175</xdr:rowOff>
    </xdr:from>
    <xdr:to>
      <xdr:col>67</xdr:col>
      <xdr:colOff>101600</xdr:colOff>
      <xdr:row>98</xdr:row>
      <xdr:rowOff>6325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7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168902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多くの項目において、類似団体より低く抑えることができている。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これは人口規模に対して行政面積が小さいことにより、インフラや公共施設の維持管理に係る経費を類似団体より抑えることができているためだと考える。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施設修繕を実施したため、消防費は、避難所空調整備、避難所駐車場工事、消防署の分署を設置するための用地取得の費用等で歳出が増加しており、今後分署の建設を実施するため、しばらくは平均以上の水準をたど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商工費はプレミアム商品券を実施しなかったため、教育費は、北方学園整備の工事等が終了したため、大幅に低下している。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岐阜県北方町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実質収支は前年度から</a:t>
          </a:r>
          <a:r>
            <a:rPr kumimoji="1" lang="en-US" altLang="ja-JP" sz="1400">
              <a:latin typeface="ＭＳ ゴシック" pitchFamily="49" charset="-128"/>
              <a:ea typeface="ＭＳ ゴシック" pitchFamily="49" charset="-128"/>
            </a:rPr>
            <a:t>148,146</a:t>
          </a:r>
          <a:r>
            <a:rPr kumimoji="1" lang="ja-JP" altLang="en-US" sz="1400">
              <a:latin typeface="ＭＳ ゴシック" pitchFamily="49" charset="-128"/>
              <a:ea typeface="ＭＳ ゴシック" pitchFamily="49" charset="-128"/>
            </a:rPr>
            <a:t>千円の減少となった。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前年は広域交流拠点の賃借料の収入を財政調整基金に積み立てたことに伴い高い値を付けたが、令和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年度は財政調整基金積立額が前年比で減額、前年より実質収支が減額されたことに従い、実質単年度収支は低下したものの、実質収支額は継続的に黒字を確保している。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今後は、インフラ老朽化対策や防災事業に備えた健全な財政運営を行っていくよう努める。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岐阜県北方町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引き続き健全な財政となるよう努めていく。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80" customWidth="1"/>
    <col min="12" max="12" width="2.21875" style="180" customWidth="1"/>
    <col min="13" max="17" width="2.44140625" style="180" customWidth="1"/>
    <col min="18" max="119" width="2.109375" style="180" customWidth="1"/>
    <col min="120" max="16384" width="0" style="180" hidden="1"/>
  </cols>
  <sheetData>
    <row r="1" spans="1:119" ht="33" customHeight="1" x14ac:dyDescent="0.2">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81"/>
      <c r="DK1" s="181"/>
      <c r="DL1" s="181"/>
      <c r="DM1" s="181"/>
      <c r="DN1" s="181"/>
      <c r="DO1" s="181"/>
    </row>
    <row r="2" spans="1:119" ht="24" thickBot="1" x14ac:dyDescent="0.25">
      <c r="B2" s="182" t="s">
        <v>77</v>
      </c>
      <c r="C2" s="182"/>
      <c r="D2" s="183"/>
    </row>
    <row r="3" spans="1:119" ht="18.75" customHeight="1" thickBot="1" x14ac:dyDescent="0.25">
      <c r="A3" s="181"/>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2">
      <c r="A4" s="181"/>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7720751</v>
      </c>
      <c r="BO4" s="452"/>
      <c r="BP4" s="452"/>
      <c r="BQ4" s="452"/>
      <c r="BR4" s="452"/>
      <c r="BS4" s="452"/>
      <c r="BT4" s="452"/>
      <c r="BU4" s="453"/>
      <c r="BV4" s="451">
        <v>9506398</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10.3</v>
      </c>
      <c r="CU4" s="592"/>
      <c r="CV4" s="592"/>
      <c r="CW4" s="592"/>
      <c r="CX4" s="592"/>
      <c r="CY4" s="592"/>
      <c r="CZ4" s="592"/>
      <c r="DA4" s="593"/>
      <c r="DB4" s="591">
        <v>13.9</v>
      </c>
      <c r="DC4" s="592"/>
      <c r="DD4" s="592"/>
      <c r="DE4" s="592"/>
      <c r="DF4" s="592"/>
      <c r="DG4" s="592"/>
      <c r="DH4" s="592"/>
      <c r="DI4" s="593"/>
    </row>
    <row r="5" spans="1:119" ht="18.75" customHeight="1" x14ac:dyDescent="0.2">
      <c r="A5" s="181"/>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7192926</v>
      </c>
      <c r="BO5" s="423"/>
      <c r="BP5" s="423"/>
      <c r="BQ5" s="423"/>
      <c r="BR5" s="423"/>
      <c r="BS5" s="423"/>
      <c r="BT5" s="423"/>
      <c r="BU5" s="424"/>
      <c r="BV5" s="422">
        <v>8867637</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88.2</v>
      </c>
      <c r="CU5" s="420"/>
      <c r="CV5" s="420"/>
      <c r="CW5" s="420"/>
      <c r="CX5" s="420"/>
      <c r="CY5" s="420"/>
      <c r="CZ5" s="420"/>
      <c r="DA5" s="421"/>
      <c r="DB5" s="419">
        <v>85.8</v>
      </c>
      <c r="DC5" s="420"/>
      <c r="DD5" s="420"/>
      <c r="DE5" s="420"/>
      <c r="DF5" s="420"/>
      <c r="DG5" s="420"/>
      <c r="DH5" s="420"/>
      <c r="DI5" s="421"/>
    </row>
    <row r="6" spans="1:119" ht="18.75" customHeight="1" x14ac:dyDescent="0.2">
      <c r="A6" s="181"/>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527825</v>
      </c>
      <c r="BO6" s="423"/>
      <c r="BP6" s="423"/>
      <c r="BQ6" s="423"/>
      <c r="BR6" s="423"/>
      <c r="BS6" s="423"/>
      <c r="BT6" s="423"/>
      <c r="BU6" s="424"/>
      <c r="BV6" s="422">
        <v>638761</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88.9</v>
      </c>
      <c r="CU6" s="566"/>
      <c r="CV6" s="566"/>
      <c r="CW6" s="566"/>
      <c r="CX6" s="566"/>
      <c r="CY6" s="566"/>
      <c r="CZ6" s="566"/>
      <c r="DA6" s="567"/>
      <c r="DB6" s="565">
        <v>87.3</v>
      </c>
      <c r="DC6" s="566"/>
      <c r="DD6" s="566"/>
      <c r="DE6" s="566"/>
      <c r="DF6" s="566"/>
      <c r="DG6" s="566"/>
      <c r="DH6" s="566"/>
      <c r="DI6" s="567"/>
    </row>
    <row r="7" spans="1:119" ht="18.75" customHeight="1" x14ac:dyDescent="0.2">
      <c r="A7" s="181"/>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90</v>
      </c>
      <c r="AV7" s="481"/>
      <c r="AW7" s="481"/>
      <c r="AX7" s="481"/>
      <c r="AY7" s="436" t="s">
        <v>101</v>
      </c>
      <c r="AZ7" s="437"/>
      <c r="BA7" s="437"/>
      <c r="BB7" s="437"/>
      <c r="BC7" s="437"/>
      <c r="BD7" s="437"/>
      <c r="BE7" s="437"/>
      <c r="BF7" s="437"/>
      <c r="BG7" s="437"/>
      <c r="BH7" s="437"/>
      <c r="BI7" s="437"/>
      <c r="BJ7" s="437"/>
      <c r="BK7" s="437"/>
      <c r="BL7" s="437"/>
      <c r="BM7" s="438"/>
      <c r="BN7" s="422">
        <v>41250</v>
      </c>
      <c r="BO7" s="423"/>
      <c r="BP7" s="423"/>
      <c r="BQ7" s="423"/>
      <c r="BR7" s="423"/>
      <c r="BS7" s="423"/>
      <c r="BT7" s="423"/>
      <c r="BU7" s="424"/>
      <c r="BV7" s="422">
        <v>4040</v>
      </c>
      <c r="BW7" s="423"/>
      <c r="BX7" s="423"/>
      <c r="BY7" s="423"/>
      <c r="BZ7" s="423"/>
      <c r="CA7" s="423"/>
      <c r="CB7" s="423"/>
      <c r="CC7" s="424"/>
      <c r="CD7" s="462" t="s">
        <v>102</v>
      </c>
      <c r="CE7" s="382"/>
      <c r="CF7" s="382"/>
      <c r="CG7" s="382"/>
      <c r="CH7" s="382"/>
      <c r="CI7" s="382"/>
      <c r="CJ7" s="382"/>
      <c r="CK7" s="382"/>
      <c r="CL7" s="382"/>
      <c r="CM7" s="382"/>
      <c r="CN7" s="382"/>
      <c r="CO7" s="382"/>
      <c r="CP7" s="382"/>
      <c r="CQ7" s="382"/>
      <c r="CR7" s="382"/>
      <c r="CS7" s="463"/>
      <c r="CT7" s="422">
        <v>4719845</v>
      </c>
      <c r="CU7" s="423"/>
      <c r="CV7" s="423"/>
      <c r="CW7" s="423"/>
      <c r="CX7" s="423"/>
      <c r="CY7" s="423"/>
      <c r="CZ7" s="423"/>
      <c r="DA7" s="424"/>
      <c r="DB7" s="422">
        <v>4578391</v>
      </c>
      <c r="DC7" s="423"/>
      <c r="DD7" s="423"/>
      <c r="DE7" s="423"/>
      <c r="DF7" s="423"/>
      <c r="DG7" s="423"/>
      <c r="DH7" s="423"/>
      <c r="DI7" s="424"/>
    </row>
    <row r="8" spans="1:119" ht="18.75" customHeight="1" thickBot="1" x14ac:dyDescent="0.25">
      <c r="A8" s="181"/>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103</v>
      </c>
      <c r="AN8" s="379"/>
      <c r="AO8" s="379"/>
      <c r="AP8" s="379"/>
      <c r="AQ8" s="379"/>
      <c r="AR8" s="379"/>
      <c r="AS8" s="379"/>
      <c r="AT8" s="380"/>
      <c r="AU8" s="480" t="s">
        <v>90</v>
      </c>
      <c r="AV8" s="481"/>
      <c r="AW8" s="481"/>
      <c r="AX8" s="481"/>
      <c r="AY8" s="436" t="s">
        <v>104</v>
      </c>
      <c r="AZ8" s="437"/>
      <c r="BA8" s="437"/>
      <c r="BB8" s="437"/>
      <c r="BC8" s="437"/>
      <c r="BD8" s="437"/>
      <c r="BE8" s="437"/>
      <c r="BF8" s="437"/>
      <c r="BG8" s="437"/>
      <c r="BH8" s="437"/>
      <c r="BI8" s="437"/>
      <c r="BJ8" s="437"/>
      <c r="BK8" s="437"/>
      <c r="BL8" s="437"/>
      <c r="BM8" s="438"/>
      <c r="BN8" s="422">
        <v>486575</v>
      </c>
      <c r="BO8" s="423"/>
      <c r="BP8" s="423"/>
      <c r="BQ8" s="423"/>
      <c r="BR8" s="423"/>
      <c r="BS8" s="423"/>
      <c r="BT8" s="423"/>
      <c r="BU8" s="424"/>
      <c r="BV8" s="422">
        <v>634721</v>
      </c>
      <c r="BW8" s="423"/>
      <c r="BX8" s="423"/>
      <c r="BY8" s="423"/>
      <c r="BZ8" s="423"/>
      <c r="CA8" s="423"/>
      <c r="CB8" s="423"/>
      <c r="CC8" s="424"/>
      <c r="CD8" s="462" t="s">
        <v>105</v>
      </c>
      <c r="CE8" s="382"/>
      <c r="CF8" s="382"/>
      <c r="CG8" s="382"/>
      <c r="CH8" s="382"/>
      <c r="CI8" s="382"/>
      <c r="CJ8" s="382"/>
      <c r="CK8" s="382"/>
      <c r="CL8" s="382"/>
      <c r="CM8" s="382"/>
      <c r="CN8" s="382"/>
      <c r="CO8" s="382"/>
      <c r="CP8" s="382"/>
      <c r="CQ8" s="382"/>
      <c r="CR8" s="382"/>
      <c r="CS8" s="463"/>
      <c r="CT8" s="525">
        <v>0.6</v>
      </c>
      <c r="CU8" s="526"/>
      <c r="CV8" s="526"/>
      <c r="CW8" s="526"/>
      <c r="CX8" s="526"/>
      <c r="CY8" s="526"/>
      <c r="CZ8" s="526"/>
      <c r="DA8" s="527"/>
      <c r="DB8" s="525">
        <v>0.6</v>
      </c>
      <c r="DC8" s="526"/>
      <c r="DD8" s="526"/>
      <c r="DE8" s="526"/>
      <c r="DF8" s="526"/>
      <c r="DG8" s="526"/>
      <c r="DH8" s="526"/>
      <c r="DI8" s="527"/>
    </row>
    <row r="9" spans="1:119" ht="18.75" customHeight="1" thickBot="1" x14ac:dyDescent="0.25">
      <c r="A9" s="181"/>
      <c r="B9" s="554" t="s">
        <v>106</v>
      </c>
      <c r="C9" s="555"/>
      <c r="D9" s="555"/>
      <c r="E9" s="555"/>
      <c r="F9" s="555"/>
      <c r="G9" s="555"/>
      <c r="H9" s="555"/>
      <c r="I9" s="555"/>
      <c r="J9" s="555"/>
      <c r="K9" s="473"/>
      <c r="L9" s="556" t="s">
        <v>107</v>
      </c>
      <c r="M9" s="557"/>
      <c r="N9" s="557"/>
      <c r="O9" s="557"/>
      <c r="P9" s="557"/>
      <c r="Q9" s="558"/>
      <c r="R9" s="559">
        <v>18139</v>
      </c>
      <c r="S9" s="560"/>
      <c r="T9" s="560"/>
      <c r="U9" s="560"/>
      <c r="V9" s="561"/>
      <c r="W9" s="491" t="s">
        <v>108</v>
      </c>
      <c r="X9" s="492"/>
      <c r="Y9" s="492"/>
      <c r="Z9" s="492"/>
      <c r="AA9" s="492"/>
      <c r="AB9" s="492"/>
      <c r="AC9" s="492"/>
      <c r="AD9" s="492"/>
      <c r="AE9" s="492"/>
      <c r="AF9" s="492"/>
      <c r="AG9" s="492"/>
      <c r="AH9" s="492"/>
      <c r="AI9" s="492"/>
      <c r="AJ9" s="492"/>
      <c r="AK9" s="492"/>
      <c r="AL9" s="562"/>
      <c r="AM9" s="479" t="s">
        <v>109</v>
      </c>
      <c r="AN9" s="379"/>
      <c r="AO9" s="379"/>
      <c r="AP9" s="379"/>
      <c r="AQ9" s="379"/>
      <c r="AR9" s="379"/>
      <c r="AS9" s="379"/>
      <c r="AT9" s="380"/>
      <c r="AU9" s="480" t="s">
        <v>110</v>
      </c>
      <c r="AV9" s="481"/>
      <c r="AW9" s="481"/>
      <c r="AX9" s="481"/>
      <c r="AY9" s="436" t="s">
        <v>111</v>
      </c>
      <c r="AZ9" s="437"/>
      <c r="BA9" s="437"/>
      <c r="BB9" s="437"/>
      <c r="BC9" s="437"/>
      <c r="BD9" s="437"/>
      <c r="BE9" s="437"/>
      <c r="BF9" s="437"/>
      <c r="BG9" s="437"/>
      <c r="BH9" s="437"/>
      <c r="BI9" s="437"/>
      <c r="BJ9" s="437"/>
      <c r="BK9" s="437"/>
      <c r="BL9" s="437"/>
      <c r="BM9" s="438"/>
      <c r="BN9" s="422">
        <v>-148146</v>
      </c>
      <c r="BO9" s="423"/>
      <c r="BP9" s="423"/>
      <c r="BQ9" s="423"/>
      <c r="BR9" s="423"/>
      <c r="BS9" s="423"/>
      <c r="BT9" s="423"/>
      <c r="BU9" s="424"/>
      <c r="BV9" s="422">
        <v>70339</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12.1</v>
      </c>
      <c r="CU9" s="420"/>
      <c r="CV9" s="420"/>
      <c r="CW9" s="420"/>
      <c r="CX9" s="420"/>
      <c r="CY9" s="420"/>
      <c r="CZ9" s="420"/>
      <c r="DA9" s="421"/>
      <c r="DB9" s="419">
        <v>10.4</v>
      </c>
      <c r="DC9" s="420"/>
      <c r="DD9" s="420"/>
      <c r="DE9" s="420"/>
      <c r="DF9" s="420"/>
      <c r="DG9" s="420"/>
      <c r="DH9" s="420"/>
      <c r="DI9" s="421"/>
    </row>
    <row r="10" spans="1:119" ht="18.75" customHeight="1" thickBot="1" x14ac:dyDescent="0.25">
      <c r="A10" s="181"/>
      <c r="B10" s="554"/>
      <c r="C10" s="555"/>
      <c r="D10" s="555"/>
      <c r="E10" s="555"/>
      <c r="F10" s="555"/>
      <c r="G10" s="555"/>
      <c r="H10" s="555"/>
      <c r="I10" s="555"/>
      <c r="J10" s="555"/>
      <c r="K10" s="473"/>
      <c r="L10" s="378" t="s">
        <v>113</v>
      </c>
      <c r="M10" s="379"/>
      <c r="N10" s="379"/>
      <c r="O10" s="379"/>
      <c r="P10" s="379"/>
      <c r="Q10" s="380"/>
      <c r="R10" s="375">
        <v>18169</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302792</v>
      </c>
      <c r="BO10" s="423"/>
      <c r="BP10" s="423"/>
      <c r="BQ10" s="423"/>
      <c r="BR10" s="423"/>
      <c r="BS10" s="423"/>
      <c r="BT10" s="423"/>
      <c r="BU10" s="424"/>
      <c r="BV10" s="422">
        <v>902165</v>
      </c>
      <c r="BW10" s="423"/>
      <c r="BX10" s="423"/>
      <c r="BY10" s="423"/>
      <c r="BZ10" s="423"/>
      <c r="CA10" s="423"/>
      <c r="CB10" s="423"/>
      <c r="CC10" s="424"/>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2">
      <c r="A12" s="181"/>
      <c r="B12" s="528" t="s">
        <v>123</v>
      </c>
      <c r="C12" s="529"/>
      <c r="D12" s="529"/>
      <c r="E12" s="529"/>
      <c r="F12" s="529"/>
      <c r="G12" s="529"/>
      <c r="H12" s="529"/>
      <c r="I12" s="529"/>
      <c r="J12" s="529"/>
      <c r="K12" s="530"/>
      <c r="L12" s="537" t="s">
        <v>124</v>
      </c>
      <c r="M12" s="538"/>
      <c r="N12" s="538"/>
      <c r="O12" s="538"/>
      <c r="P12" s="538"/>
      <c r="Q12" s="539"/>
      <c r="R12" s="540">
        <v>18697</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2">
      <c r="A13" s="181"/>
      <c r="B13" s="531"/>
      <c r="C13" s="532"/>
      <c r="D13" s="532"/>
      <c r="E13" s="532"/>
      <c r="F13" s="532"/>
      <c r="G13" s="532"/>
      <c r="H13" s="532"/>
      <c r="I13" s="532"/>
      <c r="J13" s="532"/>
      <c r="K13" s="533"/>
      <c r="L13" s="190"/>
      <c r="M13" s="506" t="s">
        <v>130</v>
      </c>
      <c r="N13" s="507"/>
      <c r="O13" s="507"/>
      <c r="P13" s="507"/>
      <c r="Q13" s="508"/>
      <c r="R13" s="509">
        <v>18035</v>
      </c>
      <c r="S13" s="510"/>
      <c r="T13" s="510"/>
      <c r="U13" s="510"/>
      <c r="V13" s="511"/>
      <c r="W13" s="512" t="s">
        <v>131</v>
      </c>
      <c r="X13" s="408"/>
      <c r="Y13" s="408"/>
      <c r="Z13" s="408"/>
      <c r="AA13" s="408"/>
      <c r="AB13" s="409"/>
      <c r="AC13" s="375">
        <v>116</v>
      </c>
      <c r="AD13" s="376"/>
      <c r="AE13" s="376"/>
      <c r="AF13" s="376"/>
      <c r="AG13" s="377"/>
      <c r="AH13" s="375">
        <v>142</v>
      </c>
      <c r="AI13" s="376"/>
      <c r="AJ13" s="376"/>
      <c r="AK13" s="376"/>
      <c r="AL13" s="435"/>
      <c r="AM13" s="479" t="s">
        <v>132</v>
      </c>
      <c r="AN13" s="379"/>
      <c r="AO13" s="379"/>
      <c r="AP13" s="379"/>
      <c r="AQ13" s="379"/>
      <c r="AR13" s="379"/>
      <c r="AS13" s="379"/>
      <c r="AT13" s="380"/>
      <c r="AU13" s="480" t="s">
        <v>110</v>
      </c>
      <c r="AV13" s="481"/>
      <c r="AW13" s="481"/>
      <c r="AX13" s="481"/>
      <c r="AY13" s="436" t="s">
        <v>133</v>
      </c>
      <c r="AZ13" s="437"/>
      <c r="BA13" s="437"/>
      <c r="BB13" s="437"/>
      <c r="BC13" s="437"/>
      <c r="BD13" s="437"/>
      <c r="BE13" s="437"/>
      <c r="BF13" s="437"/>
      <c r="BG13" s="437"/>
      <c r="BH13" s="437"/>
      <c r="BI13" s="437"/>
      <c r="BJ13" s="437"/>
      <c r="BK13" s="437"/>
      <c r="BL13" s="437"/>
      <c r="BM13" s="438"/>
      <c r="BN13" s="422">
        <v>154646</v>
      </c>
      <c r="BO13" s="423"/>
      <c r="BP13" s="423"/>
      <c r="BQ13" s="423"/>
      <c r="BR13" s="423"/>
      <c r="BS13" s="423"/>
      <c r="BT13" s="423"/>
      <c r="BU13" s="424"/>
      <c r="BV13" s="422">
        <v>972504</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11.1</v>
      </c>
      <c r="CU13" s="420"/>
      <c r="CV13" s="420"/>
      <c r="CW13" s="420"/>
      <c r="CX13" s="420"/>
      <c r="CY13" s="420"/>
      <c r="CZ13" s="420"/>
      <c r="DA13" s="421"/>
      <c r="DB13" s="419">
        <v>11.6</v>
      </c>
      <c r="DC13" s="420"/>
      <c r="DD13" s="420"/>
      <c r="DE13" s="420"/>
      <c r="DF13" s="420"/>
      <c r="DG13" s="420"/>
      <c r="DH13" s="420"/>
      <c r="DI13" s="421"/>
    </row>
    <row r="14" spans="1:119" ht="18.75" customHeight="1" thickBot="1" x14ac:dyDescent="0.25">
      <c r="A14" s="181"/>
      <c r="B14" s="531"/>
      <c r="C14" s="532"/>
      <c r="D14" s="532"/>
      <c r="E14" s="532"/>
      <c r="F14" s="532"/>
      <c r="G14" s="532"/>
      <c r="H14" s="532"/>
      <c r="I14" s="532"/>
      <c r="J14" s="532"/>
      <c r="K14" s="533"/>
      <c r="L14" s="496" t="s">
        <v>135</v>
      </c>
      <c r="M14" s="549"/>
      <c r="N14" s="549"/>
      <c r="O14" s="549"/>
      <c r="P14" s="549"/>
      <c r="Q14" s="550"/>
      <c r="R14" s="509">
        <v>18695</v>
      </c>
      <c r="S14" s="510"/>
      <c r="T14" s="510"/>
      <c r="U14" s="510"/>
      <c r="V14" s="511"/>
      <c r="W14" s="513"/>
      <c r="X14" s="411"/>
      <c r="Y14" s="411"/>
      <c r="Z14" s="411"/>
      <c r="AA14" s="411"/>
      <c r="AB14" s="412"/>
      <c r="AC14" s="502">
        <v>1.3</v>
      </c>
      <c r="AD14" s="503"/>
      <c r="AE14" s="503"/>
      <c r="AF14" s="503"/>
      <c r="AG14" s="504"/>
      <c r="AH14" s="502">
        <v>1.5</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2">
      <c r="A15" s="181"/>
      <c r="B15" s="531"/>
      <c r="C15" s="532"/>
      <c r="D15" s="532"/>
      <c r="E15" s="532"/>
      <c r="F15" s="532"/>
      <c r="G15" s="532"/>
      <c r="H15" s="532"/>
      <c r="I15" s="532"/>
      <c r="J15" s="532"/>
      <c r="K15" s="533"/>
      <c r="L15" s="190"/>
      <c r="M15" s="506" t="s">
        <v>130</v>
      </c>
      <c r="N15" s="507"/>
      <c r="O15" s="507"/>
      <c r="P15" s="507"/>
      <c r="Q15" s="508"/>
      <c r="R15" s="509">
        <v>18094</v>
      </c>
      <c r="S15" s="510"/>
      <c r="T15" s="510"/>
      <c r="U15" s="510"/>
      <c r="V15" s="511"/>
      <c r="W15" s="512" t="s">
        <v>137</v>
      </c>
      <c r="X15" s="408"/>
      <c r="Y15" s="408"/>
      <c r="Z15" s="408"/>
      <c r="AA15" s="408"/>
      <c r="AB15" s="409"/>
      <c r="AC15" s="375">
        <v>2432</v>
      </c>
      <c r="AD15" s="376"/>
      <c r="AE15" s="376"/>
      <c r="AF15" s="376"/>
      <c r="AG15" s="377"/>
      <c r="AH15" s="375">
        <v>2584</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2453444</v>
      </c>
      <c r="BO15" s="452"/>
      <c r="BP15" s="452"/>
      <c r="BQ15" s="452"/>
      <c r="BR15" s="452"/>
      <c r="BS15" s="452"/>
      <c r="BT15" s="452"/>
      <c r="BU15" s="453"/>
      <c r="BV15" s="451">
        <v>2364355</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28.3</v>
      </c>
      <c r="AD16" s="503"/>
      <c r="AE16" s="503"/>
      <c r="AF16" s="503"/>
      <c r="AG16" s="504"/>
      <c r="AH16" s="502">
        <v>27.8</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4037770</v>
      </c>
      <c r="BO16" s="423"/>
      <c r="BP16" s="423"/>
      <c r="BQ16" s="423"/>
      <c r="BR16" s="423"/>
      <c r="BS16" s="423"/>
      <c r="BT16" s="423"/>
      <c r="BU16" s="424"/>
      <c r="BV16" s="422">
        <v>3862927</v>
      </c>
      <c r="BW16" s="423"/>
      <c r="BX16" s="423"/>
      <c r="BY16" s="423"/>
      <c r="BZ16" s="423"/>
      <c r="CA16" s="423"/>
      <c r="CB16" s="423"/>
      <c r="CC16" s="424"/>
      <c r="CD16" s="194"/>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81"/>
      <c r="B17" s="534"/>
      <c r="C17" s="535"/>
      <c r="D17" s="535"/>
      <c r="E17" s="535"/>
      <c r="F17" s="535"/>
      <c r="G17" s="535"/>
      <c r="H17" s="535"/>
      <c r="I17" s="535"/>
      <c r="J17" s="535"/>
      <c r="K17" s="536"/>
      <c r="L17" s="195"/>
      <c r="M17" s="515" t="s">
        <v>143</v>
      </c>
      <c r="N17" s="516"/>
      <c r="O17" s="516"/>
      <c r="P17" s="516"/>
      <c r="Q17" s="517"/>
      <c r="R17" s="499" t="s">
        <v>144</v>
      </c>
      <c r="S17" s="500"/>
      <c r="T17" s="500"/>
      <c r="U17" s="500"/>
      <c r="V17" s="501"/>
      <c r="W17" s="512" t="s">
        <v>145</v>
      </c>
      <c r="X17" s="408"/>
      <c r="Y17" s="408"/>
      <c r="Z17" s="408"/>
      <c r="AA17" s="408"/>
      <c r="AB17" s="409"/>
      <c r="AC17" s="375">
        <v>6059</v>
      </c>
      <c r="AD17" s="376"/>
      <c r="AE17" s="376"/>
      <c r="AF17" s="376"/>
      <c r="AG17" s="377"/>
      <c r="AH17" s="375">
        <v>6583</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3112582</v>
      </c>
      <c r="BO17" s="423"/>
      <c r="BP17" s="423"/>
      <c r="BQ17" s="423"/>
      <c r="BR17" s="423"/>
      <c r="BS17" s="423"/>
      <c r="BT17" s="423"/>
      <c r="BU17" s="424"/>
      <c r="BV17" s="422">
        <v>2999032</v>
      </c>
      <c r="BW17" s="423"/>
      <c r="BX17" s="423"/>
      <c r="BY17" s="423"/>
      <c r="BZ17" s="423"/>
      <c r="CA17" s="423"/>
      <c r="CB17" s="423"/>
      <c r="CC17" s="424"/>
      <c r="CD17" s="194"/>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81"/>
      <c r="B18" s="472" t="s">
        <v>147</v>
      </c>
      <c r="C18" s="473"/>
      <c r="D18" s="473"/>
      <c r="E18" s="474"/>
      <c r="F18" s="474"/>
      <c r="G18" s="474"/>
      <c r="H18" s="474"/>
      <c r="I18" s="474"/>
      <c r="J18" s="474"/>
      <c r="K18" s="474"/>
      <c r="L18" s="475">
        <v>5.18</v>
      </c>
      <c r="M18" s="475"/>
      <c r="N18" s="475"/>
      <c r="O18" s="475"/>
      <c r="P18" s="475"/>
      <c r="Q18" s="475"/>
      <c r="R18" s="476"/>
      <c r="S18" s="476"/>
      <c r="T18" s="476"/>
      <c r="U18" s="476"/>
      <c r="V18" s="477"/>
      <c r="W18" s="493"/>
      <c r="X18" s="494"/>
      <c r="Y18" s="494"/>
      <c r="Z18" s="494"/>
      <c r="AA18" s="494"/>
      <c r="AB18" s="518"/>
      <c r="AC18" s="392">
        <v>70.400000000000006</v>
      </c>
      <c r="AD18" s="393"/>
      <c r="AE18" s="393"/>
      <c r="AF18" s="393"/>
      <c r="AG18" s="478"/>
      <c r="AH18" s="392">
        <v>70.7</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4149836</v>
      </c>
      <c r="BO18" s="423"/>
      <c r="BP18" s="423"/>
      <c r="BQ18" s="423"/>
      <c r="BR18" s="423"/>
      <c r="BS18" s="423"/>
      <c r="BT18" s="423"/>
      <c r="BU18" s="424"/>
      <c r="BV18" s="422">
        <v>4004516</v>
      </c>
      <c r="BW18" s="423"/>
      <c r="BX18" s="423"/>
      <c r="BY18" s="423"/>
      <c r="BZ18" s="423"/>
      <c r="CA18" s="423"/>
      <c r="CB18" s="423"/>
      <c r="CC18" s="424"/>
      <c r="CD18" s="194"/>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81"/>
      <c r="B19" s="472" t="s">
        <v>149</v>
      </c>
      <c r="C19" s="473"/>
      <c r="D19" s="473"/>
      <c r="E19" s="474"/>
      <c r="F19" s="474"/>
      <c r="G19" s="474"/>
      <c r="H19" s="474"/>
      <c r="I19" s="474"/>
      <c r="J19" s="474"/>
      <c r="K19" s="474"/>
      <c r="L19" s="482">
        <v>3502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5700650</v>
      </c>
      <c r="BO19" s="423"/>
      <c r="BP19" s="423"/>
      <c r="BQ19" s="423"/>
      <c r="BR19" s="423"/>
      <c r="BS19" s="423"/>
      <c r="BT19" s="423"/>
      <c r="BU19" s="424"/>
      <c r="BV19" s="422">
        <v>6895356</v>
      </c>
      <c r="BW19" s="423"/>
      <c r="BX19" s="423"/>
      <c r="BY19" s="423"/>
      <c r="BZ19" s="423"/>
      <c r="CA19" s="423"/>
      <c r="CB19" s="423"/>
      <c r="CC19" s="424"/>
      <c r="CD19" s="194"/>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81"/>
      <c r="B20" s="472" t="s">
        <v>151</v>
      </c>
      <c r="C20" s="473"/>
      <c r="D20" s="473"/>
      <c r="E20" s="474"/>
      <c r="F20" s="474"/>
      <c r="G20" s="474"/>
      <c r="H20" s="474"/>
      <c r="I20" s="474"/>
      <c r="J20" s="474"/>
      <c r="K20" s="474"/>
      <c r="L20" s="482">
        <v>7418</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4"/>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81"/>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4"/>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81"/>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8588732</v>
      </c>
      <c r="BO22" s="452"/>
      <c r="BP22" s="452"/>
      <c r="BQ22" s="452"/>
      <c r="BR22" s="452"/>
      <c r="BS22" s="452"/>
      <c r="BT22" s="452"/>
      <c r="BU22" s="453"/>
      <c r="BV22" s="451">
        <v>8780224</v>
      </c>
      <c r="BW22" s="452"/>
      <c r="BX22" s="452"/>
      <c r="BY22" s="452"/>
      <c r="BZ22" s="452"/>
      <c r="CA22" s="452"/>
      <c r="CB22" s="452"/>
      <c r="CC22" s="453"/>
      <c r="CD22" s="194"/>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81"/>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4735884</v>
      </c>
      <c r="BO23" s="423"/>
      <c r="BP23" s="423"/>
      <c r="BQ23" s="423"/>
      <c r="BR23" s="423"/>
      <c r="BS23" s="423"/>
      <c r="BT23" s="423"/>
      <c r="BU23" s="424"/>
      <c r="BV23" s="422">
        <v>5085319</v>
      </c>
      <c r="BW23" s="423"/>
      <c r="BX23" s="423"/>
      <c r="BY23" s="423"/>
      <c r="BZ23" s="423"/>
      <c r="CA23" s="423"/>
      <c r="CB23" s="423"/>
      <c r="CC23" s="424"/>
      <c r="CD23" s="194"/>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81"/>
      <c r="B24" s="401"/>
      <c r="C24" s="402"/>
      <c r="D24" s="403"/>
      <c r="E24" s="378" t="s">
        <v>161</v>
      </c>
      <c r="F24" s="379"/>
      <c r="G24" s="379"/>
      <c r="H24" s="379"/>
      <c r="I24" s="379"/>
      <c r="J24" s="379"/>
      <c r="K24" s="380"/>
      <c r="L24" s="375">
        <v>1</v>
      </c>
      <c r="M24" s="376"/>
      <c r="N24" s="376"/>
      <c r="O24" s="376"/>
      <c r="P24" s="377"/>
      <c r="Q24" s="375">
        <v>7400</v>
      </c>
      <c r="R24" s="376"/>
      <c r="S24" s="376"/>
      <c r="T24" s="376"/>
      <c r="U24" s="376"/>
      <c r="V24" s="377"/>
      <c r="W24" s="465"/>
      <c r="X24" s="402"/>
      <c r="Y24" s="403"/>
      <c r="Z24" s="378" t="s">
        <v>162</v>
      </c>
      <c r="AA24" s="379"/>
      <c r="AB24" s="379"/>
      <c r="AC24" s="379"/>
      <c r="AD24" s="379"/>
      <c r="AE24" s="379"/>
      <c r="AF24" s="379"/>
      <c r="AG24" s="380"/>
      <c r="AH24" s="375">
        <v>118</v>
      </c>
      <c r="AI24" s="376"/>
      <c r="AJ24" s="376"/>
      <c r="AK24" s="376"/>
      <c r="AL24" s="377"/>
      <c r="AM24" s="375">
        <v>336890</v>
      </c>
      <c r="AN24" s="376"/>
      <c r="AO24" s="376"/>
      <c r="AP24" s="376"/>
      <c r="AQ24" s="376"/>
      <c r="AR24" s="377"/>
      <c r="AS24" s="375">
        <v>2855</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5501054</v>
      </c>
      <c r="BO24" s="423"/>
      <c r="BP24" s="423"/>
      <c r="BQ24" s="423"/>
      <c r="BR24" s="423"/>
      <c r="BS24" s="423"/>
      <c r="BT24" s="423"/>
      <c r="BU24" s="424"/>
      <c r="BV24" s="422">
        <v>5418738</v>
      </c>
      <c r="BW24" s="423"/>
      <c r="BX24" s="423"/>
      <c r="BY24" s="423"/>
      <c r="BZ24" s="423"/>
      <c r="CA24" s="423"/>
      <c r="CB24" s="423"/>
      <c r="CC24" s="424"/>
      <c r="CD24" s="194"/>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81"/>
      <c r="B25" s="401"/>
      <c r="C25" s="402"/>
      <c r="D25" s="403"/>
      <c r="E25" s="378" t="s">
        <v>164</v>
      </c>
      <c r="F25" s="379"/>
      <c r="G25" s="379"/>
      <c r="H25" s="379"/>
      <c r="I25" s="379"/>
      <c r="J25" s="379"/>
      <c r="K25" s="380"/>
      <c r="L25" s="375">
        <v>1</v>
      </c>
      <c r="M25" s="376"/>
      <c r="N25" s="376"/>
      <c r="O25" s="376"/>
      <c r="P25" s="377"/>
      <c r="Q25" s="375">
        <v>6200</v>
      </c>
      <c r="R25" s="376"/>
      <c r="S25" s="376"/>
      <c r="T25" s="376"/>
      <c r="U25" s="376"/>
      <c r="V25" s="377"/>
      <c r="W25" s="465"/>
      <c r="X25" s="402"/>
      <c r="Y25" s="403"/>
      <c r="Z25" s="378" t="s">
        <v>165</v>
      </c>
      <c r="AA25" s="379"/>
      <c r="AB25" s="379"/>
      <c r="AC25" s="379"/>
      <c r="AD25" s="379"/>
      <c r="AE25" s="379"/>
      <c r="AF25" s="379"/>
      <c r="AG25" s="380"/>
      <c r="AH25" s="375" t="s">
        <v>122</v>
      </c>
      <c r="AI25" s="376"/>
      <c r="AJ25" s="376"/>
      <c r="AK25" s="376"/>
      <c r="AL25" s="377"/>
      <c r="AM25" s="375" t="s">
        <v>122</v>
      </c>
      <c r="AN25" s="376"/>
      <c r="AO25" s="376"/>
      <c r="AP25" s="376"/>
      <c r="AQ25" s="376"/>
      <c r="AR25" s="377"/>
      <c r="AS25" s="375" t="s">
        <v>122</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341000</v>
      </c>
      <c r="BO25" s="452"/>
      <c r="BP25" s="452"/>
      <c r="BQ25" s="452"/>
      <c r="BR25" s="452"/>
      <c r="BS25" s="452"/>
      <c r="BT25" s="452"/>
      <c r="BU25" s="453"/>
      <c r="BV25" s="451">
        <v>305000</v>
      </c>
      <c r="BW25" s="452"/>
      <c r="BX25" s="452"/>
      <c r="BY25" s="452"/>
      <c r="BZ25" s="452"/>
      <c r="CA25" s="452"/>
      <c r="CB25" s="452"/>
      <c r="CC25" s="453"/>
      <c r="CD25" s="194"/>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81"/>
      <c r="B26" s="401"/>
      <c r="C26" s="402"/>
      <c r="D26" s="403"/>
      <c r="E26" s="378" t="s">
        <v>167</v>
      </c>
      <c r="F26" s="379"/>
      <c r="G26" s="379"/>
      <c r="H26" s="379"/>
      <c r="I26" s="379"/>
      <c r="J26" s="379"/>
      <c r="K26" s="380"/>
      <c r="L26" s="375">
        <v>1</v>
      </c>
      <c r="M26" s="376"/>
      <c r="N26" s="376"/>
      <c r="O26" s="376"/>
      <c r="P26" s="377"/>
      <c r="Q26" s="375">
        <v>5800</v>
      </c>
      <c r="R26" s="376"/>
      <c r="S26" s="376"/>
      <c r="T26" s="376"/>
      <c r="U26" s="376"/>
      <c r="V26" s="377"/>
      <c r="W26" s="465"/>
      <c r="X26" s="402"/>
      <c r="Y26" s="403"/>
      <c r="Z26" s="378" t="s">
        <v>168</v>
      </c>
      <c r="AA26" s="433"/>
      <c r="AB26" s="433"/>
      <c r="AC26" s="433"/>
      <c r="AD26" s="433"/>
      <c r="AE26" s="433"/>
      <c r="AF26" s="433"/>
      <c r="AG26" s="434"/>
      <c r="AH26" s="375">
        <v>3</v>
      </c>
      <c r="AI26" s="376"/>
      <c r="AJ26" s="376"/>
      <c r="AK26" s="376"/>
      <c r="AL26" s="377"/>
      <c r="AM26" s="375">
        <v>6777</v>
      </c>
      <c r="AN26" s="376"/>
      <c r="AO26" s="376"/>
      <c r="AP26" s="376"/>
      <c r="AQ26" s="376"/>
      <c r="AR26" s="377"/>
      <c r="AS26" s="375">
        <v>2259</v>
      </c>
      <c r="AT26" s="376"/>
      <c r="AU26" s="376"/>
      <c r="AV26" s="376"/>
      <c r="AW26" s="376"/>
      <c r="AX26" s="435"/>
      <c r="AY26" s="462" t="s">
        <v>169</v>
      </c>
      <c r="AZ26" s="382"/>
      <c r="BA26" s="382"/>
      <c r="BB26" s="382"/>
      <c r="BC26" s="382"/>
      <c r="BD26" s="382"/>
      <c r="BE26" s="382"/>
      <c r="BF26" s="382"/>
      <c r="BG26" s="382"/>
      <c r="BH26" s="382"/>
      <c r="BI26" s="382"/>
      <c r="BJ26" s="382"/>
      <c r="BK26" s="382"/>
      <c r="BL26" s="382"/>
      <c r="BM26" s="463"/>
      <c r="BN26" s="422" t="s">
        <v>122</v>
      </c>
      <c r="BO26" s="423"/>
      <c r="BP26" s="423"/>
      <c r="BQ26" s="423"/>
      <c r="BR26" s="423"/>
      <c r="BS26" s="423"/>
      <c r="BT26" s="423"/>
      <c r="BU26" s="424"/>
      <c r="BV26" s="422" t="s">
        <v>122</v>
      </c>
      <c r="BW26" s="423"/>
      <c r="BX26" s="423"/>
      <c r="BY26" s="423"/>
      <c r="BZ26" s="423"/>
      <c r="CA26" s="423"/>
      <c r="CB26" s="423"/>
      <c r="CC26" s="424"/>
      <c r="CD26" s="194"/>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81"/>
      <c r="B27" s="401"/>
      <c r="C27" s="402"/>
      <c r="D27" s="403"/>
      <c r="E27" s="378" t="s">
        <v>170</v>
      </c>
      <c r="F27" s="379"/>
      <c r="G27" s="379"/>
      <c r="H27" s="379"/>
      <c r="I27" s="379"/>
      <c r="J27" s="379"/>
      <c r="K27" s="380"/>
      <c r="L27" s="375">
        <v>1</v>
      </c>
      <c r="M27" s="376"/>
      <c r="N27" s="376"/>
      <c r="O27" s="376"/>
      <c r="P27" s="377"/>
      <c r="Q27" s="375">
        <v>2900</v>
      </c>
      <c r="R27" s="376"/>
      <c r="S27" s="376"/>
      <c r="T27" s="376"/>
      <c r="U27" s="376"/>
      <c r="V27" s="377"/>
      <c r="W27" s="465"/>
      <c r="X27" s="402"/>
      <c r="Y27" s="403"/>
      <c r="Z27" s="378" t="s">
        <v>171</v>
      </c>
      <c r="AA27" s="379"/>
      <c r="AB27" s="379"/>
      <c r="AC27" s="379"/>
      <c r="AD27" s="379"/>
      <c r="AE27" s="379"/>
      <c r="AF27" s="379"/>
      <c r="AG27" s="380"/>
      <c r="AH27" s="375">
        <v>3</v>
      </c>
      <c r="AI27" s="376"/>
      <c r="AJ27" s="376"/>
      <c r="AK27" s="376"/>
      <c r="AL27" s="377"/>
      <c r="AM27" s="375">
        <v>12120</v>
      </c>
      <c r="AN27" s="376"/>
      <c r="AO27" s="376"/>
      <c r="AP27" s="376"/>
      <c r="AQ27" s="376"/>
      <c r="AR27" s="377"/>
      <c r="AS27" s="375">
        <v>4040</v>
      </c>
      <c r="AT27" s="376"/>
      <c r="AU27" s="376"/>
      <c r="AV27" s="376"/>
      <c r="AW27" s="376"/>
      <c r="AX27" s="435"/>
      <c r="AY27" s="459" t="s">
        <v>172</v>
      </c>
      <c r="AZ27" s="460"/>
      <c r="BA27" s="460"/>
      <c r="BB27" s="460"/>
      <c r="BC27" s="460"/>
      <c r="BD27" s="460"/>
      <c r="BE27" s="460"/>
      <c r="BF27" s="460"/>
      <c r="BG27" s="460"/>
      <c r="BH27" s="460"/>
      <c r="BI27" s="460"/>
      <c r="BJ27" s="460"/>
      <c r="BK27" s="460"/>
      <c r="BL27" s="460"/>
      <c r="BM27" s="461"/>
      <c r="BN27" s="456">
        <v>706779</v>
      </c>
      <c r="BO27" s="457"/>
      <c r="BP27" s="457"/>
      <c r="BQ27" s="457"/>
      <c r="BR27" s="457"/>
      <c r="BS27" s="457"/>
      <c r="BT27" s="457"/>
      <c r="BU27" s="458"/>
      <c r="BV27" s="456">
        <v>703230</v>
      </c>
      <c r="BW27" s="457"/>
      <c r="BX27" s="457"/>
      <c r="BY27" s="457"/>
      <c r="BZ27" s="457"/>
      <c r="CA27" s="457"/>
      <c r="CB27" s="457"/>
      <c r="CC27" s="458"/>
      <c r="CD27" s="196"/>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81"/>
      <c r="B28" s="401"/>
      <c r="C28" s="402"/>
      <c r="D28" s="403"/>
      <c r="E28" s="378" t="s">
        <v>173</v>
      </c>
      <c r="F28" s="379"/>
      <c r="G28" s="379"/>
      <c r="H28" s="379"/>
      <c r="I28" s="379"/>
      <c r="J28" s="379"/>
      <c r="K28" s="380"/>
      <c r="L28" s="375">
        <v>1</v>
      </c>
      <c r="M28" s="376"/>
      <c r="N28" s="376"/>
      <c r="O28" s="376"/>
      <c r="P28" s="377"/>
      <c r="Q28" s="375">
        <v>2500</v>
      </c>
      <c r="R28" s="376"/>
      <c r="S28" s="376"/>
      <c r="T28" s="376"/>
      <c r="U28" s="376"/>
      <c r="V28" s="377"/>
      <c r="W28" s="465"/>
      <c r="X28" s="402"/>
      <c r="Y28" s="403"/>
      <c r="Z28" s="378" t="s">
        <v>174</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175</v>
      </c>
      <c r="AZ28" s="440"/>
      <c r="BA28" s="440"/>
      <c r="BB28" s="441"/>
      <c r="BC28" s="448" t="s">
        <v>46</v>
      </c>
      <c r="BD28" s="449"/>
      <c r="BE28" s="449"/>
      <c r="BF28" s="449"/>
      <c r="BG28" s="449"/>
      <c r="BH28" s="449"/>
      <c r="BI28" s="449"/>
      <c r="BJ28" s="449"/>
      <c r="BK28" s="449"/>
      <c r="BL28" s="449"/>
      <c r="BM28" s="450"/>
      <c r="BN28" s="451">
        <v>3883034</v>
      </c>
      <c r="BO28" s="452"/>
      <c r="BP28" s="452"/>
      <c r="BQ28" s="452"/>
      <c r="BR28" s="452"/>
      <c r="BS28" s="452"/>
      <c r="BT28" s="452"/>
      <c r="BU28" s="453"/>
      <c r="BV28" s="451">
        <v>3580242</v>
      </c>
      <c r="BW28" s="452"/>
      <c r="BX28" s="452"/>
      <c r="BY28" s="452"/>
      <c r="BZ28" s="452"/>
      <c r="CA28" s="452"/>
      <c r="CB28" s="452"/>
      <c r="CC28" s="453"/>
      <c r="CD28" s="194"/>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81"/>
      <c r="B29" s="401"/>
      <c r="C29" s="402"/>
      <c r="D29" s="403"/>
      <c r="E29" s="378" t="s">
        <v>176</v>
      </c>
      <c r="F29" s="379"/>
      <c r="G29" s="379"/>
      <c r="H29" s="379"/>
      <c r="I29" s="379"/>
      <c r="J29" s="379"/>
      <c r="K29" s="380"/>
      <c r="L29" s="375">
        <v>8</v>
      </c>
      <c r="M29" s="376"/>
      <c r="N29" s="376"/>
      <c r="O29" s="376"/>
      <c r="P29" s="377"/>
      <c r="Q29" s="375">
        <v>2400</v>
      </c>
      <c r="R29" s="376"/>
      <c r="S29" s="376"/>
      <c r="T29" s="376"/>
      <c r="U29" s="376"/>
      <c r="V29" s="377"/>
      <c r="W29" s="466"/>
      <c r="X29" s="467"/>
      <c r="Y29" s="468"/>
      <c r="Z29" s="378" t="s">
        <v>177</v>
      </c>
      <c r="AA29" s="379"/>
      <c r="AB29" s="379"/>
      <c r="AC29" s="379"/>
      <c r="AD29" s="379"/>
      <c r="AE29" s="379"/>
      <c r="AF29" s="379"/>
      <c r="AG29" s="380"/>
      <c r="AH29" s="375">
        <v>121</v>
      </c>
      <c r="AI29" s="376"/>
      <c r="AJ29" s="376"/>
      <c r="AK29" s="376"/>
      <c r="AL29" s="377"/>
      <c r="AM29" s="375">
        <v>349010</v>
      </c>
      <c r="AN29" s="376"/>
      <c r="AO29" s="376"/>
      <c r="AP29" s="376"/>
      <c r="AQ29" s="376"/>
      <c r="AR29" s="377"/>
      <c r="AS29" s="375">
        <v>2884</v>
      </c>
      <c r="AT29" s="376"/>
      <c r="AU29" s="376"/>
      <c r="AV29" s="376"/>
      <c r="AW29" s="376"/>
      <c r="AX29" s="435"/>
      <c r="AY29" s="442"/>
      <c r="AZ29" s="443"/>
      <c r="BA29" s="443"/>
      <c r="BB29" s="444"/>
      <c r="BC29" s="436" t="s">
        <v>178</v>
      </c>
      <c r="BD29" s="437"/>
      <c r="BE29" s="437"/>
      <c r="BF29" s="437"/>
      <c r="BG29" s="437"/>
      <c r="BH29" s="437"/>
      <c r="BI29" s="437"/>
      <c r="BJ29" s="437"/>
      <c r="BK29" s="437"/>
      <c r="BL29" s="437"/>
      <c r="BM29" s="438"/>
      <c r="BN29" s="422">
        <v>153490</v>
      </c>
      <c r="BO29" s="423"/>
      <c r="BP29" s="423"/>
      <c r="BQ29" s="423"/>
      <c r="BR29" s="423"/>
      <c r="BS29" s="423"/>
      <c r="BT29" s="423"/>
      <c r="BU29" s="424"/>
      <c r="BV29" s="422">
        <v>130848</v>
      </c>
      <c r="BW29" s="423"/>
      <c r="BX29" s="423"/>
      <c r="BY29" s="423"/>
      <c r="BZ29" s="423"/>
      <c r="CA29" s="423"/>
      <c r="CB29" s="423"/>
      <c r="CC29" s="424"/>
      <c r="CD29" s="196"/>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81"/>
      <c r="B30" s="404"/>
      <c r="C30" s="405"/>
      <c r="D30" s="406"/>
      <c r="E30" s="383"/>
      <c r="F30" s="384"/>
      <c r="G30" s="384"/>
      <c r="H30" s="384"/>
      <c r="I30" s="384"/>
      <c r="J30" s="384"/>
      <c r="K30" s="385"/>
      <c r="L30" s="386"/>
      <c r="M30" s="387"/>
      <c r="N30" s="387"/>
      <c r="O30" s="387"/>
      <c r="P30" s="388"/>
      <c r="Q30" s="386"/>
      <c r="R30" s="387"/>
      <c r="S30" s="387"/>
      <c r="T30" s="387"/>
      <c r="U30" s="387"/>
      <c r="V30" s="388"/>
      <c r="W30" s="389" t="s">
        <v>179</v>
      </c>
      <c r="X30" s="390"/>
      <c r="Y30" s="390"/>
      <c r="Z30" s="390"/>
      <c r="AA30" s="390"/>
      <c r="AB30" s="390"/>
      <c r="AC30" s="390"/>
      <c r="AD30" s="390"/>
      <c r="AE30" s="390"/>
      <c r="AF30" s="390"/>
      <c r="AG30" s="391"/>
      <c r="AH30" s="392">
        <v>95</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518225</v>
      </c>
      <c r="BO30" s="457"/>
      <c r="BP30" s="457"/>
      <c r="BQ30" s="457"/>
      <c r="BR30" s="457"/>
      <c r="BS30" s="457"/>
      <c r="BT30" s="457"/>
      <c r="BU30" s="458"/>
      <c r="BV30" s="456">
        <v>486194</v>
      </c>
      <c r="BW30" s="457"/>
      <c r="BX30" s="457"/>
      <c r="BY30" s="457"/>
      <c r="BZ30" s="457"/>
      <c r="CA30" s="457"/>
      <c r="CB30" s="457"/>
      <c r="CC30" s="45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81" t="s">
        <v>180</v>
      </c>
      <c r="D32" s="381"/>
      <c r="E32" s="381"/>
      <c r="F32" s="381"/>
      <c r="G32" s="381"/>
      <c r="H32" s="381"/>
      <c r="I32" s="381"/>
      <c r="J32" s="381"/>
      <c r="K32" s="381"/>
      <c r="L32" s="381"/>
      <c r="M32" s="381"/>
      <c r="N32" s="381"/>
      <c r="O32" s="381"/>
      <c r="P32" s="381"/>
      <c r="Q32" s="381"/>
      <c r="R32" s="381"/>
      <c r="S32" s="381"/>
      <c r="U32" s="382" t="s">
        <v>181</v>
      </c>
      <c r="V32" s="382"/>
      <c r="W32" s="382"/>
      <c r="X32" s="382"/>
      <c r="Y32" s="382"/>
      <c r="Z32" s="382"/>
      <c r="AA32" s="382"/>
      <c r="AB32" s="382"/>
      <c r="AC32" s="382"/>
      <c r="AD32" s="382"/>
      <c r="AE32" s="382"/>
      <c r="AF32" s="382"/>
      <c r="AG32" s="382"/>
      <c r="AH32" s="382"/>
      <c r="AI32" s="382"/>
      <c r="AJ32" s="382"/>
      <c r="AK32" s="382"/>
      <c r="AM32" s="382" t="s">
        <v>182</v>
      </c>
      <c r="AN32" s="382"/>
      <c r="AO32" s="382"/>
      <c r="AP32" s="382"/>
      <c r="AQ32" s="382"/>
      <c r="AR32" s="382"/>
      <c r="AS32" s="382"/>
      <c r="AT32" s="382"/>
      <c r="AU32" s="382"/>
      <c r="AV32" s="382"/>
      <c r="AW32" s="382"/>
      <c r="AX32" s="382"/>
      <c r="AY32" s="382"/>
      <c r="AZ32" s="382"/>
      <c r="BA32" s="382"/>
      <c r="BB32" s="382"/>
      <c r="BC32" s="382"/>
      <c r="BE32" s="382" t="s">
        <v>183</v>
      </c>
      <c r="BF32" s="382"/>
      <c r="BG32" s="382"/>
      <c r="BH32" s="382"/>
      <c r="BI32" s="382"/>
      <c r="BJ32" s="382"/>
      <c r="BK32" s="382"/>
      <c r="BL32" s="382"/>
      <c r="BM32" s="382"/>
      <c r="BN32" s="382"/>
      <c r="BO32" s="382"/>
      <c r="BP32" s="382"/>
      <c r="BQ32" s="382"/>
      <c r="BR32" s="382"/>
      <c r="BS32" s="382"/>
      <c r="BT32" s="382"/>
      <c r="BU32" s="382"/>
      <c r="BW32" s="382" t="s">
        <v>184</v>
      </c>
      <c r="BX32" s="382"/>
      <c r="BY32" s="382"/>
      <c r="BZ32" s="382"/>
      <c r="CA32" s="382"/>
      <c r="CB32" s="382"/>
      <c r="CC32" s="382"/>
      <c r="CD32" s="382"/>
      <c r="CE32" s="382"/>
      <c r="CF32" s="382"/>
      <c r="CG32" s="382"/>
      <c r="CH32" s="382"/>
      <c r="CI32" s="382"/>
      <c r="CJ32" s="382"/>
      <c r="CK32" s="382"/>
      <c r="CL32" s="382"/>
      <c r="CM32" s="382"/>
      <c r="CO32" s="382" t="s">
        <v>185</v>
      </c>
      <c r="CP32" s="382"/>
      <c r="CQ32" s="382"/>
      <c r="CR32" s="382"/>
      <c r="CS32" s="382"/>
      <c r="CT32" s="382"/>
      <c r="CU32" s="382"/>
      <c r="CV32" s="382"/>
      <c r="CW32" s="382"/>
      <c r="CX32" s="382"/>
      <c r="CY32" s="382"/>
      <c r="CZ32" s="382"/>
      <c r="DA32" s="382"/>
      <c r="DB32" s="382"/>
      <c r="DC32" s="382"/>
      <c r="DD32" s="382"/>
      <c r="DE32" s="382"/>
      <c r="DI32" s="204"/>
    </row>
    <row r="33" spans="1:113" ht="13.5" customHeight="1" x14ac:dyDescent="0.2">
      <c r="A33" s="181"/>
      <c r="B33" s="205"/>
      <c r="C33" s="374" t="s">
        <v>186</v>
      </c>
      <c r="D33" s="374"/>
      <c r="E33" s="373" t="s">
        <v>187</v>
      </c>
      <c r="F33" s="373"/>
      <c r="G33" s="373"/>
      <c r="H33" s="373"/>
      <c r="I33" s="373"/>
      <c r="J33" s="373"/>
      <c r="K33" s="373"/>
      <c r="L33" s="373"/>
      <c r="M33" s="373"/>
      <c r="N33" s="373"/>
      <c r="O33" s="373"/>
      <c r="P33" s="373"/>
      <c r="Q33" s="373"/>
      <c r="R33" s="373"/>
      <c r="S33" s="373"/>
      <c r="T33" s="206"/>
      <c r="U33" s="374" t="s">
        <v>186</v>
      </c>
      <c r="V33" s="374"/>
      <c r="W33" s="373" t="s">
        <v>187</v>
      </c>
      <c r="X33" s="373"/>
      <c r="Y33" s="373"/>
      <c r="Z33" s="373"/>
      <c r="AA33" s="373"/>
      <c r="AB33" s="373"/>
      <c r="AC33" s="373"/>
      <c r="AD33" s="373"/>
      <c r="AE33" s="373"/>
      <c r="AF33" s="373"/>
      <c r="AG33" s="373"/>
      <c r="AH33" s="373"/>
      <c r="AI33" s="373"/>
      <c r="AJ33" s="373"/>
      <c r="AK33" s="373"/>
      <c r="AL33" s="206"/>
      <c r="AM33" s="374" t="s">
        <v>186</v>
      </c>
      <c r="AN33" s="374"/>
      <c r="AO33" s="373" t="s">
        <v>187</v>
      </c>
      <c r="AP33" s="373"/>
      <c r="AQ33" s="373"/>
      <c r="AR33" s="373"/>
      <c r="AS33" s="373"/>
      <c r="AT33" s="373"/>
      <c r="AU33" s="373"/>
      <c r="AV33" s="373"/>
      <c r="AW33" s="373"/>
      <c r="AX33" s="373"/>
      <c r="AY33" s="373"/>
      <c r="AZ33" s="373"/>
      <c r="BA33" s="373"/>
      <c r="BB33" s="373"/>
      <c r="BC33" s="373"/>
      <c r="BD33" s="207"/>
      <c r="BE33" s="373" t="s">
        <v>188</v>
      </c>
      <c r="BF33" s="373"/>
      <c r="BG33" s="373" t="s">
        <v>189</v>
      </c>
      <c r="BH33" s="373"/>
      <c r="BI33" s="373"/>
      <c r="BJ33" s="373"/>
      <c r="BK33" s="373"/>
      <c r="BL33" s="373"/>
      <c r="BM33" s="373"/>
      <c r="BN33" s="373"/>
      <c r="BO33" s="373"/>
      <c r="BP33" s="373"/>
      <c r="BQ33" s="373"/>
      <c r="BR33" s="373"/>
      <c r="BS33" s="373"/>
      <c r="BT33" s="373"/>
      <c r="BU33" s="373"/>
      <c r="BV33" s="207"/>
      <c r="BW33" s="374" t="s">
        <v>188</v>
      </c>
      <c r="BX33" s="374"/>
      <c r="BY33" s="373" t="s">
        <v>190</v>
      </c>
      <c r="BZ33" s="373"/>
      <c r="CA33" s="373"/>
      <c r="CB33" s="373"/>
      <c r="CC33" s="373"/>
      <c r="CD33" s="373"/>
      <c r="CE33" s="373"/>
      <c r="CF33" s="373"/>
      <c r="CG33" s="373"/>
      <c r="CH33" s="373"/>
      <c r="CI33" s="373"/>
      <c r="CJ33" s="373"/>
      <c r="CK33" s="373"/>
      <c r="CL33" s="373"/>
      <c r="CM33" s="373"/>
      <c r="CN33" s="206"/>
      <c r="CO33" s="374" t="s">
        <v>186</v>
      </c>
      <c r="CP33" s="374"/>
      <c r="CQ33" s="373" t="s">
        <v>191</v>
      </c>
      <c r="CR33" s="373"/>
      <c r="CS33" s="373"/>
      <c r="CT33" s="373"/>
      <c r="CU33" s="373"/>
      <c r="CV33" s="373"/>
      <c r="CW33" s="373"/>
      <c r="CX33" s="373"/>
      <c r="CY33" s="373"/>
      <c r="CZ33" s="373"/>
      <c r="DA33" s="373"/>
      <c r="DB33" s="373"/>
      <c r="DC33" s="373"/>
      <c r="DD33" s="373"/>
      <c r="DE33" s="373"/>
      <c r="DF33" s="206"/>
      <c r="DG33" s="372" t="s">
        <v>192</v>
      </c>
      <c r="DH33" s="372"/>
      <c r="DI33" s="208"/>
    </row>
    <row r="34" spans="1:113" ht="32.25" customHeight="1" x14ac:dyDescent="0.2">
      <c r="A34" s="181"/>
      <c r="B34" s="205"/>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81"/>
      <c r="U34" s="370">
        <f>IF(W34="","",MAX(C34:D43)+1)</f>
        <v>2</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81"/>
      <c r="AM34" s="370">
        <f>IF(AO34="","",MAX(C34:D43,U34:V43)+1)</f>
        <v>4</v>
      </c>
      <c r="AN34" s="370"/>
      <c r="AO34" s="371" t="str">
        <f>IF('各会計、関係団体の財政状況及び健全化判断比率'!B30="","",'各会計、関係団体の財政状況及び健全化判断比率'!B30)</f>
        <v>上水道事業会計</v>
      </c>
      <c r="AP34" s="371"/>
      <c r="AQ34" s="371"/>
      <c r="AR34" s="371"/>
      <c r="AS34" s="371"/>
      <c r="AT34" s="371"/>
      <c r="AU34" s="371"/>
      <c r="AV34" s="371"/>
      <c r="AW34" s="371"/>
      <c r="AX34" s="371"/>
      <c r="AY34" s="371"/>
      <c r="AZ34" s="371"/>
      <c r="BA34" s="371"/>
      <c r="BB34" s="371"/>
      <c r="BC34" s="371"/>
      <c r="BD34" s="181"/>
      <c r="BE34" s="370" t="str">
        <f>IF(BG34="","",MAX(C34:D43,U34:V43,AM34:AN43)+1)</f>
        <v/>
      </c>
      <c r="BF34" s="370"/>
      <c r="BG34" s="371"/>
      <c r="BH34" s="371"/>
      <c r="BI34" s="371"/>
      <c r="BJ34" s="371"/>
      <c r="BK34" s="371"/>
      <c r="BL34" s="371"/>
      <c r="BM34" s="371"/>
      <c r="BN34" s="371"/>
      <c r="BO34" s="371"/>
      <c r="BP34" s="371"/>
      <c r="BQ34" s="371"/>
      <c r="BR34" s="371"/>
      <c r="BS34" s="371"/>
      <c r="BT34" s="371"/>
      <c r="BU34" s="371"/>
      <c r="BV34" s="181"/>
      <c r="BW34" s="370">
        <f>IF(BY34="","",MAX(C34:D43,U34:V43,AM34:AN43,BE34:BF43)+1)</f>
        <v>6</v>
      </c>
      <c r="BX34" s="370"/>
      <c r="BY34" s="371" t="str">
        <f>IF('各会計、関係団体の財政状況及び健全化判断比率'!B68="","",'各会計、関係団体の財政状況及び健全化判断比率'!B68)</f>
        <v>岐阜県市町村会館組合</v>
      </c>
      <c r="BZ34" s="371"/>
      <c r="CA34" s="371"/>
      <c r="CB34" s="371"/>
      <c r="CC34" s="371"/>
      <c r="CD34" s="371"/>
      <c r="CE34" s="371"/>
      <c r="CF34" s="371"/>
      <c r="CG34" s="371"/>
      <c r="CH34" s="371"/>
      <c r="CI34" s="371"/>
      <c r="CJ34" s="371"/>
      <c r="CK34" s="371"/>
      <c r="CL34" s="371"/>
      <c r="CM34" s="371"/>
      <c r="CN34" s="181"/>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8"/>
    </row>
    <row r="35" spans="1:113" ht="32.25" customHeight="1" x14ac:dyDescent="0.2">
      <c r="A35" s="181"/>
      <c r="B35" s="205"/>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81"/>
      <c r="U35" s="370">
        <f>IF(W35="","",U34+1)</f>
        <v>3</v>
      </c>
      <c r="V35" s="370"/>
      <c r="W35" s="371" t="str">
        <f>IF('各会計、関係団体の財政状況及び健全化判断比率'!B29="","",'各会計、関係団体の財政状況及び健全化判断比率'!B29)</f>
        <v>後期高齢者医療特別会計</v>
      </c>
      <c r="X35" s="371"/>
      <c r="Y35" s="371"/>
      <c r="Z35" s="371"/>
      <c r="AA35" s="371"/>
      <c r="AB35" s="371"/>
      <c r="AC35" s="371"/>
      <c r="AD35" s="371"/>
      <c r="AE35" s="371"/>
      <c r="AF35" s="371"/>
      <c r="AG35" s="371"/>
      <c r="AH35" s="371"/>
      <c r="AI35" s="371"/>
      <c r="AJ35" s="371"/>
      <c r="AK35" s="371"/>
      <c r="AL35" s="181"/>
      <c r="AM35" s="370">
        <f t="shared" ref="AM35:AM43" si="0">IF(AO35="","",AM34+1)</f>
        <v>5</v>
      </c>
      <c r="AN35" s="370"/>
      <c r="AO35" s="371" t="str">
        <f>IF('各会計、関係団体の財政状況及び健全化判断比率'!B31="","",'各会計、関係団体の財政状況及び健全化判断比率'!B31)</f>
        <v>下水道事業会計</v>
      </c>
      <c r="AP35" s="371"/>
      <c r="AQ35" s="371"/>
      <c r="AR35" s="371"/>
      <c r="AS35" s="371"/>
      <c r="AT35" s="371"/>
      <c r="AU35" s="371"/>
      <c r="AV35" s="371"/>
      <c r="AW35" s="371"/>
      <c r="AX35" s="371"/>
      <c r="AY35" s="371"/>
      <c r="AZ35" s="371"/>
      <c r="BA35" s="371"/>
      <c r="BB35" s="371"/>
      <c r="BC35" s="371"/>
      <c r="BD35" s="181"/>
      <c r="BE35" s="370" t="str">
        <f t="shared" ref="BE35:BE43" si="1">IF(BG35="","",BE34+1)</f>
        <v/>
      </c>
      <c r="BF35" s="370"/>
      <c r="BG35" s="371"/>
      <c r="BH35" s="371"/>
      <c r="BI35" s="371"/>
      <c r="BJ35" s="371"/>
      <c r="BK35" s="371"/>
      <c r="BL35" s="371"/>
      <c r="BM35" s="371"/>
      <c r="BN35" s="371"/>
      <c r="BO35" s="371"/>
      <c r="BP35" s="371"/>
      <c r="BQ35" s="371"/>
      <c r="BR35" s="371"/>
      <c r="BS35" s="371"/>
      <c r="BT35" s="371"/>
      <c r="BU35" s="371"/>
      <c r="BV35" s="181"/>
      <c r="BW35" s="370">
        <f t="shared" ref="BW35:BW43" si="2">IF(BY35="","",BW34+1)</f>
        <v>7</v>
      </c>
      <c r="BX35" s="370"/>
      <c r="BY35" s="371" t="str">
        <f>IF('各会計、関係団体の財政状況及び健全化判断比率'!B69="","",'各会計、関係団体の財政状況及び健全化判断比率'!B69)</f>
        <v>岐阜県市町村退職手当組合</v>
      </c>
      <c r="BZ35" s="371"/>
      <c r="CA35" s="371"/>
      <c r="CB35" s="371"/>
      <c r="CC35" s="371"/>
      <c r="CD35" s="371"/>
      <c r="CE35" s="371"/>
      <c r="CF35" s="371"/>
      <c r="CG35" s="371"/>
      <c r="CH35" s="371"/>
      <c r="CI35" s="371"/>
      <c r="CJ35" s="371"/>
      <c r="CK35" s="371"/>
      <c r="CL35" s="371"/>
      <c r="CM35" s="371"/>
      <c r="CN35" s="181"/>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8"/>
    </row>
    <row r="36" spans="1:113" ht="32.25" customHeight="1" x14ac:dyDescent="0.2">
      <c r="A36" s="181"/>
      <c r="B36" s="205"/>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81"/>
      <c r="U36" s="370" t="str">
        <f t="shared" ref="U36:U43" si="4">IF(W36="","",U35+1)</f>
        <v/>
      </c>
      <c r="V36" s="370"/>
      <c r="W36" s="371"/>
      <c r="X36" s="371"/>
      <c r="Y36" s="371"/>
      <c r="Z36" s="371"/>
      <c r="AA36" s="371"/>
      <c r="AB36" s="371"/>
      <c r="AC36" s="371"/>
      <c r="AD36" s="371"/>
      <c r="AE36" s="371"/>
      <c r="AF36" s="371"/>
      <c r="AG36" s="371"/>
      <c r="AH36" s="371"/>
      <c r="AI36" s="371"/>
      <c r="AJ36" s="371"/>
      <c r="AK36" s="371"/>
      <c r="AL36" s="181"/>
      <c r="AM36" s="370" t="str">
        <f t="shared" si="0"/>
        <v/>
      </c>
      <c r="AN36" s="370"/>
      <c r="AO36" s="371"/>
      <c r="AP36" s="371"/>
      <c r="AQ36" s="371"/>
      <c r="AR36" s="371"/>
      <c r="AS36" s="371"/>
      <c r="AT36" s="371"/>
      <c r="AU36" s="371"/>
      <c r="AV36" s="371"/>
      <c r="AW36" s="371"/>
      <c r="AX36" s="371"/>
      <c r="AY36" s="371"/>
      <c r="AZ36" s="371"/>
      <c r="BA36" s="371"/>
      <c r="BB36" s="371"/>
      <c r="BC36" s="371"/>
      <c r="BD36" s="181"/>
      <c r="BE36" s="370" t="str">
        <f t="shared" si="1"/>
        <v/>
      </c>
      <c r="BF36" s="370"/>
      <c r="BG36" s="371"/>
      <c r="BH36" s="371"/>
      <c r="BI36" s="371"/>
      <c r="BJ36" s="371"/>
      <c r="BK36" s="371"/>
      <c r="BL36" s="371"/>
      <c r="BM36" s="371"/>
      <c r="BN36" s="371"/>
      <c r="BO36" s="371"/>
      <c r="BP36" s="371"/>
      <c r="BQ36" s="371"/>
      <c r="BR36" s="371"/>
      <c r="BS36" s="371"/>
      <c r="BT36" s="371"/>
      <c r="BU36" s="371"/>
      <c r="BV36" s="181"/>
      <c r="BW36" s="370">
        <f t="shared" si="2"/>
        <v>8</v>
      </c>
      <c r="BX36" s="370"/>
      <c r="BY36" s="371" t="str">
        <f>IF('各会計、関係団体の財政状況及び健全化判断比率'!B70="","",'各会計、関係団体の財政状況及び健全化判断比率'!B70)</f>
        <v>西濃環境整備組合</v>
      </c>
      <c r="BZ36" s="371"/>
      <c r="CA36" s="371"/>
      <c r="CB36" s="371"/>
      <c r="CC36" s="371"/>
      <c r="CD36" s="371"/>
      <c r="CE36" s="371"/>
      <c r="CF36" s="371"/>
      <c r="CG36" s="371"/>
      <c r="CH36" s="371"/>
      <c r="CI36" s="371"/>
      <c r="CJ36" s="371"/>
      <c r="CK36" s="371"/>
      <c r="CL36" s="371"/>
      <c r="CM36" s="371"/>
      <c r="CN36" s="181"/>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8"/>
    </row>
    <row r="37" spans="1:113" ht="32.25" customHeight="1" x14ac:dyDescent="0.2">
      <c r="A37" s="181"/>
      <c r="B37" s="205"/>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81"/>
      <c r="U37" s="370" t="str">
        <f t="shared" si="4"/>
        <v/>
      </c>
      <c r="V37" s="370"/>
      <c r="W37" s="371"/>
      <c r="X37" s="371"/>
      <c r="Y37" s="371"/>
      <c r="Z37" s="371"/>
      <c r="AA37" s="371"/>
      <c r="AB37" s="371"/>
      <c r="AC37" s="371"/>
      <c r="AD37" s="371"/>
      <c r="AE37" s="371"/>
      <c r="AF37" s="371"/>
      <c r="AG37" s="371"/>
      <c r="AH37" s="371"/>
      <c r="AI37" s="371"/>
      <c r="AJ37" s="371"/>
      <c r="AK37" s="371"/>
      <c r="AL37" s="181"/>
      <c r="AM37" s="370" t="str">
        <f t="shared" si="0"/>
        <v/>
      </c>
      <c r="AN37" s="370"/>
      <c r="AO37" s="371"/>
      <c r="AP37" s="371"/>
      <c r="AQ37" s="371"/>
      <c r="AR37" s="371"/>
      <c r="AS37" s="371"/>
      <c r="AT37" s="371"/>
      <c r="AU37" s="371"/>
      <c r="AV37" s="371"/>
      <c r="AW37" s="371"/>
      <c r="AX37" s="371"/>
      <c r="AY37" s="371"/>
      <c r="AZ37" s="371"/>
      <c r="BA37" s="371"/>
      <c r="BB37" s="371"/>
      <c r="BC37" s="371"/>
      <c r="BD37" s="181"/>
      <c r="BE37" s="370" t="str">
        <f t="shared" si="1"/>
        <v/>
      </c>
      <c r="BF37" s="370"/>
      <c r="BG37" s="371"/>
      <c r="BH37" s="371"/>
      <c r="BI37" s="371"/>
      <c r="BJ37" s="371"/>
      <c r="BK37" s="371"/>
      <c r="BL37" s="371"/>
      <c r="BM37" s="371"/>
      <c r="BN37" s="371"/>
      <c r="BO37" s="371"/>
      <c r="BP37" s="371"/>
      <c r="BQ37" s="371"/>
      <c r="BR37" s="371"/>
      <c r="BS37" s="371"/>
      <c r="BT37" s="371"/>
      <c r="BU37" s="371"/>
      <c r="BV37" s="181"/>
      <c r="BW37" s="370">
        <f t="shared" si="2"/>
        <v>9</v>
      </c>
      <c r="BX37" s="370"/>
      <c r="BY37" s="371" t="str">
        <f>IF('各会計、関係団体の財政状況及び健全化判断比率'!B71="","",'各会計、関係団体の財政状況及び健全化判断比率'!B71)</f>
        <v>岐阜地域児童発達支援センター組合</v>
      </c>
      <c r="BZ37" s="371"/>
      <c r="CA37" s="371"/>
      <c r="CB37" s="371"/>
      <c r="CC37" s="371"/>
      <c r="CD37" s="371"/>
      <c r="CE37" s="371"/>
      <c r="CF37" s="371"/>
      <c r="CG37" s="371"/>
      <c r="CH37" s="371"/>
      <c r="CI37" s="371"/>
      <c r="CJ37" s="371"/>
      <c r="CK37" s="371"/>
      <c r="CL37" s="371"/>
      <c r="CM37" s="371"/>
      <c r="CN37" s="181"/>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8"/>
    </row>
    <row r="38" spans="1:113" ht="32.25" customHeight="1" x14ac:dyDescent="0.2">
      <c r="A38" s="181"/>
      <c r="B38" s="205"/>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81"/>
      <c r="U38" s="370" t="str">
        <f t="shared" si="4"/>
        <v/>
      </c>
      <c r="V38" s="370"/>
      <c r="W38" s="371"/>
      <c r="X38" s="371"/>
      <c r="Y38" s="371"/>
      <c r="Z38" s="371"/>
      <c r="AA38" s="371"/>
      <c r="AB38" s="371"/>
      <c r="AC38" s="371"/>
      <c r="AD38" s="371"/>
      <c r="AE38" s="371"/>
      <c r="AF38" s="371"/>
      <c r="AG38" s="371"/>
      <c r="AH38" s="371"/>
      <c r="AI38" s="371"/>
      <c r="AJ38" s="371"/>
      <c r="AK38" s="371"/>
      <c r="AL38" s="181"/>
      <c r="AM38" s="370" t="str">
        <f t="shared" si="0"/>
        <v/>
      </c>
      <c r="AN38" s="370"/>
      <c r="AO38" s="371"/>
      <c r="AP38" s="371"/>
      <c r="AQ38" s="371"/>
      <c r="AR38" s="371"/>
      <c r="AS38" s="371"/>
      <c r="AT38" s="371"/>
      <c r="AU38" s="371"/>
      <c r="AV38" s="371"/>
      <c r="AW38" s="371"/>
      <c r="AX38" s="371"/>
      <c r="AY38" s="371"/>
      <c r="AZ38" s="371"/>
      <c r="BA38" s="371"/>
      <c r="BB38" s="371"/>
      <c r="BC38" s="371"/>
      <c r="BD38" s="181"/>
      <c r="BE38" s="370" t="str">
        <f t="shared" si="1"/>
        <v/>
      </c>
      <c r="BF38" s="370"/>
      <c r="BG38" s="371"/>
      <c r="BH38" s="371"/>
      <c r="BI38" s="371"/>
      <c r="BJ38" s="371"/>
      <c r="BK38" s="371"/>
      <c r="BL38" s="371"/>
      <c r="BM38" s="371"/>
      <c r="BN38" s="371"/>
      <c r="BO38" s="371"/>
      <c r="BP38" s="371"/>
      <c r="BQ38" s="371"/>
      <c r="BR38" s="371"/>
      <c r="BS38" s="371"/>
      <c r="BT38" s="371"/>
      <c r="BU38" s="371"/>
      <c r="BV38" s="181"/>
      <c r="BW38" s="370">
        <f t="shared" si="2"/>
        <v>10</v>
      </c>
      <c r="BX38" s="370"/>
      <c r="BY38" s="371" t="str">
        <f>IF('各会計、関係団体の財政状況及び健全化判断比率'!B72="","",'各会計、関係団体の財政状況及び健全化判断比率'!B72)</f>
        <v>後期高齢者医療広域連合（一般会計分）</v>
      </c>
      <c r="BZ38" s="371"/>
      <c r="CA38" s="371"/>
      <c r="CB38" s="371"/>
      <c r="CC38" s="371"/>
      <c r="CD38" s="371"/>
      <c r="CE38" s="371"/>
      <c r="CF38" s="371"/>
      <c r="CG38" s="371"/>
      <c r="CH38" s="371"/>
      <c r="CI38" s="371"/>
      <c r="CJ38" s="371"/>
      <c r="CK38" s="371"/>
      <c r="CL38" s="371"/>
      <c r="CM38" s="371"/>
      <c r="CN38" s="181"/>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8"/>
    </row>
    <row r="39" spans="1:113" ht="32.25" customHeight="1" x14ac:dyDescent="0.2">
      <c r="A39" s="181"/>
      <c r="B39" s="205"/>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81"/>
      <c r="U39" s="370" t="str">
        <f t="shared" si="4"/>
        <v/>
      </c>
      <c r="V39" s="370"/>
      <c r="W39" s="371"/>
      <c r="X39" s="371"/>
      <c r="Y39" s="371"/>
      <c r="Z39" s="371"/>
      <c r="AA39" s="371"/>
      <c r="AB39" s="371"/>
      <c r="AC39" s="371"/>
      <c r="AD39" s="371"/>
      <c r="AE39" s="371"/>
      <c r="AF39" s="371"/>
      <c r="AG39" s="371"/>
      <c r="AH39" s="371"/>
      <c r="AI39" s="371"/>
      <c r="AJ39" s="371"/>
      <c r="AK39" s="371"/>
      <c r="AL39" s="181"/>
      <c r="AM39" s="370" t="str">
        <f t="shared" si="0"/>
        <v/>
      </c>
      <c r="AN39" s="370"/>
      <c r="AO39" s="371"/>
      <c r="AP39" s="371"/>
      <c r="AQ39" s="371"/>
      <c r="AR39" s="371"/>
      <c r="AS39" s="371"/>
      <c r="AT39" s="371"/>
      <c r="AU39" s="371"/>
      <c r="AV39" s="371"/>
      <c r="AW39" s="371"/>
      <c r="AX39" s="371"/>
      <c r="AY39" s="371"/>
      <c r="AZ39" s="371"/>
      <c r="BA39" s="371"/>
      <c r="BB39" s="371"/>
      <c r="BC39" s="371"/>
      <c r="BD39" s="181"/>
      <c r="BE39" s="370" t="str">
        <f t="shared" si="1"/>
        <v/>
      </c>
      <c r="BF39" s="370"/>
      <c r="BG39" s="371"/>
      <c r="BH39" s="371"/>
      <c r="BI39" s="371"/>
      <c r="BJ39" s="371"/>
      <c r="BK39" s="371"/>
      <c r="BL39" s="371"/>
      <c r="BM39" s="371"/>
      <c r="BN39" s="371"/>
      <c r="BO39" s="371"/>
      <c r="BP39" s="371"/>
      <c r="BQ39" s="371"/>
      <c r="BR39" s="371"/>
      <c r="BS39" s="371"/>
      <c r="BT39" s="371"/>
      <c r="BU39" s="371"/>
      <c r="BV39" s="181"/>
      <c r="BW39" s="370">
        <f t="shared" si="2"/>
        <v>11</v>
      </c>
      <c r="BX39" s="370"/>
      <c r="BY39" s="371" t="str">
        <f>IF('各会計、関係団体の財政状況及び健全化判断比率'!B73="","",'各会計、関係団体の財政状況及び健全化判断比率'!B73)</f>
        <v>後期高齢者医療広域連合（特別会計分）</v>
      </c>
      <c r="BZ39" s="371"/>
      <c r="CA39" s="371"/>
      <c r="CB39" s="371"/>
      <c r="CC39" s="371"/>
      <c r="CD39" s="371"/>
      <c r="CE39" s="371"/>
      <c r="CF39" s="371"/>
      <c r="CG39" s="371"/>
      <c r="CH39" s="371"/>
      <c r="CI39" s="371"/>
      <c r="CJ39" s="371"/>
      <c r="CK39" s="371"/>
      <c r="CL39" s="371"/>
      <c r="CM39" s="371"/>
      <c r="CN39" s="181"/>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8"/>
    </row>
    <row r="40" spans="1:113" ht="32.25" customHeight="1" x14ac:dyDescent="0.2">
      <c r="A40" s="181"/>
      <c r="B40" s="205"/>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81"/>
      <c r="U40" s="370" t="str">
        <f t="shared" si="4"/>
        <v/>
      </c>
      <c r="V40" s="370"/>
      <c r="W40" s="371"/>
      <c r="X40" s="371"/>
      <c r="Y40" s="371"/>
      <c r="Z40" s="371"/>
      <c r="AA40" s="371"/>
      <c r="AB40" s="371"/>
      <c r="AC40" s="371"/>
      <c r="AD40" s="371"/>
      <c r="AE40" s="371"/>
      <c r="AF40" s="371"/>
      <c r="AG40" s="371"/>
      <c r="AH40" s="371"/>
      <c r="AI40" s="371"/>
      <c r="AJ40" s="371"/>
      <c r="AK40" s="371"/>
      <c r="AL40" s="181"/>
      <c r="AM40" s="370" t="str">
        <f t="shared" si="0"/>
        <v/>
      </c>
      <c r="AN40" s="370"/>
      <c r="AO40" s="371"/>
      <c r="AP40" s="371"/>
      <c r="AQ40" s="371"/>
      <c r="AR40" s="371"/>
      <c r="AS40" s="371"/>
      <c r="AT40" s="371"/>
      <c r="AU40" s="371"/>
      <c r="AV40" s="371"/>
      <c r="AW40" s="371"/>
      <c r="AX40" s="371"/>
      <c r="AY40" s="371"/>
      <c r="AZ40" s="371"/>
      <c r="BA40" s="371"/>
      <c r="BB40" s="371"/>
      <c r="BC40" s="371"/>
      <c r="BD40" s="181"/>
      <c r="BE40" s="370" t="str">
        <f t="shared" si="1"/>
        <v/>
      </c>
      <c r="BF40" s="370"/>
      <c r="BG40" s="371"/>
      <c r="BH40" s="371"/>
      <c r="BI40" s="371"/>
      <c r="BJ40" s="371"/>
      <c r="BK40" s="371"/>
      <c r="BL40" s="371"/>
      <c r="BM40" s="371"/>
      <c r="BN40" s="371"/>
      <c r="BO40" s="371"/>
      <c r="BP40" s="371"/>
      <c r="BQ40" s="371"/>
      <c r="BR40" s="371"/>
      <c r="BS40" s="371"/>
      <c r="BT40" s="371"/>
      <c r="BU40" s="371"/>
      <c r="BV40" s="181"/>
      <c r="BW40" s="370">
        <f t="shared" si="2"/>
        <v>12</v>
      </c>
      <c r="BX40" s="370"/>
      <c r="BY40" s="371" t="str">
        <f>IF('各会計、関係団体の財政状況及び健全化判断比率'!B74="","",'各会計、関係団体の財政状況及び健全化判断比率'!B74)</f>
        <v>もとす広域連合（普通会計分）</v>
      </c>
      <c r="BZ40" s="371"/>
      <c r="CA40" s="371"/>
      <c r="CB40" s="371"/>
      <c r="CC40" s="371"/>
      <c r="CD40" s="371"/>
      <c r="CE40" s="371"/>
      <c r="CF40" s="371"/>
      <c r="CG40" s="371"/>
      <c r="CH40" s="371"/>
      <c r="CI40" s="371"/>
      <c r="CJ40" s="371"/>
      <c r="CK40" s="371"/>
      <c r="CL40" s="371"/>
      <c r="CM40" s="371"/>
      <c r="CN40" s="181"/>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8"/>
    </row>
    <row r="41" spans="1:113" ht="32.25" customHeight="1" x14ac:dyDescent="0.2">
      <c r="A41" s="181"/>
      <c r="B41" s="205"/>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81"/>
      <c r="U41" s="370" t="str">
        <f t="shared" si="4"/>
        <v/>
      </c>
      <c r="V41" s="370"/>
      <c r="W41" s="371"/>
      <c r="X41" s="371"/>
      <c r="Y41" s="371"/>
      <c r="Z41" s="371"/>
      <c r="AA41" s="371"/>
      <c r="AB41" s="371"/>
      <c r="AC41" s="371"/>
      <c r="AD41" s="371"/>
      <c r="AE41" s="371"/>
      <c r="AF41" s="371"/>
      <c r="AG41" s="371"/>
      <c r="AH41" s="371"/>
      <c r="AI41" s="371"/>
      <c r="AJ41" s="371"/>
      <c r="AK41" s="371"/>
      <c r="AL41" s="181"/>
      <c r="AM41" s="370" t="str">
        <f t="shared" si="0"/>
        <v/>
      </c>
      <c r="AN41" s="370"/>
      <c r="AO41" s="371"/>
      <c r="AP41" s="371"/>
      <c r="AQ41" s="371"/>
      <c r="AR41" s="371"/>
      <c r="AS41" s="371"/>
      <c r="AT41" s="371"/>
      <c r="AU41" s="371"/>
      <c r="AV41" s="371"/>
      <c r="AW41" s="371"/>
      <c r="AX41" s="371"/>
      <c r="AY41" s="371"/>
      <c r="AZ41" s="371"/>
      <c r="BA41" s="371"/>
      <c r="BB41" s="371"/>
      <c r="BC41" s="371"/>
      <c r="BD41" s="181"/>
      <c r="BE41" s="370" t="str">
        <f t="shared" si="1"/>
        <v/>
      </c>
      <c r="BF41" s="370"/>
      <c r="BG41" s="371"/>
      <c r="BH41" s="371"/>
      <c r="BI41" s="371"/>
      <c r="BJ41" s="371"/>
      <c r="BK41" s="371"/>
      <c r="BL41" s="371"/>
      <c r="BM41" s="371"/>
      <c r="BN41" s="371"/>
      <c r="BO41" s="371"/>
      <c r="BP41" s="371"/>
      <c r="BQ41" s="371"/>
      <c r="BR41" s="371"/>
      <c r="BS41" s="371"/>
      <c r="BT41" s="371"/>
      <c r="BU41" s="371"/>
      <c r="BV41" s="181"/>
      <c r="BW41" s="370">
        <f t="shared" si="2"/>
        <v>13</v>
      </c>
      <c r="BX41" s="370"/>
      <c r="BY41" s="371" t="str">
        <f>IF('各会計、関係団体の財政状況及び健全化判断比率'!B75="","",'各会計、関係団体の財政状況及び健全化判断比率'!B75)</f>
        <v>もとす広域連合（介護保険特別会計分）</v>
      </c>
      <c r="BZ41" s="371"/>
      <c r="CA41" s="371"/>
      <c r="CB41" s="371"/>
      <c r="CC41" s="371"/>
      <c r="CD41" s="371"/>
      <c r="CE41" s="371"/>
      <c r="CF41" s="371"/>
      <c r="CG41" s="371"/>
      <c r="CH41" s="371"/>
      <c r="CI41" s="371"/>
      <c r="CJ41" s="371"/>
      <c r="CK41" s="371"/>
      <c r="CL41" s="371"/>
      <c r="CM41" s="371"/>
      <c r="CN41" s="181"/>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8"/>
    </row>
    <row r="42" spans="1:113" ht="32.25" customHeight="1" x14ac:dyDescent="0.2">
      <c r="B42" s="205"/>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81"/>
      <c r="U42" s="370" t="str">
        <f t="shared" si="4"/>
        <v/>
      </c>
      <c r="V42" s="370"/>
      <c r="W42" s="371"/>
      <c r="X42" s="371"/>
      <c r="Y42" s="371"/>
      <c r="Z42" s="371"/>
      <c r="AA42" s="371"/>
      <c r="AB42" s="371"/>
      <c r="AC42" s="371"/>
      <c r="AD42" s="371"/>
      <c r="AE42" s="371"/>
      <c r="AF42" s="371"/>
      <c r="AG42" s="371"/>
      <c r="AH42" s="371"/>
      <c r="AI42" s="371"/>
      <c r="AJ42" s="371"/>
      <c r="AK42" s="371"/>
      <c r="AL42" s="181"/>
      <c r="AM42" s="370" t="str">
        <f t="shared" si="0"/>
        <v/>
      </c>
      <c r="AN42" s="370"/>
      <c r="AO42" s="371"/>
      <c r="AP42" s="371"/>
      <c r="AQ42" s="371"/>
      <c r="AR42" s="371"/>
      <c r="AS42" s="371"/>
      <c r="AT42" s="371"/>
      <c r="AU42" s="371"/>
      <c r="AV42" s="371"/>
      <c r="AW42" s="371"/>
      <c r="AX42" s="371"/>
      <c r="AY42" s="371"/>
      <c r="AZ42" s="371"/>
      <c r="BA42" s="371"/>
      <c r="BB42" s="371"/>
      <c r="BC42" s="371"/>
      <c r="BD42" s="181"/>
      <c r="BE42" s="370" t="str">
        <f t="shared" si="1"/>
        <v/>
      </c>
      <c r="BF42" s="370"/>
      <c r="BG42" s="371"/>
      <c r="BH42" s="371"/>
      <c r="BI42" s="371"/>
      <c r="BJ42" s="371"/>
      <c r="BK42" s="371"/>
      <c r="BL42" s="371"/>
      <c r="BM42" s="371"/>
      <c r="BN42" s="371"/>
      <c r="BO42" s="371"/>
      <c r="BP42" s="371"/>
      <c r="BQ42" s="371"/>
      <c r="BR42" s="371"/>
      <c r="BS42" s="371"/>
      <c r="BT42" s="371"/>
      <c r="BU42" s="371"/>
      <c r="BV42" s="181"/>
      <c r="BW42" s="370">
        <f t="shared" si="2"/>
        <v>14</v>
      </c>
      <c r="BX42" s="370"/>
      <c r="BY42" s="371" t="str">
        <f>IF('各会計、関係団体の財政状況及び健全化判断比率'!B76="","",'各会計、関係団体の財政状況及び健全化判断比率'!B76)</f>
        <v>もとす広域連合（老人福祉施設特別会計分）</v>
      </c>
      <c r="BZ42" s="371"/>
      <c r="CA42" s="371"/>
      <c r="CB42" s="371"/>
      <c r="CC42" s="371"/>
      <c r="CD42" s="371"/>
      <c r="CE42" s="371"/>
      <c r="CF42" s="371"/>
      <c r="CG42" s="371"/>
      <c r="CH42" s="371"/>
      <c r="CI42" s="371"/>
      <c r="CJ42" s="371"/>
      <c r="CK42" s="371"/>
      <c r="CL42" s="371"/>
      <c r="CM42" s="371"/>
      <c r="CN42" s="181"/>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8"/>
    </row>
    <row r="43" spans="1:113" ht="32.25" customHeight="1" x14ac:dyDescent="0.2">
      <c r="B43" s="205"/>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81"/>
      <c r="U43" s="370" t="str">
        <f t="shared" si="4"/>
        <v/>
      </c>
      <c r="V43" s="370"/>
      <c r="W43" s="371"/>
      <c r="X43" s="371"/>
      <c r="Y43" s="371"/>
      <c r="Z43" s="371"/>
      <c r="AA43" s="371"/>
      <c r="AB43" s="371"/>
      <c r="AC43" s="371"/>
      <c r="AD43" s="371"/>
      <c r="AE43" s="371"/>
      <c r="AF43" s="371"/>
      <c r="AG43" s="371"/>
      <c r="AH43" s="371"/>
      <c r="AI43" s="371"/>
      <c r="AJ43" s="371"/>
      <c r="AK43" s="371"/>
      <c r="AL43" s="181"/>
      <c r="AM43" s="370" t="str">
        <f t="shared" si="0"/>
        <v/>
      </c>
      <c r="AN43" s="370"/>
      <c r="AO43" s="371"/>
      <c r="AP43" s="371"/>
      <c r="AQ43" s="371"/>
      <c r="AR43" s="371"/>
      <c r="AS43" s="371"/>
      <c r="AT43" s="371"/>
      <c r="AU43" s="371"/>
      <c r="AV43" s="371"/>
      <c r="AW43" s="371"/>
      <c r="AX43" s="371"/>
      <c r="AY43" s="371"/>
      <c r="AZ43" s="371"/>
      <c r="BA43" s="371"/>
      <c r="BB43" s="371"/>
      <c r="BC43" s="371"/>
      <c r="BD43" s="181"/>
      <c r="BE43" s="370" t="str">
        <f t="shared" si="1"/>
        <v/>
      </c>
      <c r="BF43" s="370"/>
      <c r="BG43" s="371"/>
      <c r="BH43" s="371"/>
      <c r="BI43" s="371"/>
      <c r="BJ43" s="371"/>
      <c r="BK43" s="371"/>
      <c r="BL43" s="371"/>
      <c r="BM43" s="371"/>
      <c r="BN43" s="371"/>
      <c r="BO43" s="371"/>
      <c r="BP43" s="371"/>
      <c r="BQ43" s="371"/>
      <c r="BR43" s="371"/>
      <c r="BS43" s="371"/>
      <c r="BT43" s="371"/>
      <c r="BU43" s="371"/>
      <c r="BV43" s="181"/>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81"/>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7" t="s">
        <v>194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195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196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197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198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199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200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367" t="s">
        <v>201</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2"/>
    <row r="55" spans="5:113" x14ac:dyDescent="0.2"/>
    <row r="56" spans="5:113" x14ac:dyDescent="0.2"/>
  </sheetData>
  <sheetProtection algorithmName="SHA-512" hashValue="HMZfU+scdwCb9WLU1L/jmzKacPsBWp9N243oOggC1i37p0wyr/vM56zQwfKauSKBsA9EH8DMicQSETAJd/wleg==" saltValue="HM1WR75phksZ4M6a0v8Y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4" t="s">
        <v>528</v>
      </c>
      <c r="D34" s="1154"/>
      <c r="E34" s="1155"/>
      <c r="F34" s="32">
        <v>12.73</v>
      </c>
      <c r="G34" s="33">
        <v>12.83</v>
      </c>
      <c r="H34" s="33">
        <v>12.39</v>
      </c>
      <c r="I34" s="33">
        <v>12.25</v>
      </c>
      <c r="J34" s="34">
        <v>11.6</v>
      </c>
      <c r="K34" s="22"/>
      <c r="L34" s="22"/>
      <c r="M34" s="22"/>
      <c r="N34" s="22"/>
      <c r="O34" s="22"/>
      <c r="P34" s="22"/>
    </row>
    <row r="35" spans="1:16" ht="39" customHeight="1" x14ac:dyDescent="0.2">
      <c r="A35" s="22"/>
      <c r="B35" s="35"/>
      <c r="C35" s="1148" t="s">
        <v>529</v>
      </c>
      <c r="D35" s="1149"/>
      <c r="E35" s="1150"/>
      <c r="F35" s="36">
        <v>7.75</v>
      </c>
      <c r="G35" s="37">
        <v>9.76</v>
      </c>
      <c r="H35" s="37">
        <v>11.94</v>
      </c>
      <c r="I35" s="37">
        <v>13.86</v>
      </c>
      <c r="J35" s="38">
        <v>10.3</v>
      </c>
      <c r="K35" s="22"/>
      <c r="L35" s="22"/>
      <c r="M35" s="22"/>
      <c r="N35" s="22"/>
      <c r="O35" s="22"/>
      <c r="P35" s="22"/>
    </row>
    <row r="36" spans="1:16" ht="39" customHeight="1" x14ac:dyDescent="0.2">
      <c r="A36" s="22"/>
      <c r="B36" s="35"/>
      <c r="C36" s="1148" t="s">
        <v>530</v>
      </c>
      <c r="D36" s="1149"/>
      <c r="E36" s="1150"/>
      <c r="F36" s="36">
        <v>7.12</v>
      </c>
      <c r="G36" s="37">
        <v>7.78</v>
      </c>
      <c r="H36" s="37">
        <v>7.21</v>
      </c>
      <c r="I36" s="37">
        <v>6.42</v>
      </c>
      <c r="J36" s="38">
        <v>5.12</v>
      </c>
      <c r="K36" s="22"/>
      <c r="L36" s="22"/>
      <c r="M36" s="22"/>
      <c r="N36" s="22"/>
      <c r="O36" s="22"/>
      <c r="P36" s="22"/>
    </row>
    <row r="37" spans="1:16" ht="39" customHeight="1" x14ac:dyDescent="0.2">
      <c r="A37" s="22"/>
      <c r="B37" s="35"/>
      <c r="C37" s="1148" t="s">
        <v>531</v>
      </c>
      <c r="D37" s="1149"/>
      <c r="E37" s="1150"/>
      <c r="F37" s="36" t="s">
        <v>485</v>
      </c>
      <c r="G37" s="37" t="s">
        <v>485</v>
      </c>
      <c r="H37" s="37" t="s">
        <v>485</v>
      </c>
      <c r="I37" s="37" t="s">
        <v>485</v>
      </c>
      <c r="J37" s="38">
        <v>4.82</v>
      </c>
      <c r="K37" s="22"/>
      <c r="L37" s="22"/>
      <c r="M37" s="22"/>
      <c r="N37" s="22"/>
      <c r="O37" s="22"/>
      <c r="P37" s="22"/>
    </row>
    <row r="38" spans="1:16" ht="39" customHeight="1" x14ac:dyDescent="0.2">
      <c r="A38" s="22"/>
      <c r="B38" s="35"/>
      <c r="C38" s="1148" t="s">
        <v>532</v>
      </c>
      <c r="D38" s="1149"/>
      <c r="E38" s="1150"/>
      <c r="F38" s="36">
        <v>0.11</v>
      </c>
      <c r="G38" s="37">
        <v>0.12</v>
      </c>
      <c r="H38" s="37">
        <v>0.12</v>
      </c>
      <c r="I38" s="37">
        <v>0.16</v>
      </c>
      <c r="J38" s="38">
        <v>0.14000000000000001</v>
      </c>
      <c r="K38" s="22"/>
      <c r="L38" s="22"/>
      <c r="M38" s="22"/>
      <c r="N38" s="22"/>
      <c r="O38" s="22"/>
      <c r="P38" s="22"/>
    </row>
    <row r="39" spans="1:16" ht="39" customHeight="1" x14ac:dyDescent="0.2">
      <c r="A39" s="22"/>
      <c r="B39" s="35"/>
      <c r="C39" s="1148"/>
      <c r="D39" s="1149"/>
      <c r="E39" s="1150"/>
      <c r="F39" s="36"/>
      <c r="G39" s="37"/>
      <c r="H39" s="37"/>
      <c r="I39" s="37"/>
      <c r="J39" s="38"/>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533</v>
      </c>
      <c r="D42" s="1149"/>
      <c r="E42" s="1150"/>
      <c r="F42" s="36" t="s">
        <v>485</v>
      </c>
      <c r="G42" s="37" t="s">
        <v>485</v>
      </c>
      <c r="H42" s="37" t="s">
        <v>485</v>
      </c>
      <c r="I42" s="37" t="s">
        <v>485</v>
      </c>
      <c r="J42" s="38" t="s">
        <v>485</v>
      </c>
      <c r="K42" s="22"/>
      <c r="L42" s="22"/>
      <c r="M42" s="22"/>
      <c r="N42" s="22"/>
      <c r="O42" s="22"/>
      <c r="P42" s="22"/>
    </row>
    <row r="43" spans="1:16" ht="39" customHeight="1" thickBot="1" x14ac:dyDescent="0.25">
      <c r="A43" s="22"/>
      <c r="B43" s="40"/>
      <c r="C43" s="1151" t="s">
        <v>534</v>
      </c>
      <c r="D43" s="1152"/>
      <c r="E43" s="1153"/>
      <c r="F43" s="41">
        <v>0.83</v>
      </c>
      <c r="G43" s="42">
        <v>1.46</v>
      </c>
      <c r="H43" s="42">
        <v>1.06</v>
      </c>
      <c r="I43" s="42">
        <v>1.79</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8v9YOtigch+9w3+Me3FKoJUM66Zd68XvTKRgzR6oSI35p4QkUQk70io4RGEviszpU5dZbQVFisiSRx6M0NCfA==" saltValue="cnaKub3QOLv8GaJs9LlR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630</v>
      </c>
      <c r="L45" s="60">
        <v>643</v>
      </c>
      <c r="M45" s="60">
        <v>696</v>
      </c>
      <c r="N45" s="60">
        <v>719</v>
      </c>
      <c r="O45" s="61">
        <v>692</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x14ac:dyDescent="0.2">
      <c r="A48" s="48"/>
      <c r="B48" s="1181"/>
      <c r="C48" s="1182"/>
      <c r="D48" s="62"/>
      <c r="E48" s="1158" t="s">
        <v>13</v>
      </c>
      <c r="F48" s="1158"/>
      <c r="G48" s="1158"/>
      <c r="H48" s="1158"/>
      <c r="I48" s="1158"/>
      <c r="J48" s="1159"/>
      <c r="K48" s="63">
        <v>394</v>
      </c>
      <c r="L48" s="64">
        <v>373</v>
      </c>
      <c r="M48" s="64">
        <v>366</v>
      </c>
      <c r="N48" s="64">
        <v>358</v>
      </c>
      <c r="O48" s="65">
        <v>270</v>
      </c>
      <c r="P48" s="48"/>
      <c r="Q48" s="48"/>
      <c r="R48" s="48"/>
      <c r="S48" s="48"/>
      <c r="T48" s="48"/>
      <c r="U48" s="48"/>
    </row>
    <row r="49" spans="1:21" ht="30.75" customHeight="1" x14ac:dyDescent="0.2">
      <c r="A49" s="48"/>
      <c r="B49" s="1181"/>
      <c r="C49" s="1182"/>
      <c r="D49" s="62"/>
      <c r="E49" s="1158" t="s">
        <v>14</v>
      </c>
      <c r="F49" s="1158"/>
      <c r="G49" s="1158"/>
      <c r="H49" s="1158"/>
      <c r="I49" s="1158"/>
      <c r="J49" s="1159"/>
      <c r="K49" s="63">
        <v>25</v>
      </c>
      <c r="L49" s="64">
        <v>20</v>
      </c>
      <c r="M49" s="64">
        <v>21</v>
      </c>
      <c r="N49" s="64">
        <v>21</v>
      </c>
      <c r="O49" s="65">
        <v>21</v>
      </c>
      <c r="P49" s="48"/>
      <c r="Q49" s="48"/>
      <c r="R49" s="48"/>
      <c r="S49" s="48"/>
      <c r="T49" s="48"/>
      <c r="U49" s="48"/>
    </row>
    <row r="50" spans="1:21" ht="30.75" customHeight="1" x14ac:dyDescent="0.2">
      <c r="A50" s="48"/>
      <c r="B50" s="1181"/>
      <c r="C50" s="1182"/>
      <c r="D50" s="62"/>
      <c r="E50" s="1158" t="s">
        <v>15</v>
      </c>
      <c r="F50" s="1158"/>
      <c r="G50" s="1158"/>
      <c r="H50" s="1158"/>
      <c r="I50" s="1158"/>
      <c r="J50" s="1159"/>
      <c r="K50" s="63" t="s">
        <v>485</v>
      </c>
      <c r="L50" s="64" t="s">
        <v>485</v>
      </c>
      <c r="M50" s="64" t="s">
        <v>485</v>
      </c>
      <c r="N50" s="64" t="s">
        <v>485</v>
      </c>
      <c r="O50" s="65" t="s">
        <v>485</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643</v>
      </c>
      <c r="L52" s="64">
        <v>622</v>
      </c>
      <c r="M52" s="64">
        <v>607</v>
      </c>
      <c r="N52" s="64">
        <v>599</v>
      </c>
      <c r="O52" s="65">
        <v>596</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406</v>
      </c>
      <c r="L53" s="69">
        <v>414</v>
      </c>
      <c r="M53" s="69">
        <v>476</v>
      </c>
      <c r="N53" s="69">
        <v>499</v>
      </c>
      <c r="O53" s="70">
        <v>387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64" t="s">
        <v>24</v>
      </c>
      <c r="C58" s="1165"/>
      <c r="D58" s="1170" t="s">
        <v>25</v>
      </c>
      <c r="E58" s="1171"/>
      <c r="F58" s="1171"/>
      <c r="G58" s="1171"/>
      <c r="H58" s="1171"/>
      <c r="I58" s="1171"/>
      <c r="J58" s="1172"/>
      <c r="K58" s="83" t="s">
        <v>557</v>
      </c>
      <c r="L58" s="84" t="s">
        <v>557</v>
      </c>
      <c r="M58" s="84" t="s">
        <v>557</v>
      </c>
      <c r="N58" s="84" t="s">
        <v>557</v>
      </c>
      <c r="O58" s="85" t="s">
        <v>557</v>
      </c>
    </row>
    <row r="59" spans="1:21" ht="31.5" customHeight="1" x14ac:dyDescent="0.2">
      <c r="B59" s="1166"/>
      <c r="C59" s="1167"/>
      <c r="D59" s="1173" t="s">
        <v>26</v>
      </c>
      <c r="E59" s="1174"/>
      <c r="F59" s="1174"/>
      <c r="G59" s="1174"/>
      <c r="H59" s="1174"/>
      <c r="I59" s="1174"/>
      <c r="J59" s="1175"/>
      <c r="K59" s="86" t="s">
        <v>557</v>
      </c>
      <c r="L59" s="87" t="s">
        <v>557</v>
      </c>
      <c r="M59" s="87" t="s">
        <v>557</v>
      </c>
      <c r="N59" s="87" t="s">
        <v>557</v>
      </c>
      <c r="O59" s="88" t="s">
        <v>557</v>
      </c>
    </row>
    <row r="60" spans="1:21" ht="31.5" customHeight="1" thickBot="1" x14ac:dyDescent="0.25">
      <c r="B60" s="1168"/>
      <c r="C60" s="1169"/>
      <c r="D60" s="1176" t="s">
        <v>27</v>
      </c>
      <c r="E60" s="1177"/>
      <c r="F60" s="1177"/>
      <c r="G60" s="1177"/>
      <c r="H60" s="1177"/>
      <c r="I60" s="1177"/>
      <c r="J60" s="1178"/>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bFWUQffRTFKhKpip63DmOJxWyf6A2qKi8RnE+KRdXjHYswjqJQbcsxSmggOIz29/N+uysTLWywz2LMI0M6hlA==" saltValue="p00lpZEq0pk7bz6Jf2Jm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9" t="s">
        <v>30</v>
      </c>
      <c r="C41" s="1200"/>
      <c r="D41" s="105"/>
      <c r="E41" s="1201" t="s">
        <v>31</v>
      </c>
      <c r="F41" s="1201"/>
      <c r="G41" s="1201"/>
      <c r="H41" s="1202"/>
      <c r="I41" s="355">
        <v>7293</v>
      </c>
      <c r="J41" s="356">
        <v>7779</v>
      </c>
      <c r="K41" s="356">
        <v>8660</v>
      </c>
      <c r="L41" s="356">
        <v>8780</v>
      </c>
      <c r="M41" s="357">
        <v>8589</v>
      </c>
    </row>
    <row r="42" spans="2:13" ht="27.75" customHeight="1" x14ac:dyDescent="0.2">
      <c r="B42" s="1189"/>
      <c r="C42" s="1190"/>
      <c r="D42" s="106"/>
      <c r="E42" s="1193" t="s">
        <v>32</v>
      </c>
      <c r="F42" s="1193"/>
      <c r="G42" s="1193"/>
      <c r="H42" s="1194"/>
      <c r="I42" s="358" t="s">
        <v>485</v>
      </c>
      <c r="J42" s="359" t="s">
        <v>485</v>
      </c>
      <c r="K42" s="359" t="s">
        <v>485</v>
      </c>
      <c r="L42" s="359" t="s">
        <v>485</v>
      </c>
      <c r="M42" s="360" t="s">
        <v>485</v>
      </c>
    </row>
    <row r="43" spans="2:13" ht="27.75" customHeight="1" x14ac:dyDescent="0.2">
      <c r="B43" s="1189"/>
      <c r="C43" s="1190"/>
      <c r="D43" s="106"/>
      <c r="E43" s="1193" t="s">
        <v>33</v>
      </c>
      <c r="F43" s="1193"/>
      <c r="G43" s="1193"/>
      <c r="H43" s="1194"/>
      <c r="I43" s="358">
        <v>3039</v>
      </c>
      <c r="J43" s="359">
        <v>2308</v>
      </c>
      <c r="K43" s="359">
        <v>2051</v>
      </c>
      <c r="L43" s="359">
        <v>1640</v>
      </c>
      <c r="M43" s="360">
        <v>1241</v>
      </c>
    </row>
    <row r="44" spans="2:13" ht="27.75" customHeight="1" x14ac:dyDescent="0.2">
      <c r="B44" s="1189"/>
      <c r="C44" s="1190"/>
      <c r="D44" s="106"/>
      <c r="E44" s="1193" t="s">
        <v>34</v>
      </c>
      <c r="F44" s="1193"/>
      <c r="G44" s="1193"/>
      <c r="H44" s="1194"/>
      <c r="I44" s="358">
        <v>198</v>
      </c>
      <c r="J44" s="359">
        <v>200</v>
      </c>
      <c r="K44" s="359">
        <v>205</v>
      </c>
      <c r="L44" s="359">
        <v>182</v>
      </c>
      <c r="M44" s="360">
        <v>164</v>
      </c>
    </row>
    <row r="45" spans="2:13" ht="27.75" customHeight="1" x14ac:dyDescent="0.2">
      <c r="B45" s="1189"/>
      <c r="C45" s="1190"/>
      <c r="D45" s="106"/>
      <c r="E45" s="1193" t="s">
        <v>35</v>
      </c>
      <c r="F45" s="1193"/>
      <c r="G45" s="1193"/>
      <c r="H45" s="1194"/>
      <c r="I45" s="358">
        <v>577</v>
      </c>
      <c r="J45" s="359">
        <v>555</v>
      </c>
      <c r="K45" s="359">
        <v>641</v>
      </c>
      <c r="L45" s="359">
        <v>691</v>
      </c>
      <c r="M45" s="360">
        <v>455</v>
      </c>
    </row>
    <row r="46" spans="2:13" ht="27.75" customHeight="1" x14ac:dyDescent="0.2">
      <c r="B46" s="1189"/>
      <c r="C46" s="1190"/>
      <c r="D46" s="107"/>
      <c r="E46" s="1193" t="s">
        <v>36</v>
      </c>
      <c r="F46" s="1193"/>
      <c r="G46" s="1193"/>
      <c r="H46" s="1194"/>
      <c r="I46" s="358" t="s">
        <v>485</v>
      </c>
      <c r="J46" s="359" t="s">
        <v>485</v>
      </c>
      <c r="K46" s="359" t="s">
        <v>485</v>
      </c>
      <c r="L46" s="359" t="s">
        <v>485</v>
      </c>
      <c r="M46" s="360" t="s">
        <v>485</v>
      </c>
    </row>
    <row r="47" spans="2:13" ht="27.75" customHeight="1" x14ac:dyDescent="0.2">
      <c r="B47" s="1189"/>
      <c r="C47" s="1190"/>
      <c r="D47" s="108"/>
      <c r="E47" s="1203" t="s">
        <v>37</v>
      </c>
      <c r="F47" s="1204"/>
      <c r="G47" s="1204"/>
      <c r="H47" s="1205"/>
      <c r="I47" s="358" t="s">
        <v>485</v>
      </c>
      <c r="J47" s="359" t="s">
        <v>485</v>
      </c>
      <c r="K47" s="359" t="s">
        <v>485</v>
      </c>
      <c r="L47" s="359" t="s">
        <v>485</v>
      </c>
      <c r="M47" s="360" t="s">
        <v>485</v>
      </c>
    </row>
    <row r="48" spans="2:13" ht="27.75" customHeight="1" x14ac:dyDescent="0.2">
      <c r="B48" s="1189"/>
      <c r="C48" s="1190"/>
      <c r="D48" s="106"/>
      <c r="E48" s="1193" t="s">
        <v>38</v>
      </c>
      <c r="F48" s="1193"/>
      <c r="G48" s="1193"/>
      <c r="H48" s="1194"/>
      <c r="I48" s="358" t="s">
        <v>485</v>
      </c>
      <c r="J48" s="359" t="s">
        <v>485</v>
      </c>
      <c r="K48" s="359" t="s">
        <v>485</v>
      </c>
      <c r="L48" s="359" t="s">
        <v>485</v>
      </c>
      <c r="M48" s="360" t="s">
        <v>485</v>
      </c>
    </row>
    <row r="49" spans="2:13" ht="27.75" customHeight="1" x14ac:dyDescent="0.2">
      <c r="B49" s="1191"/>
      <c r="C49" s="1192"/>
      <c r="D49" s="106"/>
      <c r="E49" s="1193" t="s">
        <v>39</v>
      </c>
      <c r="F49" s="1193"/>
      <c r="G49" s="1193"/>
      <c r="H49" s="1194"/>
      <c r="I49" s="358" t="s">
        <v>485</v>
      </c>
      <c r="J49" s="359" t="s">
        <v>485</v>
      </c>
      <c r="K49" s="359" t="s">
        <v>485</v>
      </c>
      <c r="L49" s="359" t="s">
        <v>485</v>
      </c>
      <c r="M49" s="360" t="s">
        <v>485</v>
      </c>
    </row>
    <row r="50" spans="2:13" ht="27.75" customHeight="1" x14ac:dyDescent="0.2">
      <c r="B50" s="1187" t="s">
        <v>40</v>
      </c>
      <c r="C50" s="1188"/>
      <c r="D50" s="109"/>
      <c r="E50" s="1193" t="s">
        <v>41</v>
      </c>
      <c r="F50" s="1193"/>
      <c r="G50" s="1193"/>
      <c r="H50" s="1194"/>
      <c r="I50" s="358">
        <v>3078</v>
      </c>
      <c r="J50" s="359">
        <v>3657</v>
      </c>
      <c r="K50" s="359">
        <v>4167</v>
      </c>
      <c r="L50" s="359">
        <v>5104</v>
      </c>
      <c r="M50" s="360">
        <v>5465</v>
      </c>
    </row>
    <row r="51" spans="2:13" ht="27.75" customHeight="1" x14ac:dyDescent="0.2">
      <c r="B51" s="1189"/>
      <c r="C51" s="1190"/>
      <c r="D51" s="106"/>
      <c r="E51" s="1193" t="s">
        <v>42</v>
      </c>
      <c r="F51" s="1193"/>
      <c r="G51" s="1193"/>
      <c r="H51" s="1194"/>
      <c r="I51" s="358" t="s">
        <v>485</v>
      </c>
      <c r="J51" s="359" t="s">
        <v>485</v>
      </c>
      <c r="K51" s="359" t="s">
        <v>485</v>
      </c>
      <c r="L51" s="359" t="s">
        <v>485</v>
      </c>
      <c r="M51" s="360" t="s">
        <v>485</v>
      </c>
    </row>
    <row r="52" spans="2:13" ht="27.75" customHeight="1" x14ac:dyDescent="0.2">
      <c r="B52" s="1191"/>
      <c r="C52" s="1192"/>
      <c r="D52" s="106"/>
      <c r="E52" s="1193" t="s">
        <v>43</v>
      </c>
      <c r="F52" s="1193"/>
      <c r="G52" s="1193"/>
      <c r="H52" s="1194"/>
      <c r="I52" s="358">
        <v>6372</v>
      </c>
      <c r="J52" s="359">
        <v>6626</v>
      </c>
      <c r="K52" s="359">
        <v>7064</v>
      </c>
      <c r="L52" s="359">
        <v>6639</v>
      </c>
      <c r="M52" s="360">
        <v>5883</v>
      </c>
    </row>
    <row r="53" spans="2:13" ht="27.75" customHeight="1" thickBot="1" x14ac:dyDescent="0.25">
      <c r="B53" s="1195" t="s">
        <v>19</v>
      </c>
      <c r="C53" s="1196"/>
      <c r="D53" s="110"/>
      <c r="E53" s="1197" t="s">
        <v>44</v>
      </c>
      <c r="F53" s="1197"/>
      <c r="G53" s="1197"/>
      <c r="H53" s="1198"/>
      <c r="I53" s="361">
        <v>1657</v>
      </c>
      <c r="J53" s="362">
        <v>559</v>
      </c>
      <c r="K53" s="362">
        <v>327</v>
      </c>
      <c r="L53" s="362">
        <v>-448</v>
      </c>
      <c r="M53" s="363">
        <v>-900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ZEa0V6f+CvSL7J4BzcmD8FtKtvWXrXTh3DWH1Ud4D8uGexWNYcM9HW2oQCwtH1FxVFfGO+5phZdY/n/X8sGZQ==" saltValue="bGTUji6rh7940o4qGDq3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122">
        <v>2678</v>
      </c>
      <c r="G55" s="122">
        <v>3580</v>
      </c>
      <c r="H55" s="123">
        <v>3883</v>
      </c>
    </row>
    <row r="56" spans="2:8" ht="52.5" customHeight="1" x14ac:dyDescent="0.2">
      <c r="B56" s="124"/>
      <c r="C56" s="1213" t="s">
        <v>47</v>
      </c>
      <c r="D56" s="1213"/>
      <c r="E56" s="1214"/>
      <c r="F56" s="125">
        <v>131</v>
      </c>
      <c r="G56" s="125">
        <v>131</v>
      </c>
      <c r="H56" s="126">
        <v>153</v>
      </c>
    </row>
    <row r="57" spans="2:8" ht="53.25" customHeight="1" x14ac:dyDescent="0.2">
      <c r="B57" s="124"/>
      <c r="C57" s="1215" t="s">
        <v>48</v>
      </c>
      <c r="D57" s="1215"/>
      <c r="E57" s="1216"/>
      <c r="F57" s="127">
        <v>456</v>
      </c>
      <c r="G57" s="127">
        <v>486</v>
      </c>
      <c r="H57" s="128">
        <v>518</v>
      </c>
    </row>
    <row r="58" spans="2:8" ht="45.75" customHeight="1" x14ac:dyDescent="0.2">
      <c r="B58" s="129"/>
      <c r="C58" s="1217" t="s">
        <v>550</v>
      </c>
      <c r="D58" s="1218"/>
      <c r="E58" s="1219"/>
      <c r="F58" s="130">
        <v>363</v>
      </c>
      <c r="G58" s="130">
        <v>363</v>
      </c>
      <c r="H58" s="131">
        <v>363</v>
      </c>
    </row>
    <row r="59" spans="2:8" ht="45.75" customHeight="1" x14ac:dyDescent="0.2">
      <c r="B59" s="129"/>
      <c r="C59" s="1217" t="s">
        <v>553</v>
      </c>
      <c r="D59" s="1218"/>
      <c r="E59" s="1219"/>
      <c r="F59" s="130">
        <v>40</v>
      </c>
      <c r="G59" s="130">
        <v>70</v>
      </c>
      <c r="H59" s="131">
        <v>102</v>
      </c>
    </row>
    <row r="60" spans="2:8" ht="45.75" customHeight="1" x14ac:dyDescent="0.2">
      <c r="B60" s="129"/>
      <c r="C60" s="1217" t="s">
        <v>551</v>
      </c>
      <c r="D60" s="1218"/>
      <c r="E60" s="1219"/>
      <c r="F60" s="130">
        <v>47</v>
      </c>
      <c r="G60" s="130">
        <v>47</v>
      </c>
      <c r="H60" s="131">
        <v>47</v>
      </c>
    </row>
    <row r="61" spans="2:8" ht="45.75" customHeight="1" x14ac:dyDescent="0.2">
      <c r="B61" s="129"/>
      <c r="C61" s="364" t="s">
        <v>552</v>
      </c>
      <c r="D61" s="365"/>
      <c r="E61" s="366"/>
      <c r="F61" s="130">
        <v>5</v>
      </c>
      <c r="G61" s="130">
        <v>5</v>
      </c>
      <c r="H61" s="131">
        <v>5</v>
      </c>
    </row>
    <row r="62" spans="2:8" ht="45.75" customHeight="1" thickBot="1" x14ac:dyDescent="0.25">
      <c r="B62" s="132"/>
      <c r="C62" s="1206" t="s">
        <v>557</v>
      </c>
      <c r="D62" s="1207"/>
      <c r="E62" s="1208"/>
      <c r="F62" s="133" t="s">
        <v>557</v>
      </c>
      <c r="G62" s="133" t="s">
        <v>557</v>
      </c>
      <c r="H62" s="134" t="s">
        <v>557</v>
      </c>
    </row>
    <row r="63" spans="2:8" ht="52.5" customHeight="1" thickBot="1" x14ac:dyDescent="0.25">
      <c r="B63" s="135"/>
      <c r="C63" s="1209" t="s">
        <v>49</v>
      </c>
      <c r="D63" s="1209"/>
      <c r="E63" s="1210"/>
      <c r="F63" s="136">
        <v>3265</v>
      </c>
      <c r="G63" s="136">
        <v>4197</v>
      </c>
      <c r="H63" s="137">
        <v>4555</v>
      </c>
    </row>
    <row r="64" spans="2:8" ht="13.2" x14ac:dyDescent="0.2"/>
  </sheetData>
  <sheetProtection algorithmName="SHA-512" hashValue="3w5Ae6M4MP+kglTCeCDRIUHn84Jdl9rayNI4/gkujCbaDpqTc/+EL99zd9NJUOD4D3wqfUsVNn8MGkqdkbg7+w==" saltValue="xG5nuLrPWwBF59N+pltdHw=="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E30CE-E06F-4725-B118-BD7DF1092532}">
  <sheetPr>
    <pageSetUpPr fitToPage="1"/>
  </sheetPr>
  <dimension ref="A1:DE85"/>
  <sheetViews>
    <sheetView showGridLines="0" zoomScale="55" zoomScaleNormal="55" zoomScaleSheetLayoutView="55" workbookViewId="0">
      <selection activeCell="AN43" sqref="AN43:DC47"/>
    </sheetView>
  </sheetViews>
  <sheetFormatPr defaultColWidth="0" defaultRowHeight="0" customHeight="1" zeroHeight="1" x14ac:dyDescent="0.2"/>
  <cols>
    <col min="1" max="1" width="6.33203125" style="1220" customWidth="1"/>
    <col min="2" max="107" width="2.44140625" style="1220" customWidth="1"/>
    <col min="108" max="108" width="6.109375" style="1222" customWidth="1"/>
    <col min="109" max="109" width="5.88671875" style="1221" customWidth="1"/>
    <col min="110" max="110" width="8.6640625" style="1220" hidden="1" customWidth="1"/>
    <col min="111" max="16384" width="8.6640625" style="1220" hidden="1"/>
  </cols>
  <sheetData>
    <row r="1" spans="1:109" ht="42.75" customHeight="1" x14ac:dyDescent="0.2">
      <c r="A1" s="1277"/>
      <c r="B1" s="1276"/>
      <c r="DD1" s="1220"/>
      <c r="DE1" s="1220"/>
    </row>
    <row r="2" spans="1:109" ht="25.5" customHeight="1" x14ac:dyDescent="0.2">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20"/>
      <c r="DE2" s="1220"/>
    </row>
    <row r="3" spans="1:109" ht="25.5" customHeight="1" x14ac:dyDescent="0.2">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20"/>
      <c r="DE3" s="1220"/>
    </row>
    <row r="4" spans="1:109" s="1274" customFormat="1" ht="13.2" x14ac:dyDescent="0.2">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row>
    <row r="5" spans="1:109" s="1274" customFormat="1" ht="13.2" x14ac:dyDescent="0.2">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row>
    <row r="6" spans="1:109" s="1274" customFormat="1" ht="13.2" x14ac:dyDescent="0.2">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row>
    <row r="7" spans="1:109" s="1274" customFormat="1" ht="13.2" x14ac:dyDescent="0.2">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row>
    <row r="8" spans="1:109" s="1274" customFormat="1" ht="13.2" x14ac:dyDescent="0.2">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row>
    <row r="9" spans="1:109" s="1274" customFormat="1" ht="13.2" x14ac:dyDescent="0.2">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row>
    <row r="10" spans="1:109" s="1274" customFormat="1" ht="13.2" x14ac:dyDescent="0.2">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row>
    <row r="11" spans="1:109" s="1274" customFormat="1" ht="13.2" x14ac:dyDescent="0.2">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row>
    <row r="12" spans="1:109" s="1274" customFormat="1" ht="13.2" x14ac:dyDescent="0.2">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row>
    <row r="13" spans="1:109" s="1274" customFormat="1" ht="13.2" x14ac:dyDescent="0.2">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row>
    <row r="14" spans="1:109" s="1274" customFormat="1" ht="13.2" x14ac:dyDescent="0.2">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row>
    <row r="15" spans="1:109" s="1274" customFormat="1" ht="13.2" x14ac:dyDescent="0.2">
      <c r="A15" s="1220"/>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row>
    <row r="16" spans="1:109" s="1274" customFormat="1" ht="13.2" x14ac:dyDescent="0.2">
      <c r="A16" s="1220"/>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row>
    <row r="17" spans="1:109" s="1274" customFormat="1" ht="13.2" x14ac:dyDescent="0.2">
      <c r="A17" s="1220"/>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row>
    <row r="18" spans="1:109" s="1274" customFormat="1" ht="13.2" x14ac:dyDescent="0.2">
      <c r="A18" s="1220"/>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row>
    <row r="19" spans="1:109" ht="13.2" x14ac:dyDescent="0.2">
      <c r="DD19" s="1220"/>
      <c r="DE19" s="1220"/>
    </row>
    <row r="20" spans="1:109" ht="13.2" x14ac:dyDescent="0.2">
      <c r="DD20" s="1220"/>
      <c r="DE20" s="1220"/>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20"/>
    </row>
    <row r="22" spans="1:109" ht="17.25" customHeight="1" x14ac:dyDescent="0.2">
      <c r="B22" s="1221"/>
    </row>
    <row r="23" spans="1:109" ht="13.2" x14ac:dyDescent="0.2">
      <c r="B23" s="1221"/>
    </row>
    <row r="24" spans="1:109" ht="13.2" x14ac:dyDescent="0.2">
      <c r="B24" s="1221"/>
    </row>
    <row r="25" spans="1:109" ht="13.2" x14ac:dyDescent="0.2">
      <c r="B25" s="1221"/>
    </row>
    <row r="26" spans="1:109" ht="13.2" x14ac:dyDescent="0.2">
      <c r="B26" s="1221"/>
    </row>
    <row r="27" spans="1:109" ht="13.2" x14ac:dyDescent="0.2">
      <c r="B27" s="1221"/>
    </row>
    <row r="28" spans="1:109" ht="13.2" x14ac:dyDescent="0.2">
      <c r="B28" s="1221"/>
    </row>
    <row r="29" spans="1:109" ht="13.2" x14ac:dyDescent="0.2">
      <c r="B29" s="1221"/>
    </row>
    <row r="30" spans="1:109" ht="13.2" x14ac:dyDescent="0.2">
      <c r="B30" s="1221"/>
    </row>
    <row r="31" spans="1:109" ht="13.2" x14ac:dyDescent="0.2">
      <c r="B31" s="1221"/>
    </row>
    <row r="32" spans="1:109" ht="13.2" x14ac:dyDescent="0.2">
      <c r="B32" s="1221"/>
    </row>
    <row r="33" spans="2:109" ht="13.2" x14ac:dyDescent="0.2">
      <c r="B33" s="1221"/>
    </row>
    <row r="34" spans="2:109" ht="13.2" x14ac:dyDescent="0.2">
      <c r="B34" s="1221"/>
    </row>
    <row r="35" spans="2:109" ht="13.2" x14ac:dyDescent="0.2">
      <c r="B35" s="1221"/>
    </row>
    <row r="36" spans="2:109" ht="13.2" x14ac:dyDescent="0.2">
      <c r="B36" s="1221"/>
    </row>
    <row r="37" spans="2:109" ht="13.2" x14ac:dyDescent="0.2">
      <c r="B37" s="1221"/>
    </row>
    <row r="38" spans="2:109" ht="13.2" x14ac:dyDescent="0.2">
      <c r="B38" s="1221"/>
    </row>
    <row r="39" spans="2:109" ht="13.2" x14ac:dyDescent="0.2">
      <c r="B39" s="1225"/>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3"/>
    </row>
    <row r="40" spans="2:109" ht="13.2" x14ac:dyDescent="0.2">
      <c r="B40" s="1260"/>
      <c r="DD40" s="1260"/>
      <c r="DE40" s="1220"/>
    </row>
    <row r="41" spans="2:109" ht="16.2" x14ac:dyDescent="0.2">
      <c r="B41" s="1271" t="s">
        <v>570</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21"/>
      <c r="G42" s="1257"/>
      <c r="I42" s="1256"/>
      <c r="J42" s="1256"/>
      <c r="K42" s="1256"/>
      <c r="AM42" s="1257"/>
      <c r="AN42" s="1257" t="s">
        <v>566</v>
      </c>
      <c r="AP42" s="1256"/>
      <c r="AQ42" s="1256"/>
      <c r="AR42" s="1256"/>
      <c r="AY42" s="1257"/>
      <c r="BA42" s="1256"/>
      <c r="BB42" s="1256"/>
      <c r="BC42" s="1256"/>
      <c r="BK42" s="1257"/>
      <c r="BM42" s="1256"/>
      <c r="BN42" s="1256"/>
      <c r="BO42" s="1256"/>
      <c r="BW42" s="1257"/>
      <c r="BY42" s="1256"/>
      <c r="BZ42" s="1256"/>
      <c r="CA42" s="1256"/>
      <c r="CI42" s="1257"/>
      <c r="CK42" s="1256"/>
      <c r="CL42" s="1256"/>
      <c r="CM42" s="1256"/>
      <c r="CU42" s="1257"/>
      <c r="CW42" s="1256"/>
      <c r="CX42" s="1256"/>
      <c r="CY42" s="1256"/>
    </row>
    <row r="43" spans="2:109" ht="13.5" customHeight="1" x14ac:dyDescent="0.2">
      <c r="B43" s="1221"/>
      <c r="AN43" s="1255"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3"/>
    </row>
    <row r="44" spans="2:109" ht="13.2" x14ac:dyDescent="0.2">
      <c r="B44" s="1221"/>
      <c r="AN44" s="1252"/>
      <c r="AO44" s="1251"/>
      <c r="AP44" s="1251"/>
      <c r="AQ44" s="1251"/>
      <c r="AR44" s="1251"/>
      <c r="AS44" s="1251"/>
      <c r="AT44" s="1251"/>
      <c r="AU44" s="1251"/>
      <c r="AV44" s="1251"/>
      <c r="AW44" s="1251"/>
      <c r="AX44" s="1251"/>
      <c r="AY44" s="1251"/>
      <c r="AZ44" s="1251"/>
      <c r="BA44" s="1251"/>
      <c r="BB44" s="1251"/>
      <c r="BC44" s="1251"/>
      <c r="BD44" s="1251"/>
      <c r="BE44" s="1251"/>
      <c r="BF44" s="1251"/>
      <c r="BG44" s="1251"/>
      <c r="BH44" s="1251"/>
      <c r="BI44" s="1251"/>
      <c r="BJ44" s="1251"/>
      <c r="BK44" s="1251"/>
      <c r="BL44" s="1251"/>
      <c r="BM44" s="1251"/>
      <c r="BN44" s="1251"/>
      <c r="BO44" s="1251"/>
      <c r="BP44" s="1251"/>
      <c r="BQ44" s="1251"/>
      <c r="BR44" s="1251"/>
      <c r="BS44" s="1251"/>
      <c r="BT44" s="1251"/>
      <c r="BU44" s="1251"/>
      <c r="BV44" s="1251"/>
      <c r="BW44" s="1251"/>
      <c r="BX44" s="1251"/>
      <c r="BY44" s="1251"/>
      <c r="BZ44" s="1251"/>
      <c r="CA44" s="1251"/>
      <c r="CB44" s="1251"/>
      <c r="CC44" s="1251"/>
      <c r="CD44" s="1251"/>
      <c r="CE44" s="1251"/>
      <c r="CF44" s="1251"/>
      <c r="CG44" s="1251"/>
      <c r="CH44" s="1251"/>
      <c r="CI44" s="1251"/>
      <c r="CJ44" s="1251"/>
      <c r="CK44" s="1251"/>
      <c r="CL44" s="1251"/>
      <c r="CM44" s="1251"/>
      <c r="CN44" s="1251"/>
      <c r="CO44" s="1251"/>
      <c r="CP44" s="1251"/>
      <c r="CQ44" s="1251"/>
      <c r="CR44" s="1251"/>
      <c r="CS44" s="1251"/>
      <c r="CT44" s="1251"/>
      <c r="CU44" s="1251"/>
      <c r="CV44" s="1251"/>
      <c r="CW44" s="1251"/>
      <c r="CX44" s="1251"/>
      <c r="CY44" s="1251"/>
      <c r="CZ44" s="1251"/>
      <c r="DA44" s="1251"/>
      <c r="DB44" s="1251"/>
      <c r="DC44" s="1250"/>
    </row>
    <row r="45" spans="2:109" ht="13.2" x14ac:dyDescent="0.2">
      <c r="B45" s="1221"/>
      <c r="AN45" s="1252"/>
      <c r="AO45" s="1251"/>
      <c r="AP45" s="1251"/>
      <c r="AQ45" s="1251"/>
      <c r="AR45" s="1251"/>
      <c r="AS45" s="1251"/>
      <c r="AT45" s="1251"/>
      <c r="AU45" s="1251"/>
      <c r="AV45" s="1251"/>
      <c r="AW45" s="1251"/>
      <c r="AX45" s="1251"/>
      <c r="AY45" s="1251"/>
      <c r="AZ45" s="1251"/>
      <c r="BA45" s="1251"/>
      <c r="BB45" s="1251"/>
      <c r="BC45" s="1251"/>
      <c r="BD45" s="1251"/>
      <c r="BE45" s="1251"/>
      <c r="BF45" s="1251"/>
      <c r="BG45" s="1251"/>
      <c r="BH45" s="1251"/>
      <c r="BI45" s="1251"/>
      <c r="BJ45" s="1251"/>
      <c r="BK45" s="1251"/>
      <c r="BL45" s="1251"/>
      <c r="BM45" s="1251"/>
      <c r="BN45" s="1251"/>
      <c r="BO45" s="1251"/>
      <c r="BP45" s="1251"/>
      <c r="BQ45" s="1251"/>
      <c r="BR45" s="1251"/>
      <c r="BS45" s="1251"/>
      <c r="BT45" s="1251"/>
      <c r="BU45" s="1251"/>
      <c r="BV45" s="1251"/>
      <c r="BW45" s="1251"/>
      <c r="BX45" s="1251"/>
      <c r="BY45" s="1251"/>
      <c r="BZ45" s="1251"/>
      <c r="CA45" s="1251"/>
      <c r="CB45" s="1251"/>
      <c r="CC45" s="1251"/>
      <c r="CD45" s="1251"/>
      <c r="CE45" s="1251"/>
      <c r="CF45" s="1251"/>
      <c r="CG45" s="1251"/>
      <c r="CH45" s="1251"/>
      <c r="CI45" s="1251"/>
      <c r="CJ45" s="1251"/>
      <c r="CK45" s="1251"/>
      <c r="CL45" s="1251"/>
      <c r="CM45" s="1251"/>
      <c r="CN45" s="1251"/>
      <c r="CO45" s="1251"/>
      <c r="CP45" s="1251"/>
      <c r="CQ45" s="1251"/>
      <c r="CR45" s="1251"/>
      <c r="CS45" s="1251"/>
      <c r="CT45" s="1251"/>
      <c r="CU45" s="1251"/>
      <c r="CV45" s="1251"/>
      <c r="CW45" s="1251"/>
      <c r="CX45" s="1251"/>
      <c r="CY45" s="1251"/>
      <c r="CZ45" s="1251"/>
      <c r="DA45" s="1251"/>
      <c r="DB45" s="1251"/>
      <c r="DC45" s="1250"/>
    </row>
    <row r="46" spans="2:109" ht="13.2" x14ac:dyDescent="0.2">
      <c r="B46" s="1221"/>
      <c r="AN46" s="1252"/>
      <c r="AO46" s="1251"/>
      <c r="AP46" s="1251"/>
      <c r="AQ46" s="1251"/>
      <c r="AR46" s="1251"/>
      <c r="AS46" s="1251"/>
      <c r="AT46" s="1251"/>
      <c r="AU46" s="1251"/>
      <c r="AV46" s="1251"/>
      <c r="AW46" s="1251"/>
      <c r="AX46" s="1251"/>
      <c r="AY46" s="1251"/>
      <c r="AZ46" s="1251"/>
      <c r="BA46" s="1251"/>
      <c r="BB46" s="1251"/>
      <c r="BC46" s="1251"/>
      <c r="BD46" s="1251"/>
      <c r="BE46" s="1251"/>
      <c r="BF46" s="1251"/>
      <c r="BG46" s="1251"/>
      <c r="BH46" s="1251"/>
      <c r="BI46" s="1251"/>
      <c r="BJ46" s="1251"/>
      <c r="BK46" s="1251"/>
      <c r="BL46" s="1251"/>
      <c r="BM46" s="1251"/>
      <c r="BN46" s="1251"/>
      <c r="BO46" s="1251"/>
      <c r="BP46" s="1251"/>
      <c r="BQ46" s="1251"/>
      <c r="BR46" s="1251"/>
      <c r="BS46" s="1251"/>
      <c r="BT46" s="1251"/>
      <c r="BU46" s="1251"/>
      <c r="BV46" s="1251"/>
      <c r="BW46" s="1251"/>
      <c r="BX46" s="1251"/>
      <c r="BY46" s="1251"/>
      <c r="BZ46" s="1251"/>
      <c r="CA46" s="1251"/>
      <c r="CB46" s="1251"/>
      <c r="CC46" s="1251"/>
      <c r="CD46" s="1251"/>
      <c r="CE46" s="1251"/>
      <c r="CF46" s="1251"/>
      <c r="CG46" s="1251"/>
      <c r="CH46" s="1251"/>
      <c r="CI46" s="1251"/>
      <c r="CJ46" s="1251"/>
      <c r="CK46" s="1251"/>
      <c r="CL46" s="1251"/>
      <c r="CM46" s="1251"/>
      <c r="CN46" s="1251"/>
      <c r="CO46" s="1251"/>
      <c r="CP46" s="1251"/>
      <c r="CQ46" s="1251"/>
      <c r="CR46" s="1251"/>
      <c r="CS46" s="1251"/>
      <c r="CT46" s="1251"/>
      <c r="CU46" s="1251"/>
      <c r="CV46" s="1251"/>
      <c r="CW46" s="1251"/>
      <c r="CX46" s="1251"/>
      <c r="CY46" s="1251"/>
      <c r="CZ46" s="1251"/>
      <c r="DA46" s="1251"/>
      <c r="DB46" s="1251"/>
      <c r="DC46" s="1250"/>
    </row>
    <row r="47" spans="2:109" ht="13.2" x14ac:dyDescent="0.2">
      <c r="B47" s="1221"/>
      <c r="AN47" s="1249"/>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7"/>
    </row>
    <row r="48" spans="2:109" ht="13.2" x14ac:dyDescent="0.2">
      <c r="B48" s="1221"/>
      <c r="H48" s="1234"/>
      <c r="I48" s="1234"/>
      <c r="J48" s="1234"/>
      <c r="AN48" s="1234"/>
      <c r="AO48" s="1234"/>
      <c r="AP48" s="1234"/>
      <c r="AZ48" s="1234"/>
      <c r="BA48" s="1234"/>
      <c r="BB48" s="1234"/>
      <c r="BL48" s="1234"/>
      <c r="BM48" s="1234"/>
      <c r="BN48" s="1234"/>
      <c r="BX48" s="1234"/>
      <c r="BY48" s="1234"/>
      <c r="BZ48" s="1234"/>
      <c r="CJ48" s="1234"/>
      <c r="CK48" s="1234"/>
      <c r="CL48" s="1234"/>
      <c r="CV48" s="1234"/>
      <c r="CW48" s="1234"/>
      <c r="CX48" s="1234"/>
    </row>
    <row r="49" spans="1:109" ht="13.2" x14ac:dyDescent="0.2">
      <c r="B49" s="1221"/>
      <c r="AN49" s="1220" t="s">
        <v>564</v>
      </c>
    </row>
    <row r="50" spans="1:109" ht="13.2" x14ac:dyDescent="0.2">
      <c r="B50" s="1221"/>
      <c r="G50" s="1232"/>
      <c r="H50" s="1232"/>
      <c r="I50" s="1232"/>
      <c r="J50" s="1232"/>
      <c r="K50" s="1241"/>
      <c r="L50" s="1241"/>
      <c r="M50" s="1240"/>
      <c r="N50" s="1240"/>
      <c r="AN50" s="1239"/>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7"/>
      <c r="BP50" s="1229" t="s">
        <v>523</v>
      </c>
      <c r="BQ50" s="1229"/>
      <c r="BR50" s="1229"/>
      <c r="BS50" s="1229"/>
      <c r="BT50" s="1229"/>
      <c r="BU50" s="1229"/>
      <c r="BV50" s="1229"/>
      <c r="BW50" s="1229"/>
      <c r="BX50" s="1229" t="s">
        <v>524</v>
      </c>
      <c r="BY50" s="1229"/>
      <c r="BZ50" s="1229"/>
      <c r="CA50" s="1229"/>
      <c r="CB50" s="1229"/>
      <c r="CC50" s="1229"/>
      <c r="CD50" s="1229"/>
      <c r="CE50" s="1229"/>
      <c r="CF50" s="1229" t="s">
        <v>525</v>
      </c>
      <c r="CG50" s="1229"/>
      <c r="CH50" s="1229"/>
      <c r="CI50" s="1229"/>
      <c r="CJ50" s="1229"/>
      <c r="CK50" s="1229"/>
      <c r="CL50" s="1229"/>
      <c r="CM50" s="1229"/>
      <c r="CN50" s="1229" t="s">
        <v>526</v>
      </c>
      <c r="CO50" s="1229"/>
      <c r="CP50" s="1229"/>
      <c r="CQ50" s="1229"/>
      <c r="CR50" s="1229"/>
      <c r="CS50" s="1229"/>
      <c r="CT50" s="1229"/>
      <c r="CU50" s="1229"/>
      <c r="CV50" s="1229" t="s">
        <v>527</v>
      </c>
      <c r="CW50" s="1229"/>
      <c r="CX50" s="1229"/>
      <c r="CY50" s="1229"/>
      <c r="CZ50" s="1229"/>
      <c r="DA50" s="1229"/>
      <c r="DB50" s="1229"/>
      <c r="DC50" s="1229"/>
    </row>
    <row r="51" spans="1:109" ht="13.5" customHeight="1" x14ac:dyDescent="0.2">
      <c r="B51" s="1221"/>
      <c r="G51" s="1236"/>
      <c r="H51" s="1236"/>
      <c r="I51" s="1268"/>
      <c r="J51" s="1268"/>
      <c r="K51" s="1235"/>
      <c r="L51" s="1235"/>
      <c r="M51" s="1235"/>
      <c r="N51" s="1235"/>
      <c r="AM51" s="1234"/>
      <c r="AN51" s="1228" t="s">
        <v>563</v>
      </c>
      <c r="AO51" s="1228"/>
      <c r="AP51" s="1228"/>
      <c r="AQ51" s="1228"/>
      <c r="AR51" s="1228"/>
      <c r="AS51" s="1228"/>
      <c r="AT51" s="1228"/>
      <c r="AU51" s="1228"/>
      <c r="AV51" s="1228"/>
      <c r="AW51" s="1228"/>
      <c r="AX51" s="1228"/>
      <c r="AY51" s="1228"/>
      <c r="AZ51" s="1228"/>
      <c r="BA51" s="1228"/>
      <c r="BB51" s="1228" t="s">
        <v>561</v>
      </c>
      <c r="BC51" s="1228"/>
      <c r="BD51" s="1228"/>
      <c r="BE51" s="1228"/>
      <c r="BF51" s="1228"/>
      <c r="BG51" s="1228"/>
      <c r="BH51" s="1228"/>
      <c r="BI51" s="1228"/>
      <c r="BJ51" s="1228"/>
      <c r="BK51" s="1228"/>
      <c r="BL51" s="1228"/>
      <c r="BM51" s="1228"/>
      <c r="BN51" s="1228"/>
      <c r="BO51" s="1228"/>
      <c r="BP51" s="1227">
        <v>45.9</v>
      </c>
      <c r="BQ51" s="1227"/>
      <c r="BR51" s="1227"/>
      <c r="BS51" s="1227"/>
      <c r="BT51" s="1227"/>
      <c r="BU51" s="1227"/>
      <c r="BV51" s="1227"/>
      <c r="BW51" s="1227"/>
      <c r="BX51" s="1227">
        <v>14.7</v>
      </c>
      <c r="BY51" s="1227"/>
      <c r="BZ51" s="1227"/>
      <c r="CA51" s="1227"/>
      <c r="CB51" s="1227"/>
      <c r="CC51" s="1227"/>
      <c r="CD51" s="1227"/>
      <c r="CE51" s="1227"/>
      <c r="CF51" s="1227">
        <v>7.9</v>
      </c>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ht="13.2" x14ac:dyDescent="0.2">
      <c r="B52" s="1221"/>
      <c r="G52" s="1236"/>
      <c r="H52" s="1236"/>
      <c r="I52" s="1268"/>
      <c r="J52" s="1268"/>
      <c r="K52" s="1235"/>
      <c r="L52" s="1235"/>
      <c r="M52" s="1235"/>
      <c r="N52" s="1235"/>
      <c r="AM52" s="1234"/>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ht="13.2" x14ac:dyDescent="0.2">
      <c r="A53" s="1256"/>
      <c r="B53" s="1221"/>
      <c r="G53" s="1236"/>
      <c r="H53" s="1236"/>
      <c r="I53" s="1232"/>
      <c r="J53" s="1232"/>
      <c r="K53" s="1235"/>
      <c r="L53" s="1235"/>
      <c r="M53" s="1235"/>
      <c r="N53" s="1235"/>
      <c r="AM53" s="1234"/>
      <c r="AN53" s="1228"/>
      <c r="AO53" s="1228"/>
      <c r="AP53" s="1228"/>
      <c r="AQ53" s="1228"/>
      <c r="AR53" s="1228"/>
      <c r="AS53" s="1228"/>
      <c r="AT53" s="1228"/>
      <c r="AU53" s="1228"/>
      <c r="AV53" s="1228"/>
      <c r="AW53" s="1228"/>
      <c r="AX53" s="1228"/>
      <c r="AY53" s="1228"/>
      <c r="AZ53" s="1228"/>
      <c r="BA53" s="1228"/>
      <c r="BB53" s="1228" t="s">
        <v>568</v>
      </c>
      <c r="BC53" s="1228"/>
      <c r="BD53" s="1228"/>
      <c r="BE53" s="1228"/>
      <c r="BF53" s="1228"/>
      <c r="BG53" s="1228"/>
      <c r="BH53" s="1228"/>
      <c r="BI53" s="1228"/>
      <c r="BJ53" s="1228"/>
      <c r="BK53" s="1228"/>
      <c r="BL53" s="1228"/>
      <c r="BM53" s="1228"/>
      <c r="BN53" s="1228"/>
      <c r="BO53" s="1228"/>
      <c r="BP53" s="1227">
        <v>56.1</v>
      </c>
      <c r="BQ53" s="1227"/>
      <c r="BR53" s="1227"/>
      <c r="BS53" s="1227"/>
      <c r="BT53" s="1227"/>
      <c r="BU53" s="1227"/>
      <c r="BV53" s="1227"/>
      <c r="BW53" s="1227"/>
      <c r="BX53" s="1227">
        <v>55.9</v>
      </c>
      <c r="BY53" s="1227"/>
      <c r="BZ53" s="1227"/>
      <c r="CA53" s="1227"/>
      <c r="CB53" s="1227"/>
      <c r="CC53" s="1227"/>
      <c r="CD53" s="1227"/>
      <c r="CE53" s="1227"/>
      <c r="CF53" s="1227">
        <v>54.2</v>
      </c>
      <c r="CG53" s="1227"/>
      <c r="CH53" s="1227"/>
      <c r="CI53" s="1227"/>
      <c r="CJ53" s="1227"/>
      <c r="CK53" s="1227"/>
      <c r="CL53" s="1227"/>
      <c r="CM53" s="1227"/>
      <c r="CN53" s="1227">
        <v>53.6</v>
      </c>
      <c r="CO53" s="1227"/>
      <c r="CP53" s="1227"/>
      <c r="CQ53" s="1227"/>
      <c r="CR53" s="1227"/>
      <c r="CS53" s="1227"/>
      <c r="CT53" s="1227"/>
      <c r="CU53" s="1227"/>
      <c r="CV53" s="1227">
        <v>55.2</v>
      </c>
      <c r="CW53" s="1227"/>
      <c r="CX53" s="1227"/>
      <c r="CY53" s="1227"/>
      <c r="CZ53" s="1227"/>
      <c r="DA53" s="1227"/>
      <c r="DB53" s="1227"/>
      <c r="DC53" s="1227"/>
    </row>
    <row r="54" spans="1:109" ht="13.2" x14ac:dyDescent="0.2">
      <c r="A54" s="1256"/>
      <c r="B54" s="1221"/>
      <c r="G54" s="1236"/>
      <c r="H54" s="1236"/>
      <c r="I54" s="1232"/>
      <c r="J54" s="1232"/>
      <c r="K54" s="1235"/>
      <c r="L54" s="1235"/>
      <c r="M54" s="1235"/>
      <c r="N54" s="1235"/>
      <c r="AM54" s="1234"/>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ht="13.2" x14ac:dyDescent="0.2">
      <c r="A55" s="1256"/>
      <c r="B55" s="1221"/>
      <c r="G55" s="1232"/>
      <c r="H55" s="1232"/>
      <c r="I55" s="1232"/>
      <c r="J55" s="1232"/>
      <c r="K55" s="1235"/>
      <c r="L55" s="1235"/>
      <c r="M55" s="1235"/>
      <c r="N55" s="1235"/>
      <c r="AN55" s="1229" t="s">
        <v>562</v>
      </c>
      <c r="AO55" s="1229"/>
      <c r="AP55" s="1229"/>
      <c r="AQ55" s="1229"/>
      <c r="AR55" s="1229"/>
      <c r="AS55" s="1229"/>
      <c r="AT55" s="1229"/>
      <c r="AU55" s="1229"/>
      <c r="AV55" s="1229"/>
      <c r="AW55" s="1229"/>
      <c r="AX55" s="1229"/>
      <c r="AY55" s="1229"/>
      <c r="AZ55" s="1229"/>
      <c r="BA55" s="1229"/>
      <c r="BB55" s="1228" t="s">
        <v>561</v>
      </c>
      <c r="BC55" s="1228"/>
      <c r="BD55" s="1228"/>
      <c r="BE55" s="1228"/>
      <c r="BF55" s="1228"/>
      <c r="BG55" s="1228"/>
      <c r="BH55" s="1228"/>
      <c r="BI55" s="1228"/>
      <c r="BJ55" s="1228"/>
      <c r="BK55" s="1228"/>
      <c r="BL55" s="1228"/>
      <c r="BM55" s="1228"/>
      <c r="BN55" s="1228"/>
      <c r="BO55" s="1228"/>
      <c r="BP55" s="1227">
        <v>21.4</v>
      </c>
      <c r="BQ55" s="1227"/>
      <c r="BR55" s="1227"/>
      <c r="BS55" s="1227"/>
      <c r="BT55" s="1227"/>
      <c r="BU55" s="1227"/>
      <c r="BV55" s="1227"/>
      <c r="BW55" s="1227"/>
      <c r="BX55" s="1227">
        <v>12.8</v>
      </c>
      <c r="BY55" s="1227"/>
      <c r="BZ55" s="1227"/>
      <c r="CA55" s="1227"/>
      <c r="CB55" s="1227"/>
      <c r="CC55" s="1227"/>
      <c r="CD55" s="1227"/>
      <c r="CE55" s="1227"/>
      <c r="CF55" s="1227">
        <v>0</v>
      </c>
      <c r="CG55" s="1227"/>
      <c r="CH55" s="1227"/>
      <c r="CI55" s="1227"/>
      <c r="CJ55" s="1227"/>
      <c r="CK55" s="1227"/>
      <c r="CL55" s="1227"/>
      <c r="CM55" s="1227"/>
      <c r="CN55" s="1227">
        <v>0</v>
      </c>
      <c r="CO55" s="1227"/>
      <c r="CP55" s="1227"/>
      <c r="CQ55" s="1227"/>
      <c r="CR55" s="1227"/>
      <c r="CS55" s="1227"/>
      <c r="CT55" s="1227"/>
      <c r="CU55" s="1227"/>
      <c r="CV55" s="1227">
        <v>0</v>
      </c>
      <c r="CW55" s="1227"/>
      <c r="CX55" s="1227"/>
      <c r="CY55" s="1227"/>
      <c r="CZ55" s="1227"/>
      <c r="DA55" s="1227"/>
      <c r="DB55" s="1227"/>
      <c r="DC55" s="1227"/>
    </row>
    <row r="56" spans="1:109" ht="13.2" x14ac:dyDescent="0.2">
      <c r="A56" s="1256"/>
      <c r="B56" s="1221"/>
      <c r="G56" s="1232"/>
      <c r="H56" s="1232"/>
      <c r="I56" s="1232"/>
      <c r="J56" s="1232"/>
      <c r="K56" s="1235"/>
      <c r="L56" s="1235"/>
      <c r="M56" s="1235"/>
      <c r="N56" s="1235"/>
      <c r="AN56" s="1229"/>
      <c r="AO56" s="1229"/>
      <c r="AP56" s="1229"/>
      <c r="AQ56" s="1229"/>
      <c r="AR56" s="1229"/>
      <c r="AS56" s="1229"/>
      <c r="AT56" s="1229"/>
      <c r="AU56" s="1229"/>
      <c r="AV56" s="1229"/>
      <c r="AW56" s="1229"/>
      <c r="AX56" s="1229"/>
      <c r="AY56" s="1229"/>
      <c r="AZ56" s="1229"/>
      <c r="BA56" s="1229"/>
      <c r="BB56" s="1228"/>
      <c r="BC56" s="1228"/>
      <c r="BD56" s="1228"/>
      <c r="BE56" s="1228"/>
      <c r="BF56" s="1228"/>
      <c r="BG56" s="1228"/>
      <c r="BH56" s="1228"/>
      <c r="BI56" s="1228"/>
      <c r="BJ56" s="1228"/>
      <c r="BK56" s="1228"/>
      <c r="BL56" s="1228"/>
      <c r="BM56" s="1228"/>
      <c r="BN56" s="1228"/>
      <c r="BO56" s="1228"/>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1256" customFormat="1" ht="13.2" x14ac:dyDescent="0.2">
      <c r="B57" s="1261"/>
      <c r="G57" s="1232"/>
      <c r="H57" s="1232"/>
      <c r="I57" s="1231"/>
      <c r="J57" s="1231"/>
      <c r="K57" s="1235"/>
      <c r="L57" s="1235"/>
      <c r="M57" s="1235"/>
      <c r="N57" s="1235"/>
      <c r="AM57" s="1220"/>
      <c r="AN57" s="1229"/>
      <c r="AO57" s="1229"/>
      <c r="AP57" s="1229"/>
      <c r="AQ57" s="1229"/>
      <c r="AR57" s="1229"/>
      <c r="AS57" s="1229"/>
      <c r="AT57" s="1229"/>
      <c r="AU57" s="1229"/>
      <c r="AV57" s="1229"/>
      <c r="AW57" s="1229"/>
      <c r="AX57" s="1229"/>
      <c r="AY57" s="1229"/>
      <c r="AZ57" s="1229"/>
      <c r="BA57" s="1229"/>
      <c r="BB57" s="1228" t="s">
        <v>568</v>
      </c>
      <c r="BC57" s="1228"/>
      <c r="BD57" s="1228"/>
      <c r="BE57" s="1228"/>
      <c r="BF57" s="1228"/>
      <c r="BG57" s="1228"/>
      <c r="BH57" s="1228"/>
      <c r="BI57" s="1228"/>
      <c r="BJ57" s="1228"/>
      <c r="BK57" s="1228"/>
      <c r="BL57" s="1228"/>
      <c r="BM57" s="1228"/>
      <c r="BN57" s="1228"/>
      <c r="BO57" s="1228"/>
      <c r="BP57" s="1227">
        <v>60.8</v>
      </c>
      <c r="BQ57" s="1227"/>
      <c r="BR57" s="1227"/>
      <c r="BS57" s="1227"/>
      <c r="BT57" s="1227"/>
      <c r="BU57" s="1227"/>
      <c r="BV57" s="1227"/>
      <c r="BW57" s="1227"/>
      <c r="BX57" s="1227">
        <v>61.2</v>
      </c>
      <c r="BY57" s="1227"/>
      <c r="BZ57" s="1227"/>
      <c r="CA57" s="1227"/>
      <c r="CB57" s="1227"/>
      <c r="CC57" s="1227"/>
      <c r="CD57" s="1227"/>
      <c r="CE57" s="1227"/>
      <c r="CF57" s="1227">
        <v>63.1</v>
      </c>
      <c r="CG57" s="1227"/>
      <c r="CH57" s="1227"/>
      <c r="CI57" s="1227"/>
      <c r="CJ57" s="1227"/>
      <c r="CK57" s="1227"/>
      <c r="CL57" s="1227"/>
      <c r="CM57" s="1227"/>
      <c r="CN57" s="1227">
        <v>64.2</v>
      </c>
      <c r="CO57" s="1227"/>
      <c r="CP57" s="1227"/>
      <c r="CQ57" s="1227"/>
      <c r="CR57" s="1227"/>
      <c r="CS57" s="1227"/>
      <c r="CT57" s="1227"/>
      <c r="CU57" s="1227"/>
      <c r="CV57" s="1227">
        <v>64.400000000000006</v>
      </c>
      <c r="CW57" s="1227"/>
      <c r="CX57" s="1227"/>
      <c r="CY57" s="1227"/>
      <c r="CZ57" s="1227"/>
      <c r="DA57" s="1227"/>
      <c r="DB57" s="1227"/>
      <c r="DC57" s="1227"/>
      <c r="DD57" s="1266"/>
      <c r="DE57" s="1261"/>
    </row>
    <row r="58" spans="1:109" s="1256" customFormat="1" ht="13.2" x14ac:dyDescent="0.2">
      <c r="A58" s="1220"/>
      <c r="B58" s="1261"/>
      <c r="G58" s="1232"/>
      <c r="H58" s="1232"/>
      <c r="I58" s="1231"/>
      <c r="J58" s="1231"/>
      <c r="K58" s="1235"/>
      <c r="L58" s="1235"/>
      <c r="M58" s="1235"/>
      <c r="N58" s="1235"/>
      <c r="AM58" s="1220"/>
      <c r="AN58" s="1229"/>
      <c r="AO58" s="1229"/>
      <c r="AP58" s="1229"/>
      <c r="AQ58" s="1229"/>
      <c r="AR58" s="1229"/>
      <c r="AS58" s="1229"/>
      <c r="AT58" s="1229"/>
      <c r="AU58" s="1229"/>
      <c r="AV58" s="1229"/>
      <c r="AW58" s="1229"/>
      <c r="AX58" s="1229"/>
      <c r="AY58" s="1229"/>
      <c r="AZ58" s="1229"/>
      <c r="BA58" s="1229"/>
      <c r="BB58" s="1228"/>
      <c r="BC58" s="1228"/>
      <c r="BD58" s="1228"/>
      <c r="BE58" s="1228"/>
      <c r="BF58" s="1228"/>
      <c r="BG58" s="1228"/>
      <c r="BH58" s="1228"/>
      <c r="BI58" s="1228"/>
      <c r="BJ58" s="1228"/>
      <c r="BK58" s="1228"/>
      <c r="BL58" s="1228"/>
      <c r="BM58" s="1228"/>
      <c r="BN58" s="1228"/>
      <c r="BO58" s="1228"/>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1266"/>
      <c r="DE58" s="1261"/>
    </row>
    <row r="59" spans="1:109" s="1256" customFormat="1" ht="13.2" x14ac:dyDescent="0.2">
      <c r="A59" s="1220"/>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6" customFormat="1" ht="13.2" x14ac:dyDescent="0.2">
      <c r="A60" s="1220"/>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6" customFormat="1" ht="13.2" x14ac:dyDescent="0.2">
      <c r="A61" s="1220"/>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2" x14ac:dyDescent="0.2">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20"/>
    </row>
    <row r="63" spans="1:109" ht="16.2" x14ac:dyDescent="0.2">
      <c r="B63" s="1259" t="s">
        <v>567</v>
      </c>
    </row>
    <row r="64" spans="1:109" ht="13.2" x14ac:dyDescent="0.2">
      <c r="B64" s="1221"/>
      <c r="G64" s="1257"/>
      <c r="N64" s="1258"/>
      <c r="AM64" s="1257"/>
      <c r="AN64" s="1257" t="s">
        <v>566</v>
      </c>
      <c r="AP64" s="1256"/>
      <c r="AQ64" s="1256"/>
      <c r="AR64" s="1256"/>
      <c r="AY64" s="1257"/>
      <c r="BA64" s="1256"/>
      <c r="BB64" s="1256"/>
      <c r="BC64" s="1256"/>
      <c r="BK64" s="1257"/>
      <c r="BM64" s="1256"/>
      <c r="BN64" s="1256"/>
      <c r="BO64" s="1256"/>
      <c r="BW64" s="1257"/>
      <c r="BY64" s="1256"/>
      <c r="BZ64" s="1256"/>
      <c r="CA64" s="1256"/>
      <c r="CI64" s="1257"/>
      <c r="CK64" s="1256"/>
      <c r="CL64" s="1256"/>
      <c r="CM64" s="1256"/>
      <c r="CU64" s="1257"/>
      <c r="CW64" s="1256"/>
      <c r="CX64" s="1256"/>
      <c r="CY64" s="1256"/>
    </row>
    <row r="65" spans="2:107" ht="13.2" x14ac:dyDescent="0.2">
      <c r="B65" s="1221"/>
      <c r="AN65" s="1255" t="s">
        <v>565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3"/>
    </row>
    <row r="66" spans="2:107" ht="13.2" x14ac:dyDescent="0.2">
      <c r="B66" s="1221"/>
      <c r="AN66" s="1252"/>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0"/>
    </row>
    <row r="67" spans="2:107" ht="13.2" x14ac:dyDescent="0.2">
      <c r="B67" s="1221"/>
      <c r="AN67" s="1252"/>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0"/>
    </row>
    <row r="68" spans="2:107" ht="13.2" x14ac:dyDescent="0.2">
      <c r="B68" s="1221"/>
      <c r="AN68" s="1252"/>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0"/>
    </row>
    <row r="69" spans="2:107" ht="13.2" x14ac:dyDescent="0.2">
      <c r="B69" s="1221"/>
      <c r="AN69" s="1249"/>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7"/>
    </row>
    <row r="70" spans="2:107" ht="13.2" x14ac:dyDescent="0.2">
      <c r="B70" s="1221"/>
      <c r="H70" s="1246"/>
      <c r="I70" s="1246"/>
      <c r="J70" s="1244"/>
      <c r="K70" s="1244"/>
      <c r="L70" s="1243"/>
      <c r="M70" s="1244"/>
      <c r="N70" s="1243"/>
      <c r="AN70" s="1234"/>
      <c r="AO70" s="1234"/>
      <c r="AP70" s="1234"/>
      <c r="AZ70" s="1234"/>
      <c r="BA70" s="1234"/>
      <c r="BB70" s="1234"/>
      <c r="BL70" s="1234"/>
      <c r="BM70" s="1234"/>
      <c r="BN70" s="1234"/>
      <c r="BX70" s="1234"/>
      <c r="BY70" s="1234"/>
      <c r="BZ70" s="1234"/>
      <c r="CJ70" s="1234"/>
      <c r="CK70" s="1234"/>
      <c r="CL70" s="1234"/>
      <c r="CV70" s="1234"/>
      <c r="CW70" s="1234"/>
      <c r="CX70" s="1234"/>
    </row>
    <row r="71" spans="2:107" ht="13.2" x14ac:dyDescent="0.2">
      <c r="B71" s="1221"/>
      <c r="G71" s="1242"/>
      <c r="I71" s="1245"/>
      <c r="J71" s="1244"/>
      <c r="K71" s="1244"/>
      <c r="L71" s="1243"/>
      <c r="M71" s="1244"/>
      <c r="N71" s="1243"/>
      <c r="AM71" s="1242"/>
      <c r="AN71" s="1220" t="s">
        <v>564</v>
      </c>
    </row>
    <row r="72" spans="2:107" ht="13.2" x14ac:dyDescent="0.2">
      <c r="B72" s="1221"/>
      <c r="G72" s="1232"/>
      <c r="H72" s="1232"/>
      <c r="I72" s="1232"/>
      <c r="J72" s="1232"/>
      <c r="K72" s="1241"/>
      <c r="L72" s="1241"/>
      <c r="M72" s="1240"/>
      <c r="N72" s="1240"/>
      <c r="AN72" s="1239"/>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7"/>
      <c r="BP72" s="1229" t="s">
        <v>523</v>
      </c>
      <c r="BQ72" s="1229"/>
      <c r="BR72" s="1229"/>
      <c r="BS72" s="1229"/>
      <c r="BT72" s="1229"/>
      <c r="BU72" s="1229"/>
      <c r="BV72" s="1229"/>
      <c r="BW72" s="1229"/>
      <c r="BX72" s="1229" t="s">
        <v>524</v>
      </c>
      <c r="BY72" s="1229"/>
      <c r="BZ72" s="1229"/>
      <c r="CA72" s="1229"/>
      <c r="CB72" s="1229"/>
      <c r="CC72" s="1229"/>
      <c r="CD72" s="1229"/>
      <c r="CE72" s="1229"/>
      <c r="CF72" s="1229" t="s">
        <v>525</v>
      </c>
      <c r="CG72" s="1229"/>
      <c r="CH72" s="1229"/>
      <c r="CI72" s="1229"/>
      <c r="CJ72" s="1229"/>
      <c r="CK72" s="1229"/>
      <c r="CL72" s="1229"/>
      <c r="CM72" s="1229"/>
      <c r="CN72" s="1229" t="s">
        <v>526</v>
      </c>
      <c r="CO72" s="1229"/>
      <c r="CP72" s="1229"/>
      <c r="CQ72" s="1229"/>
      <c r="CR72" s="1229"/>
      <c r="CS72" s="1229"/>
      <c r="CT72" s="1229"/>
      <c r="CU72" s="1229"/>
      <c r="CV72" s="1229" t="s">
        <v>527</v>
      </c>
      <c r="CW72" s="1229"/>
      <c r="CX72" s="1229"/>
      <c r="CY72" s="1229"/>
      <c r="CZ72" s="1229"/>
      <c r="DA72" s="1229"/>
      <c r="DB72" s="1229"/>
      <c r="DC72" s="1229"/>
    </row>
    <row r="73" spans="2:107" ht="13.2" x14ac:dyDescent="0.2">
      <c r="B73" s="1221"/>
      <c r="G73" s="1236"/>
      <c r="H73" s="1236"/>
      <c r="I73" s="1236"/>
      <c r="J73" s="1236"/>
      <c r="K73" s="1233"/>
      <c r="L73" s="1233"/>
      <c r="M73" s="1233"/>
      <c r="N73" s="1233"/>
      <c r="AM73" s="1234"/>
      <c r="AN73" s="1228" t="s">
        <v>563</v>
      </c>
      <c r="AO73" s="1228"/>
      <c r="AP73" s="1228"/>
      <c r="AQ73" s="1228"/>
      <c r="AR73" s="1228"/>
      <c r="AS73" s="1228"/>
      <c r="AT73" s="1228"/>
      <c r="AU73" s="1228"/>
      <c r="AV73" s="1228"/>
      <c r="AW73" s="1228"/>
      <c r="AX73" s="1228"/>
      <c r="AY73" s="1228"/>
      <c r="AZ73" s="1228"/>
      <c r="BA73" s="1228"/>
      <c r="BB73" s="1228" t="s">
        <v>561</v>
      </c>
      <c r="BC73" s="1228"/>
      <c r="BD73" s="1228"/>
      <c r="BE73" s="1228"/>
      <c r="BF73" s="1228"/>
      <c r="BG73" s="1228"/>
      <c r="BH73" s="1228"/>
      <c r="BI73" s="1228"/>
      <c r="BJ73" s="1228"/>
      <c r="BK73" s="1228"/>
      <c r="BL73" s="1228"/>
      <c r="BM73" s="1228"/>
      <c r="BN73" s="1228"/>
      <c r="BO73" s="1228"/>
      <c r="BP73" s="1227">
        <v>45.9</v>
      </c>
      <c r="BQ73" s="1227"/>
      <c r="BR73" s="1227"/>
      <c r="BS73" s="1227"/>
      <c r="BT73" s="1227"/>
      <c r="BU73" s="1227"/>
      <c r="BV73" s="1227"/>
      <c r="BW73" s="1227"/>
      <c r="BX73" s="1227">
        <v>14.7</v>
      </c>
      <c r="BY73" s="1227"/>
      <c r="BZ73" s="1227"/>
      <c r="CA73" s="1227"/>
      <c r="CB73" s="1227"/>
      <c r="CC73" s="1227"/>
      <c r="CD73" s="1227"/>
      <c r="CE73" s="1227"/>
      <c r="CF73" s="1227">
        <v>7.9</v>
      </c>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ht="13.2" x14ac:dyDescent="0.2">
      <c r="B74" s="1221"/>
      <c r="G74" s="1236"/>
      <c r="H74" s="1236"/>
      <c r="I74" s="1236"/>
      <c r="J74" s="1236"/>
      <c r="K74" s="1233"/>
      <c r="L74" s="1233"/>
      <c r="M74" s="1233"/>
      <c r="N74" s="1233"/>
      <c r="AM74" s="1234"/>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ht="13.2" x14ac:dyDescent="0.2">
      <c r="B75" s="1221"/>
      <c r="G75" s="1236"/>
      <c r="H75" s="1236"/>
      <c r="I75" s="1232"/>
      <c r="J75" s="1232"/>
      <c r="K75" s="1235"/>
      <c r="L75" s="1235"/>
      <c r="M75" s="1235"/>
      <c r="N75" s="1235"/>
      <c r="AM75" s="1234"/>
      <c r="AN75" s="1228"/>
      <c r="AO75" s="1228"/>
      <c r="AP75" s="1228"/>
      <c r="AQ75" s="1228"/>
      <c r="AR75" s="1228"/>
      <c r="AS75" s="1228"/>
      <c r="AT75" s="1228"/>
      <c r="AU75" s="1228"/>
      <c r="AV75" s="1228"/>
      <c r="AW75" s="1228"/>
      <c r="AX75" s="1228"/>
      <c r="AY75" s="1228"/>
      <c r="AZ75" s="1228"/>
      <c r="BA75" s="1228"/>
      <c r="BB75" s="1228" t="s">
        <v>560</v>
      </c>
      <c r="BC75" s="1228"/>
      <c r="BD75" s="1228"/>
      <c r="BE75" s="1228"/>
      <c r="BF75" s="1228"/>
      <c r="BG75" s="1228"/>
      <c r="BH75" s="1228"/>
      <c r="BI75" s="1228"/>
      <c r="BJ75" s="1228"/>
      <c r="BK75" s="1228"/>
      <c r="BL75" s="1228"/>
      <c r="BM75" s="1228"/>
      <c r="BN75" s="1228"/>
      <c r="BO75" s="1228"/>
      <c r="BP75" s="1227">
        <v>10.9</v>
      </c>
      <c r="BQ75" s="1227"/>
      <c r="BR75" s="1227"/>
      <c r="BS75" s="1227"/>
      <c r="BT75" s="1227"/>
      <c r="BU75" s="1227"/>
      <c r="BV75" s="1227"/>
      <c r="BW75" s="1227"/>
      <c r="BX75" s="1227">
        <v>11.1</v>
      </c>
      <c r="BY75" s="1227"/>
      <c r="BZ75" s="1227"/>
      <c r="CA75" s="1227"/>
      <c r="CB75" s="1227"/>
      <c r="CC75" s="1227"/>
      <c r="CD75" s="1227"/>
      <c r="CE75" s="1227"/>
      <c r="CF75" s="1227">
        <v>11.2</v>
      </c>
      <c r="CG75" s="1227"/>
      <c r="CH75" s="1227"/>
      <c r="CI75" s="1227"/>
      <c r="CJ75" s="1227"/>
      <c r="CK75" s="1227"/>
      <c r="CL75" s="1227"/>
      <c r="CM75" s="1227"/>
      <c r="CN75" s="1227">
        <v>11.6</v>
      </c>
      <c r="CO75" s="1227"/>
      <c r="CP75" s="1227"/>
      <c r="CQ75" s="1227"/>
      <c r="CR75" s="1227"/>
      <c r="CS75" s="1227"/>
      <c r="CT75" s="1227"/>
      <c r="CU75" s="1227"/>
      <c r="CV75" s="1227">
        <v>11.1</v>
      </c>
      <c r="CW75" s="1227"/>
      <c r="CX75" s="1227"/>
      <c r="CY75" s="1227"/>
      <c r="CZ75" s="1227"/>
      <c r="DA75" s="1227"/>
      <c r="DB75" s="1227"/>
      <c r="DC75" s="1227"/>
    </row>
    <row r="76" spans="2:107" ht="13.2" x14ac:dyDescent="0.2">
      <c r="B76" s="1221"/>
      <c r="G76" s="1236"/>
      <c r="H76" s="1236"/>
      <c r="I76" s="1232"/>
      <c r="J76" s="1232"/>
      <c r="K76" s="1235"/>
      <c r="L76" s="1235"/>
      <c r="M76" s="1235"/>
      <c r="N76" s="1235"/>
      <c r="AM76" s="1234"/>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ht="13.2" x14ac:dyDescent="0.2">
      <c r="B77" s="1221"/>
      <c r="G77" s="1232"/>
      <c r="H77" s="1232"/>
      <c r="I77" s="1232"/>
      <c r="J77" s="1232"/>
      <c r="K77" s="1233"/>
      <c r="L77" s="1233"/>
      <c r="M77" s="1233"/>
      <c r="N77" s="1233"/>
      <c r="AN77" s="1229" t="s">
        <v>562</v>
      </c>
      <c r="AO77" s="1229"/>
      <c r="AP77" s="1229"/>
      <c r="AQ77" s="1229"/>
      <c r="AR77" s="1229"/>
      <c r="AS77" s="1229"/>
      <c r="AT77" s="1229"/>
      <c r="AU77" s="1229"/>
      <c r="AV77" s="1229"/>
      <c r="AW77" s="1229"/>
      <c r="AX77" s="1229"/>
      <c r="AY77" s="1229"/>
      <c r="AZ77" s="1229"/>
      <c r="BA77" s="1229"/>
      <c r="BB77" s="1228" t="s">
        <v>561</v>
      </c>
      <c r="BC77" s="1228"/>
      <c r="BD77" s="1228"/>
      <c r="BE77" s="1228"/>
      <c r="BF77" s="1228"/>
      <c r="BG77" s="1228"/>
      <c r="BH77" s="1228"/>
      <c r="BI77" s="1228"/>
      <c r="BJ77" s="1228"/>
      <c r="BK77" s="1228"/>
      <c r="BL77" s="1228"/>
      <c r="BM77" s="1228"/>
      <c r="BN77" s="1228"/>
      <c r="BO77" s="1228"/>
      <c r="BP77" s="1227">
        <v>21.4</v>
      </c>
      <c r="BQ77" s="1227"/>
      <c r="BR77" s="1227"/>
      <c r="BS77" s="1227"/>
      <c r="BT77" s="1227"/>
      <c r="BU77" s="1227"/>
      <c r="BV77" s="1227"/>
      <c r="BW77" s="1227"/>
      <c r="BX77" s="1227">
        <v>12.8</v>
      </c>
      <c r="BY77" s="1227"/>
      <c r="BZ77" s="1227"/>
      <c r="CA77" s="1227"/>
      <c r="CB77" s="1227"/>
      <c r="CC77" s="1227"/>
      <c r="CD77" s="1227"/>
      <c r="CE77" s="1227"/>
      <c r="CF77" s="1227">
        <v>0</v>
      </c>
      <c r="CG77" s="1227"/>
      <c r="CH77" s="1227"/>
      <c r="CI77" s="1227"/>
      <c r="CJ77" s="1227"/>
      <c r="CK77" s="1227"/>
      <c r="CL77" s="1227"/>
      <c r="CM77" s="1227"/>
      <c r="CN77" s="1227">
        <v>0</v>
      </c>
      <c r="CO77" s="1227"/>
      <c r="CP77" s="1227"/>
      <c r="CQ77" s="1227"/>
      <c r="CR77" s="1227"/>
      <c r="CS77" s="1227"/>
      <c r="CT77" s="1227"/>
      <c r="CU77" s="1227"/>
      <c r="CV77" s="1227">
        <v>0</v>
      </c>
      <c r="CW77" s="1227"/>
      <c r="CX77" s="1227"/>
      <c r="CY77" s="1227"/>
      <c r="CZ77" s="1227"/>
      <c r="DA77" s="1227"/>
      <c r="DB77" s="1227"/>
      <c r="DC77" s="1227"/>
    </row>
    <row r="78" spans="2:107" ht="13.2" x14ac:dyDescent="0.2">
      <c r="B78" s="1221"/>
      <c r="G78" s="1232"/>
      <c r="H78" s="1232"/>
      <c r="I78" s="1232"/>
      <c r="J78" s="1232"/>
      <c r="K78" s="1233"/>
      <c r="L78" s="1233"/>
      <c r="M78" s="1233"/>
      <c r="N78" s="1233"/>
      <c r="AN78" s="1229"/>
      <c r="AO78" s="1229"/>
      <c r="AP78" s="1229"/>
      <c r="AQ78" s="1229"/>
      <c r="AR78" s="1229"/>
      <c r="AS78" s="1229"/>
      <c r="AT78" s="1229"/>
      <c r="AU78" s="1229"/>
      <c r="AV78" s="1229"/>
      <c r="AW78" s="1229"/>
      <c r="AX78" s="1229"/>
      <c r="AY78" s="1229"/>
      <c r="AZ78" s="1229"/>
      <c r="BA78" s="1229"/>
      <c r="BB78" s="1228"/>
      <c r="BC78" s="1228"/>
      <c r="BD78" s="1228"/>
      <c r="BE78" s="1228"/>
      <c r="BF78" s="1228"/>
      <c r="BG78" s="1228"/>
      <c r="BH78" s="1228"/>
      <c r="BI78" s="1228"/>
      <c r="BJ78" s="1228"/>
      <c r="BK78" s="1228"/>
      <c r="BL78" s="1228"/>
      <c r="BM78" s="1228"/>
      <c r="BN78" s="1228"/>
      <c r="BO78" s="1228"/>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ht="13.2" x14ac:dyDescent="0.2">
      <c r="B79" s="1221"/>
      <c r="G79" s="1232"/>
      <c r="H79" s="1232"/>
      <c r="I79" s="1231"/>
      <c r="J79" s="1231"/>
      <c r="K79" s="1230"/>
      <c r="L79" s="1230"/>
      <c r="M79" s="1230"/>
      <c r="N79" s="1230"/>
      <c r="AN79" s="1229"/>
      <c r="AO79" s="1229"/>
      <c r="AP79" s="1229"/>
      <c r="AQ79" s="1229"/>
      <c r="AR79" s="1229"/>
      <c r="AS79" s="1229"/>
      <c r="AT79" s="1229"/>
      <c r="AU79" s="1229"/>
      <c r="AV79" s="1229"/>
      <c r="AW79" s="1229"/>
      <c r="AX79" s="1229"/>
      <c r="AY79" s="1229"/>
      <c r="AZ79" s="1229"/>
      <c r="BA79" s="1229"/>
      <c r="BB79" s="1228" t="s">
        <v>560</v>
      </c>
      <c r="BC79" s="1228"/>
      <c r="BD79" s="1228"/>
      <c r="BE79" s="1228"/>
      <c r="BF79" s="1228"/>
      <c r="BG79" s="1228"/>
      <c r="BH79" s="1228"/>
      <c r="BI79" s="1228"/>
      <c r="BJ79" s="1228"/>
      <c r="BK79" s="1228"/>
      <c r="BL79" s="1228"/>
      <c r="BM79" s="1228"/>
      <c r="BN79" s="1228"/>
      <c r="BO79" s="1228"/>
      <c r="BP79" s="1227">
        <v>7.7</v>
      </c>
      <c r="BQ79" s="1227"/>
      <c r="BR79" s="1227"/>
      <c r="BS79" s="1227"/>
      <c r="BT79" s="1227"/>
      <c r="BU79" s="1227"/>
      <c r="BV79" s="1227"/>
      <c r="BW79" s="1227"/>
      <c r="BX79" s="1227">
        <v>7.3</v>
      </c>
      <c r="BY79" s="1227"/>
      <c r="BZ79" s="1227"/>
      <c r="CA79" s="1227"/>
      <c r="CB79" s="1227"/>
      <c r="CC79" s="1227"/>
      <c r="CD79" s="1227"/>
      <c r="CE79" s="1227"/>
      <c r="CF79" s="1227">
        <v>7.2</v>
      </c>
      <c r="CG79" s="1227"/>
      <c r="CH79" s="1227"/>
      <c r="CI79" s="1227"/>
      <c r="CJ79" s="1227"/>
      <c r="CK79" s="1227"/>
      <c r="CL79" s="1227"/>
      <c r="CM79" s="1227"/>
      <c r="CN79" s="1227">
        <v>7.2</v>
      </c>
      <c r="CO79" s="1227"/>
      <c r="CP79" s="1227"/>
      <c r="CQ79" s="1227"/>
      <c r="CR79" s="1227"/>
      <c r="CS79" s="1227"/>
      <c r="CT79" s="1227"/>
      <c r="CU79" s="1227"/>
      <c r="CV79" s="1227">
        <v>7</v>
      </c>
      <c r="CW79" s="1227"/>
      <c r="CX79" s="1227"/>
      <c r="CY79" s="1227"/>
      <c r="CZ79" s="1227"/>
      <c r="DA79" s="1227"/>
      <c r="DB79" s="1227"/>
      <c r="DC79" s="1227"/>
    </row>
    <row r="80" spans="2:107" ht="13.2" x14ac:dyDescent="0.2">
      <c r="B80" s="1221"/>
      <c r="G80" s="1232"/>
      <c r="H80" s="1232"/>
      <c r="I80" s="1231"/>
      <c r="J80" s="1231"/>
      <c r="K80" s="1230"/>
      <c r="L80" s="1230"/>
      <c r="M80" s="1230"/>
      <c r="N80" s="1230"/>
      <c r="AN80" s="1229"/>
      <c r="AO80" s="1229"/>
      <c r="AP80" s="1229"/>
      <c r="AQ80" s="1229"/>
      <c r="AR80" s="1229"/>
      <c r="AS80" s="1229"/>
      <c r="AT80" s="1229"/>
      <c r="AU80" s="1229"/>
      <c r="AV80" s="1229"/>
      <c r="AW80" s="1229"/>
      <c r="AX80" s="1229"/>
      <c r="AY80" s="1229"/>
      <c r="AZ80" s="1229"/>
      <c r="BA80" s="1229"/>
      <c r="BB80" s="1228"/>
      <c r="BC80" s="1228"/>
      <c r="BD80" s="1228"/>
      <c r="BE80" s="1228"/>
      <c r="BF80" s="1228"/>
      <c r="BG80" s="1228"/>
      <c r="BH80" s="1228"/>
      <c r="BI80" s="1228"/>
      <c r="BJ80" s="1228"/>
      <c r="BK80" s="1228"/>
      <c r="BL80" s="1228"/>
      <c r="BM80" s="1228"/>
      <c r="BN80" s="1228"/>
      <c r="BO80" s="1228"/>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ht="13.2" x14ac:dyDescent="0.2">
      <c r="B81" s="1221"/>
    </row>
    <row r="82" spans="2:109" ht="16.2" x14ac:dyDescent="0.2">
      <c r="B82" s="1221"/>
      <c r="K82" s="1226"/>
      <c r="L82" s="1226"/>
      <c r="M82" s="1226"/>
      <c r="N82" s="1226"/>
      <c r="AQ82" s="1226"/>
      <c r="AR82" s="1226"/>
      <c r="AS82" s="1226"/>
      <c r="AT82" s="1226"/>
      <c r="BC82" s="1226"/>
      <c r="BD82" s="1226"/>
      <c r="BE82" s="1226"/>
      <c r="BF82" s="1226"/>
      <c r="BO82" s="1226"/>
      <c r="BP82" s="1226"/>
      <c r="BQ82" s="1226"/>
      <c r="BR82" s="1226"/>
      <c r="CA82" s="1226"/>
      <c r="CB82" s="1226"/>
      <c r="CC82" s="1226"/>
      <c r="CD82" s="1226"/>
      <c r="CM82" s="1226"/>
      <c r="CN82" s="1226"/>
      <c r="CO82" s="1226"/>
      <c r="CP82" s="1226"/>
      <c r="CY82" s="1226"/>
      <c r="CZ82" s="1226"/>
      <c r="DA82" s="1226"/>
      <c r="DB82" s="1226"/>
      <c r="DC82" s="1226"/>
    </row>
    <row r="83" spans="2:109" ht="13.2" x14ac:dyDescent="0.2">
      <c r="B83" s="1225"/>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3"/>
    </row>
    <row r="84" spans="2:109" ht="13.2" x14ac:dyDescent="0.2">
      <c r="DD84" s="1220"/>
      <c r="DE84" s="1220"/>
    </row>
    <row r="85" spans="2:109" ht="13.2" x14ac:dyDescent="0.2">
      <c r="DD85" s="1220"/>
      <c r="DE85" s="1220"/>
    </row>
  </sheetData>
  <sheetProtection algorithmName="SHA-512" hashValue="D+r3WM+WeTeE3mQxqrW/SQD6JTYvZns5jjJUqXIKtvnhJdWfFQgvGKRwIY6+VkdLP3G2I4skIzU0gybR+z8VCQ==" saltValue="7ZwmjVRSiu4o/M68WyAUXg==" spinCount="100000" sheet="1" objects="1" scenarios="1" formatCells="0"/>
  <mergeCells count="112">
    <mergeCell ref="CV77:DC78"/>
    <mergeCell ref="I79:J80"/>
    <mergeCell ref="K79:K80"/>
    <mergeCell ref="L79:L80"/>
    <mergeCell ref="M79:M80"/>
    <mergeCell ref="N79:N80"/>
    <mergeCell ref="BB79:BO80"/>
    <mergeCell ref="BP79:BW80"/>
    <mergeCell ref="BX79:CE80"/>
    <mergeCell ref="CF79:CM80"/>
    <mergeCell ref="AN77:BA80"/>
    <mergeCell ref="BB77:BO78"/>
    <mergeCell ref="BP77:BW78"/>
    <mergeCell ref="BX77:CE78"/>
    <mergeCell ref="CF77:CM78"/>
    <mergeCell ref="CN77:CU78"/>
    <mergeCell ref="BX75:CE76"/>
    <mergeCell ref="CF75:CM76"/>
    <mergeCell ref="CV79:DC80"/>
    <mergeCell ref="CV75:DC76"/>
    <mergeCell ref="G77:H80"/>
    <mergeCell ref="I77:J78"/>
    <mergeCell ref="K77:K78"/>
    <mergeCell ref="L77:L78"/>
    <mergeCell ref="M77:M78"/>
    <mergeCell ref="N77:N78"/>
    <mergeCell ref="I75:J76"/>
    <mergeCell ref="K75:K76"/>
    <mergeCell ref="L75:L76"/>
    <mergeCell ref="M75:M76"/>
    <mergeCell ref="N75:N76"/>
    <mergeCell ref="BB75:BO76"/>
    <mergeCell ref="BB73:BO74"/>
    <mergeCell ref="BP73:BW74"/>
    <mergeCell ref="BX73:CE74"/>
    <mergeCell ref="CF73:CM74"/>
    <mergeCell ref="CN73:CU74"/>
    <mergeCell ref="CV73:DC74"/>
    <mergeCell ref="CV57:DC58"/>
    <mergeCell ref="CN79:CU80"/>
    <mergeCell ref="AN65:DC69"/>
    <mergeCell ref="G73:H76"/>
    <mergeCell ref="I73:J74"/>
    <mergeCell ref="K73:K74"/>
    <mergeCell ref="L73:L74"/>
    <mergeCell ref="M73:M74"/>
    <mergeCell ref="N73:N74"/>
    <mergeCell ref="AN73:BA76"/>
    <mergeCell ref="CV55:DC56"/>
    <mergeCell ref="I57:J58"/>
    <mergeCell ref="K57:K58"/>
    <mergeCell ref="L57:L58"/>
    <mergeCell ref="M57:M58"/>
    <mergeCell ref="N57:N58"/>
    <mergeCell ref="BB57:BO58"/>
    <mergeCell ref="BP57:BW58"/>
    <mergeCell ref="BX57:CE58"/>
    <mergeCell ref="CF57:CM58"/>
    <mergeCell ref="BP53:BW54"/>
    <mergeCell ref="BX53:CE54"/>
    <mergeCell ref="CF53:CM54"/>
    <mergeCell ref="CN53:CU54"/>
    <mergeCell ref="CN75:CU76"/>
    <mergeCell ref="BX55:CE56"/>
    <mergeCell ref="CF55:CM56"/>
    <mergeCell ref="CN55:CU56"/>
    <mergeCell ref="CN57:CU58"/>
    <mergeCell ref="BP75:BW76"/>
    <mergeCell ref="I53:J54"/>
    <mergeCell ref="K53:K54"/>
    <mergeCell ref="L53:L54"/>
    <mergeCell ref="M53:M54"/>
    <mergeCell ref="N53:N54"/>
    <mergeCell ref="BB53:BO54"/>
    <mergeCell ref="BB51:BO52"/>
    <mergeCell ref="BP51:BW52"/>
    <mergeCell ref="BX51:CE52"/>
    <mergeCell ref="CF51:CM52"/>
    <mergeCell ref="CN51:CU52"/>
    <mergeCell ref="CV51:DC52"/>
    <mergeCell ref="BB55:BO56"/>
    <mergeCell ref="BP55:BW56"/>
    <mergeCell ref="AN43:DC47"/>
    <mergeCell ref="G51:H54"/>
    <mergeCell ref="I51:J52"/>
    <mergeCell ref="K51:K52"/>
    <mergeCell ref="L51:L52"/>
    <mergeCell ref="M51:M52"/>
    <mergeCell ref="N51:N52"/>
    <mergeCell ref="AN51:BA54"/>
    <mergeCell ref="I55:J56"/>
    <mergeCell ref="K55:K56"/>
    <mergeCell ref="L55:L56"/>
    <mergeCell ref="M55:M56"/>
    <mergeCell ref="N55:N56"/>
    <mergeCell ref="AN55:BA58"/>
    <mergeCell ref="CV50:DC50"/>
    <mergeCell ref="G72:J72"/>
    <mergeCell ref="AN72:BO72"/>
    <mergeCell ref="BP72:BW72"/>
    <mergeCell ref="BX72:CE72"/>
    <mergeCell ref="CF72:CM72"/>
    <mergeCell ref="CN72:CU72"/>
    <mergeCell ref="CV72:DC72"/>
    <mergeCell ref="CV53:DC54"/>
    <mergeCell ref="G55:H58"/>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0D399-E70E-4476-8E34-5D469836F903}">
  <sheetPr>
    <pageSetUpPr fitToPage="1"/>
  </sheetPr>
  <dimension ref="A1:DR125"/>
  <sheetViews>
    <sheetView showGridLines="0" zoomScale="61" zoomScaleNormal="61" zoomScaleSheetLayoutView="70" workbookViewId="0">
      <selection activeCell="AN43" sqref="AN43:DC47"/>
    </sheetView>
  </sheetViews>
  <sheetFormatPr defaultColWidth="0" defaultRowHeight="13.5" customHeight="1" zeroHeight="1" x14ac:dyDescent="0.2"/>
  <cols>
    <col min="1" max="34" width="2.44140625" style="1278" customWidth="1"/>
    <col min="35" max="122" width="2.44140625" style="1274" customWidth="1"/>
    <col min="123" max="123" width="2.44140625" style="1274" hidden="1" customWidth="1"/>
    <col min="124" max="16384" width="2.44140625" style="1274" hidden="1"/>
  </cols>
  <sheetData>
    <row r="1" spans="1:34" ht="13.5" customHeight="1" x14ac:dyDescent="0.2">
      <c r="A1" s="1274"/>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1274"/>
      <c r="AA1" s="1274"/>
      <c r="AB1" s="1274"/>
      <c r="AC1" s="1274"/>
      <c r="AD1" s="1274"/>
      <c r="AE1" s="1274"/>
      <c r="AF1" s="1274"/>
      <c r="AG1" s="1274"/>
      <c r="AH1" s="1274"/>
    </row>
    <row r="2" spans="1:34" ht="13.2" x14ac:dyDescent="0.2">
      <c r="S2" s="1274"/>
      <c r="AH2" s="1274"/>
    </row>
    <row r="3" spans="1:34" ht="13.2" x14ac:dyDescent="0.2">
      <c r="C3" s="1274"/>
      <c r="D3" s="1274"/>
      <c r="E3" s="1274"/>
      <c r="F3" s="1274"/>
      <c r="G3" s="1274"/>
      <c r="H3" s="1274"/>
      <c r="I3" s="1274"/>
      <c r="J3" s="1274"/>
      <c r="K3" s="1274"/>
      <c r="L3" s="1274"/>
      <c r="M3" s="1274"/>
      <c r="N3" s="1274"/>
      <c r="O3" s="1274"/>
      <c r="P3" s="1274"/>
      <c r="Q3" s="1274"/>
      <c r="R3" s="1274"/>
      <c r="S3" s="1274"/>
      <c r="U3" s="1274"/>
      <c r="V3" s="1274"/>
      <c r="W3" s="1274"/>
      <c r="X3" s="1274"/>
      <c r="Y3" s="1274"/>
      <c r="Z3" s="1274"/>
      <c r="AA3" s="1274"/>
      <c r="AB3" s="1274"/>
      <c r="AC3" s="1274"/>
      <c r="AD3" s="1274"/>
      <c r="AE3" s="1274"/>
      <c r="AF3" s="1274"/>
      <c r="AG3" s="1274"/>
      <c r="AH3" s="1274"/>
    </row>
    <row r="4" spans="1:34" ht="13.2" x14ac:dyDescent="0.2"/>
    <row r="5" spans="1:34" ht="13.2" x14ac:dyDescent="0.2"/>
    <row r="6" spans="1:34" ht="13.2" x14ac:dyDescent="0.2"/>
    <row r="7" spans="1:34" ht="13.2" x14ac:dyDescent="0.2"/>
    <row r="8" spans="1:34" ht="13.2" x14ac:dyDescent="0.2"/>
    <row r="9" spans="1:34" ht="13.2" x14ac:dyDescent="0.2">
      <c r="AH9" s="127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74"/>
    </row>
    <row r="18" spans="12:34" ht="13.2" x14ac:dyDescent="0.2"/>
    <row r="19" spans="12:34" ht="13.2" x14ac:dyDescent="0.2"/>
    <row r="20" spans="12:34" ht="13.2" x14ac:dyDescent="0.2">
      <c r="AH20" s="1274"/>
    </row>
    <row r="21" spans="12:34" ht="13.2" x14ac:dyDescent="0.2">
      <c r="AH21" s="1274"/>
    </row>
    <row r="22" spans="12:34" ht="13.2" x14ac:dyDescent="0.2"/>
    <row r="23" spans="12:34" ht="13.2" x14ac:dyDescent="0.2"/>
    <row r="24" spans="12:34" ht="13.2" x14ac:dyDescent="0.2">
      <c r="Q24" s="1274"/>
    </row>
    <row r="25" spans="12:34" ht="13.2" x14ac:dyDescent="0.2"/>
    <row r="26" spans="12:34" ht="13.2" x14ac:dyDescent="0.2"/>
    <row r="27" spans="12:34" ht="13.2" x14ac:dyDescent="0.2"/>
    <row r="28" spans="12:34" ht="13.2" x14ac:dyDescent="0.2">
      <c r="O28" s="1274"/>
      <c r="T28" s="1274"/>
      <c r="AH28" s="1274"/>
    </row>
    <row r="29" spans="12:34" ht="13.2" x14ac:dyDescent="0.2"/>
    <row r="30" spans="12:34" ht="13.2" x14ac:dyDescent="0.2"/>
    <row r="31" spans="12:34" ht="13.2" x14ac:dyDescent="0.2">
      <c r="Q31" s="1274"/>
    </row>
    <row r="32" spans="12:34" ht="13.2" x14ac:dyDescent="0.2">
      <c r="L32" s="1274"/>
    </row>
    <row r="33" spans="2:34" ht="13.2" x14ac:dyDescent="0.2">
      <c r="C33" s="1274"/>
      <c r="E33" s="1274"/>
      <c r="G33" s="1274"/>
      <c r="I33" s="1274"/>
      <c r="X33" s="1274"/>
    </row>
    <row r="34" spans="2:34" ht="13.2" x14ac:dyDescent="0.2">
      <c r="B34" s="1274"/>
      <c r="P34" s="1274"/>
      <c r="R34" s="1274"/>
      <c r="T34" s="1274"/>
    </row>
    <row r="35" spans="2:34" ht="13.2" x14ac:dyDescent="0.2">
      <c r="D35" s="1274"/>
      <c r="W35" s="1274"/>
      <c r="AC35" s="1274"/>
      <c r="AD35" s="1274"/>
      <c r="AE35" s="1274"/>
      <c r="AF35" s="1274"/>
      <c r="AG35" s="1274"/>
      <c r="AH35" s="1274"/>
    </row>
    <row r="36" spans="2:34" ht="13.2" x14ac:dyDescent="0.2">
      <c r="H36" s="1274"/>
      <c r="J36" s="1274"/>
      <c r="K36" s="1274"/>
      <c r="M36" s="1274"/>
      <c r="Y36" s="1274"/>
      <c r="Z36" s="1274"/>
      <c r="AA36" s="1274"/>
      <c r="AB36" s="1274"/>
      <c r="AC36" s="1274"/>
      <c r="AD36" s="1274"/>
      <c r="AE36" s="1274"/>
      <c r="AF36" s="1274"/>
      <c r="AG36" s="1274"/>
      <c r="AH36" s="1274"/>
    </row>
    <row r="37" spans="2:34" ht="13.2" x14ac:dyDescent="0.2">
      <c r="AH37" s="1274"/>
    </row>
    <row r="38" spans="2:34" ht="13.2" x14ac:dyDescent="0.2">
      <c r="AG38" s="1274"/>
      <c r="AH38" s="1274"/>
    </row>
    <row r="39" spans="2:34" ht="13.2" x14ac:dyDescent="0.2"/>
    <row r="40" spans="2:34" ht="13.2" x14ac:dyDescent="0.2">
      <c r="X40" s="1274"/>
    </row>
    <row r="41" spans="2:34" ht="13.2" x14ac:dyDescent="0.2">
      <c r="R41" s="1274"/>
    </row>
    <row r="42" spans="2:34" ht="13.2" x14ac:dyDescent="0.2">
      <c r="W42" s="1274"/>
    </row>
    <row r="43" spans="2:34" ht="13.2" x14ac:dyDescent="0.2">
      <c r="Y43" s="1274"/>
      <c r="Z43" s="1274"/>
      <c r="AA43" s="1274"/>
      <c r="AB43" s="1274"/>
      <c r="AC43" s="1274"/>
      <c r="AD43" s="1274"/>
      <c r="AE43" s="1274"/>
      <c r="AF43" s="1274"/>
      <c r="AG43" s="1274"/>
      <c r="AH43" s="1274"/>
    </row>
    <row r="44" spans="2:34" ht="13.2" x14ac:dyDescent="0.2">
      <c r="AH44" s="1274"/>
    </row>
    <row r="45" spans="2:34" ht="13.2" x14ac:dyDescent="0.2">
      <c r="X45" s="1274"/>
    </row>
    <row r="46" spans="2:34" ht="13.2" x14ac:dyDescent="0.2"/>
    <row r="47" spans="2:34" ht="13.2" x14ac:dyDescent="0.2"/>
    <row r="48" spans="2:34" ht="13.2" x14ac:dyDescent="0.2">
      <c r="W48" s="1274"/>
      <c r="Y48" s="1274"/>
      <c r="Z48" s="1274"/>
      <c r="AA48" s="1274"/>
      <c r="AB48" s="1274"/>
      <c r="AC48" s="1274"/>
      <c r="AD48" s="1274"/>
      <c r="AE48" s="1274"/>
      <c r="AF48" s="1274"/>
      <c r="AG48" s="1274"/>
      <c r="AH48" s="1274"/>
    </row>
    <row r="49" spans="28:34" ht="13.2" x14ac:dyDescent="0.2"/>
    <row r="50" spans="28:34" ht="13.2" x14ac:dyDescent="0.2">
      <c r="AE50" s="1274"/>
      <c r="AF50" s="1274"/>
      <c r="AG50" s="1274"/>
      <c r="AH50" s="1274"/>
    </row>
    <row r="51" spans="28:34" ht="13.2" x14ac:dyDescent="0.2">
      <c r="AC51" s="1274"/>
      <c r="AD51" s="1274"/>
      <c r="AE51" s="1274"/>
      <c r="AF51" s="1274"/>
      <c r="AG51" s="1274"/>
      <c r="AH51" s="1274"/>
    </row>
    <row r="52" spans="28:34" ht="13.2" x14ac:dyDescent="0.2"/>
    <row r="53" spans="28:34" ht="13.2" x14ac:dyDescent="0.2">
      <c r="AF53" s="1274"/>
      <c r="AG53" s="1274"/>
      <c r="AH53" s="1274"/>
    </row>
    <row r="54" spans="28:34" ht="13.2" x14ac:dyDescent="0.2">
      <c r="AH54" s="1274"/>
    </row>
    <row r="55" spans="28:34" ht="13.2" x14ac:dyDescent="0.2"/>
    <row r="56" spans="28:34" ht="13.2" x14ac:dyDescent="0.2">
      <c r="AB56" s="1274"/>
      <c r="AC56" s="1274"/>
      <c r="AD56" s="1274"/>
      <c r="AE56" s="1274"/>
      <c r="AF56" s="1274"/>
      <c r="AG56" s="1274"/>
      <c r="AH56" s="1274"/>
    </row>
    <row r="57" spans="28:34" ht="13.2" x14ac:dyDescent="0.2">
      <c r="AH57" s="1274"/>
    </row>
    <row r="58" spans="28:34" ht="13.2" x14ac:dyDescent="0.2">
      <c r="AH58" s="1274"/>
    </row>
    <row r="59" spans="28:34" ht="13.2" x14ac:dyDescent="0.2"/>
    <row r="60" spans="28:34" ht="13.2" x14ac:dyDescent="0.2"/>
    <row r="61" spans="28:34" ht="13.2" x14ac:dyDescent="0.2"/>
    <row r="62" spans="28:34" ht="13.2" x14ac:dyDescent="0.2"/>
    <row r="63" spans="28:34" ht="13.2" x14ac:dyDescent="0.2">
      <c r="AH63" s="1274"/>
    </row>
    <row r="64" spans="28:34" ht="13.2" x14ac:dyDescent="0.2">
      <c r="AG64" s="1274"/>
      <c r="AH64" s="1274"/>
    </row>
    <row r="65" spans="28:34" ht="13.2" x14ac:dyDescent="0.2"/>
    <row r="66" spans="28:34" ht="13.2" x14ac:dyDescent="0.2"/>
    <row r="67" spans="28:34" ht="13.2" x14ac:dyDescent="0.2"/>
    <row r="68" spans="28:34" ht="13.2" x14ac:dyDescent="0.2">
      <c r="AB68" s="1274"/>
      <c r="AC68" s="1274"/>
      <c r="AD68" s="1274"/>
      <c r="AE68" s="1274"/>
      <c r="AF68" s="1274"/>
      <c r="AG68" s="1274"/>
      <c r="AH68" s="1274"/>
    </row>
    <row r="69" spans="28:34" ht="13.2" x14ac:dyDescent="0.2">
      <c r="AF69" s="1274"/>
      <c r="AG69" s="1274"/>
      <c r="AH69" s="1274"/>
    </row>
    <row r="70" spans="28:34" ht="13.2" x14ac:dyDescent="0.2"/>
    <row r="71" spans="28:34" ht="13.2" x14ac:dyDescent="0.2"/>
    <row r="72" spans="28:34" ht="13.2" x14ac:dyDescent="0.2"/>
    <row r="73" spans="28:34" ht="13.2" x14ac:dyDescent="0.2"/>
    <row r="74" spans="28:34" ht="13.2" x14ac:dyDescent="0.2"/>
    <row r="75" spans="28:34" ht="13.2" x14ac:dyDescent="0.2">
      <c r="AH75" s="1274"/>
    </row>
    <row r="76" spans="28:34" ht="13.2" x14ac:dyDescent="0.2">
      <c r="AF76" s="1274"/>
      <c r="AG76" s="1274"/>
      <c r="AH76" s="1274"/>
    </row>
    <row r="77" spans="28:34" ht="13.2" x14ac:dyDescent="0.2">
      <c r="AG77" s="1274"/>
      <c r="AH77" s="1274"/>
    </row>
    <row r="78" spans="28:34" ht="13.2" x14ac:dyDescent="0.2"/>
    <row r="79" spans="28:34" ht="13.2" x14ac:dyDescent="0.2"/>
    <row r="80" spans="28:34" ht="13.2" x14ac:dyDescent="0.2"/>
    <row r="81" spans="25:34" ht="13.2" x14ac:dyDescent="0.2"/>
    <row r="82" spans="25:34" ht="13.2" x14ac:dyDescent="0.2">
      <c r="Y82" s="1274"/>
    </row>
    <row r="83" spans="25:34" ht="13.2" x14ac:dyDescent="0.2">
      <c r="Y83" s="1274"/>
      <c r="Z83" s="1274"/>
      <c r="AA83" s="1274"/>
      <c r="AB83" s="1274"/>
      <c r="AC83" s="1274"/>
      <c r="AD83" s="1274"/>
      <c r="AE83" s="1274"/>
      <c r="AF83" s="1274"/>
      <c r="AG83" s="1274"/>
      <c r="AH83" s="1274"/>
    </row>
    <row r="84" spans="25:34" ht="13.2" x14ac:dyDescent="0.2"/>
    <row r="85" spans="25:34" ht="13.2" x14ac:dyDescent="0.2"/>
    <row r="86" spans="25:34" ht="13.2" x14ac:dyDescent="0.2"/>
    <row r="87" spans="25:34" ht="13.2" x14ac:dyDescent="0.2"/>
    <row r="88" spans="25:34" ht="13.2" x14ac:dyDescent="0.2">
      <c r="AH88" s="127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74"/>
      <c r="AG94" s="1274"/>
      <c r="AH94" s="1274"/>
    </row>
    <row r="95" spans="25:34" ht="13.5" customHeight="1" x14ac:dyDescent="0.2">
      <c r="AH95" s="1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74"/>
    </row>
    <row r="102" spans="33:34" ht="13.5" customHeight="1" x14ac:dyDescent="0.2"/>
    <row r="103" spans="33:34" ht="13.5" customHeight="1" x14ac:dyDescent="0.2"/>
    <row r="104" spans="33:34" ht="13.5" customHeight="1" x14ac:dyDescent="0.2">
      <c r="AG104" s="1274"/>
      <c r="AH104" s="1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74"/>
    </row>
    <row r="117" spans="34:122" ht="13.5" customHeight="1" x14ac:dyDescent="0.2"/>
    <row r="118" spans="34:122" ht="13.5" customHeight="1" x14ac:dyDescent="0.2"/>
    <row r="119" spans="34:122" ht="13.5" customHeight="1" x14ac:dyDescent="0.2"/>
    <row r="120" spans="34:122" ht="13.5" customHeight="1" x14ac:dyDescent="0.2">
      <c r="AH120" s="1274"/>
    </row>
    <row r="121" spans="34:122" ht="13.5" customHeight="1" x14ac:dyDescent="0.2">
      <c r="AH121" s="1274"/>
    </row>
    <row r="122" spans="34:122" ht="13.5" customHeight="1" x14ac:dyDescent="0.2"/>
    <row r="123" spans="34:122" ht="13.5" customHeight="1" x14ac:dyDescent="0.2"/>
    <row r="124" spans="34:122" ht="13.5" customHeight="1" x14ac:dyDescent="0.2"/>
    <row r="125" spans="34:122" ht="13.5" customHeight="1" x14ac:dyDescent="0.2">
      <c r="DR125" s="1274" t="s">
        <v>571</v>
      </c>
    </row>
  </sheetData>
  <sheetProtection algorithmName="SHA-512" hashValue="rbTOhQJbxyE/MAo6NOo6kKOYTytNyHgCdaI634eOBVCvQJyPUMRK+GSBdSPOJBMMBi12ot+QoDy0G/PEYKJLUw==" saltValue="+Wfc3qvRGCymKeaw6jq7Fg==" spinCount="100000" sheet="1" objects="1" scenarios="1"/>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BC71-0C08-48CA-BE74-54A945D837B7}">
  <sheetPr>
    <pageSetUpPr fitToPage="1"/>
  </sheetPr>
  <dimension ref="A1:DR125"/>
  <sheetViews>
    <sheetView showGridLines="0" tabSelected="1" zoomScale="60" zoomScaleNormal="60" zoomScaleSheetLayoutView="55" workbookViewId="0">
      <selection activeCell="AN43" sqref="AN43:DC47"/>
    </sheetView>
  </sheetViews>
  <sheetFormatPr defaultColWidth="0" defaultRowHeight="13.5" customHeight="1" zeroHeight="1" x14ac:dyDescent="0.2"/>
  <cols>
    <col min="1" max="34" width="2.44140625" style="1278" customWidth="1"/>
    <col min="35" max="122" width="2.44140625" style="1274" customWidth="1"/>
    <col min="123" max="123" width="2.44140625" style="1274" hidden="1" customWidth="1"/>
    <col min="124" max="16384" width="2.44140625" style="1274" hidden="1"/>
  </cols>
  <sheetData>
    <row r="1" spans="2:34" ht="13.5" customHeight="1" x14ac:dyDescent="0.2">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1274"/>
      <c r="AA1" s="1274"/>
      <c r="AB1" s="1274"/>
      <c r="AC1" s="1274"/>
      <c r="AD1" s="1274"/>
      <c r="AE1" s="1274"/>
      <c r="AF1" s="1274"/>
      <c r="AG1" s="1274"/>
      <c r="AH1" s="1274"/>
    </row>
    <row r="2" spans="2:34" ht="13.2" x14ac:dyDescent="0.2">
      <c r="S2" s="1274"/>
      <c r="AH2" s="1274"/>
    </row>
    <row r="3" spans="2:34" ht="13.2" x14ac:dyDescent="0.2">
      <c r="C3" s="1274"/>
      <c r="D3" s="1274"/>
      <c r="E3" s="1274"/>
      <c r="F3" s="1274"/>
      <c r="G3" s="1274"/>
      <c r="H3" s="1274"/>
      <c r="I3" s="1274"/>
      <c r="J3" s="1274"/>
      <c r="K3" s="1274"/>
      <c r="L3" s="1274"/>
      <c r="M3" s="1274"/>
      <c r="N3" s="1274"/>
      <c r="O3" s="1274"/>
      <c r="P3" s="1274"/>
      <c r="Q3" s="1274"/>
      <c r="R3" s="1274"/>
      <c r="S3" s="1274"/>
      <c r="U3" s="1274"/>
      <c r="V3" s="1274"/>
      <c r="W3" s="1274"/>
      <c r="X3" s="1274"/>
      <c r="Y3" s="1274"/>
      <c r="Z3" s="1274"/>
      <c r="AA3" s="1274"/>
      <c r="AB3" s="1274"/>
      <c r="AC3" s="1274"/>
      <c r="AD3" s="1274"/>
      <c r="AE3" s="1274"/>
      <c r="AF3" s="1274"/>
      <c r="AG3" s="1274"/>
      <c r="AH3" s="1274"/>
    </row>
    <row r="4" spans="2:34" ht="13.2" x14ac:dyDescent="0.2"/>
    <row r="5" spans="2:34" ht="13.2" x14ac:dyDescent="0.2"/>
    <row r="6" spans="2:34" ht="13.2" x14ac:dyDescent="0.2"/>
    <row r="7" spans="2:34" ht="13.2" x14ac:dyDescent="0.2"/>
    <row r="8" spans="2:34" ht="13.2" x14ac:dyDescent="0.2"/>
    <row r="9" spans="2:34" ht="13.2" x14ac:dyDescent="0.2">
      <c r="AH9" s="127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74"/>
    </row>
    <row r="18" spans="12:34" ht="13.2" x14ac:dyDescent="0.2"/>
    <row r="19" spans="12:34" ht="13.2" x14ac:dyDescent="0.2"/>
    <row r="20" spans="12:34" ht="13.2" x14ac:dyDescent="0.2">
      <c r="AH20" s="1274"/>
    </row>
    <row r="21" spans="12:34" ht="13.2" x14ac:dyDescent="0.2">
      <c r="AH21" s="1274"/>
    </row>
    <row r="22" spans="12:34" ht="13.2" x14ac:dyDescent="0.2"/>
    <row r="23" spans="12:34" ht="13.2" x14ac:dyDescent="0.2"/>
    <row r="24" spans="12:34" ht="13.2" x14ac:dyDescent="0.2">
      <c r="Q24" s="1274"/>
    </row>
    <row r="25" spans="12:34" ht="13.2" x14ac:dyDescent="0.2"/>
    <row r="26" spans="12:34" ht="13.2" x14ac:dyDescent="0.2"/>
    <row r="27" spans="12:34" ht="13.2" x14ac:dyDescent="0.2"/>
    <row r="28" spans="12:34" ht="13.2" x14ac:dyDescent="0.2">
      <c r="O28" s="1274"/>
      <c r="T28" s="1274"/>
      <c r="AH28" s="1274"/>
    </row>
    <row r="29" spans="12:34" ht="13.2" x14ac:dyDescent="0.2"/>
    <row r="30" spans="12:34" ht="13.2" x14ac:dyDescent="0.2"/>
    <row r="31" spans="12:34" ht="13.2" x14ac:dyDescent="0.2">
      <c r="Q31" s="1274"/>
    </row>
    <row r="32" spans="12:34" ht="13.2" x14ac:dyDescent="0.2">
      <c r="L32" s="1274"/>
    </row>
    <row r="33" spans="2:34" ht="13.2" x14ac:dyDescent="0.2">
      <c r="C33" s="1274"/>
      <c r="E33" s="1274"/>
      <c r="G33" s="1274"/>
      <c r="I33" s="1274"/>
      <c r="X33" s="1274"/>
    </row>
    <row r="34" spans="2:34" ht="13.2" x14ac:dyDescent="0.2">
      <c r="B34" s="1274"/>
      <c r="P34" s="1274"/>
      <c r="R34" s="1274"/>
      <c r="T34" s="1274"/>
    </row>
    <row r="35" spans="2:34" ht="13.2" x14ac:dyDescent="0.2">
      <c r="D35" s="1274"/>
      <c r="W35" s="1274"/>
      <c r="AC35" s="1274"/>
      <c r="AD35" s="1274"/>
      <c r="AE35" s="1274"/>
      <c r="AF35" s="1274"/>
      <c r="AG35" s="1274"/>
      <c r="AH35" s="1274"/>
    </row>
    <row r="36" spans="2:34" ht="13.2" x14ac:dyDescent="0.2">
      <c r="H36" s="1274"/>
      <c r="J36" s="1274"/>
      <c r="K36" s="1274"/>
      <c r="M36" s="1274"/>
      <c r="Y36" s="1274"/>
      <c r="Z36" s="1274"/>
      <c r="AA36" s="1274"/>
      <c r="AB36" s="1274"/>
      <c r="AC36" s="1274"/>
      <c r="AD36" s="1274"/>
      <c r="AE36" s="1274"/>
      <c r="AF36" s="1274"/>
      <c r="AG36" s="1274"/>
      <c r="AH36" s="1274"/>
    </row>
    <row r="37" spans="2:34" ht="13.2" x14ac:dyDescent="0.2">
      <c r="AH37" s="1274"/>
    </row>
    <row r="38" spans="2:34" ht="13.2" x14ac:dyDescent="0.2">
      <c r="AG38" s="1274"/>
      <c r="AH38" s="1274"/>
    </row>
    <row r="39" spans="2:34" ht="13.2" x14ac:dyDescent="0.2"/>
    <row r="40" spans="2:34" ht="13.2" x14ac:dyDescent="0.2">
      <c r="X40" s="1274"/>
    </row>
    <row r="41" spans="2:34" ht="13.2" x14ac:dyDescent="0.2">
      <c r="R41" s="1274"/>
    </row>
    <row r="42" spans="2:34" ht="13.2" x14ac:dyDescent="0.2">
      <c r="W42" s="1274"/>
    </row>
    <row r="43" spans="2:34" ht="13.2" x14ac:dyDescent="0.2">
      <c r="Y43" s="1274"/>
      <c r="Z43" s="1274"/>
      <c r="AA43" s="1274"/>
      <c r="AB43" s="1274"/>
      <c r="AC43" s="1274"/>
      <c r="AD43" s="1274"/>
      <c r="AE43" s="1274"/>
      <c r="AF43" s="1274"/>
      <c r="AG43" s="1274"/>
      <c r="AH43" s="1274"/>
    </row>
    <row r="44" spans="2:34" ht="13.2" x14ac:dyDescent="0.2">
      <c r="AH44" s="1274"/>
    </row>
    <row r="45" spans="2:34" ht="13.2" x14ac:dyDescent="0.2">
      <c r="X45" s="1274"/>
    </row>
    <row r="46" spans="2:34" ht="13.2" x14ac:dyDescent="0.2"/>
    <row r="47" spans="2:34" ht="13.2" x14ac:dyDescent="0.2"/>
    <row r="48" spans="2:34" ht="13.2" x14ac:dyDescent="0.2">
      <c r="W48" s="1274"/>
      <c r="Y48" s="1274"/>
      <c r="Z48" s="1274"/>
      <c r="AA48" s="1274"/>
      <c r="AB48" s="1274"/>
      <c r="AC48" s="1274"/>
      <c r="AD48" s="1274"/>
      <c r="AE48" s="1274"/>
      <c r="AF48" s="1274"/>
      <c r="AG48" s="1274"/>
      <c r="AH48" s="1274"/>
    </row>
    <row r="49" spans="28:34" ht="13.2" x14ac:dyDescent="0.2"/>
    <row r="50" spans="28:34" ht="13.2" x14ac:dyDescent="0.2">
      <c r="AE50" s="1274"/>
      <c r="AF50" s="1274"/>
      <c r="AG50" s="1274"/>
      <c r="AH50" s="1274"/>
    </row>
    <row r="51" spans="28:34" ht="13.2" x14ac:dyDescent="0.2">
      <c r="AC51" s="1274"/>
      <c r="AD51" s="1274"/>
      <c r="AE51" s="1274"/>
      <c r="AF51" s="1274"/>
      <c r="AG51" s="1274"/>
      <c r="AH51" s="1274"/>
    </row>
    <row r="52" spans="28:34" ht="13.2" x14ac:dyDescent="0.2"/>
    <row r="53" spans="28:34" ht="13.2" x14ac:dyDescent="0.2">
      <c r="AF53" s="1274"/>
      <c r="AG53" s="1274"/>
      <c r="AH53" s="1274"/>
    </row>
    <row r="54" spans="28:34" ht="13.2" x14ac:dyDescent="0.2">
      <c r="AH54" s="1274"/>
    </row>
    <row r="55" spans="28:34" ht="13.2" x14ac:dyDescent="0.2"/>
    <row r="56" spans="28:34" ht="13.2" x14ac:dyDescent="0.2">
      <c r="AB56" s="1274"/>
      <c r="AC56" s="1274"/>
      <c r="AD56" s="1274"/>
      <c r="AE56" s="1274"/>
      <c r="AF56" s="1274"/>
      <c r="AG56" s="1274"/>
      <c r="AH56" s="1274"/>
    </row>
    <row r="57" spans="28:34" ht="13.2" x14ac:dyDescent="0.2">
      <c r="AH57" s="1274"/>
    </row>
    <row r="58" spans="28:34" ht="13.2" x14ac:dyDescent="0.2">
      <c r="AH58" s="1274"/>
    </row>
    <row r="59" spans="28:34" ht="13.2" x14ac:dyDescent="0.2">
      <c r="AG59" s="1274"/>
      <c r="AH59" s="1274"/>
    </row>
    <row r="60" spans="28:34" ht="13.2" x14ac:dyDescent="0.2"/>
    <row r="61" spans="28:34" ht="13.2" x14ac:dyDescent="0.2"/>
    <row r="62" spans="28:34" ht="13.2" x14ac:dyDescent="0.2"/>
    <row r="63" spans="28:34" ht="13.2" x14ac:dyDescent="0.2">
      <c r="AH63" s="1274"/>
    </row>
    <row r="64" spans="28:34" ht="13.2" x14ac:dyDescent="0.2">
      <c r="AG64" s="1274"/>
      <c r="AH64" s="1274"/>
    </row>
    <row r="65" spans="28:34" ht="13.2" x14ac:dyDescent="0.2"/>
    <row r="66" spans="28:34" ht="13.2" x14ac:dyDescent="0.2"/>
    <row r="67" spans="28:34" ht="13.2" x14ac:dyDescent="0.2"/>
    <row r="68" spans="28:34" ht="13.2" x14ac:dyDescent="0.2">
      <c r="AB68" s="1274"/>
      <c r="AC68" s="1274"/>
      <c r="AD68" s="1274"/>
      <c r="AE68" s="1274"/>
      <c r="AF68" s="1274"/>
      <c r="AG68" s="1274"/>
      <c r="AH68" s="1274"/>
    </row>
    <row r="69" spans="28:34" ht="13.2" x14ac:dyDescent="0.2">
      <c r="AF69" s="1274"/>
      <c r="AG69" s="1274"/>
      <c r="AH69" s="1274"/>
    </row>
    <row r="70" spans="28:34" ht="13.2" x14ac:dyDescent="0.2"/>
    <row r="71" spans="28:34" ht="13.2" x14ac:dyDescent="0.2"/>
    <row r="72" spans="28:34" ht="13.2" x14ac:dyDescent="0.2"/>
    <row r="73" spans="28:34" ht="13.2" x14ac:dyDescent="0.2"/>
    <row r="74" spans="28:34" ht="13.2" x14ac:dyDescent="0.2"/>
    <row r="75" spans="28:34" ht="13.2" x14ac:dyDescent="0.2">
      <c r="AH75" s="1274"/>
    </row>
    <row r="76" spans="28:34" ht="13.2" x14ac:dyDescent="0.2">
      <c r="AF76" s="1274"/>
      <c r="AG76" s="1274"/>
      <c r="AH76" s="1274"/>
    </row>
    <row r="77" spans="28:34" ht="13.2" x14ac:dyDescent="0.2">
      <c r="AG77" s="1274"/>
      <c r="AH77" s="1274"/>
    </row>
    <row r="78" spans="28:34" ht="13.2" x14ac:dyDescent="0.2"/>
    <row r="79" spans="28:34" ht="13.2" x14ac:dyDescent="0.2"/>
    <row r="80" spans="28:34" ht="13.2" x14ac:dyDescent="0.2"/>
    <row r="81" spans="25:34" ht="13.2" x14ac:dyDescent="0.2"/>
    <row r="82" spans="25:34" ht="13.2" x14ac:dyDescent="0.2">
      <c r="Y82" s="1274"/>
    </row>
    <row r="83" spans="25:34" ht="13.2" x14ac:dyDescent="0.2">
      <c r="Y83" s="1274"/>
      <c r="Z83" s="1274"/>
      <c r="AA83" s="1274"/>
      <c r="AB83" s="1274"/>
      <c r="AC83" s="1274"/>
      <c r="AD83" s="1274"/>
      <c r="AE83" s="1274"/>
      <c r="AF83" s="1274"/>
      <c r="AG83" s="1274"/>
      <c r="AH83" s="1274"/>
    </row>
    <row r="84" spans="25:34" ht="13.2" x14ac:dyDescent="0.2"/>
    <row r="85" spans="25:34" ht="13.2" x14ac:dyDescent="0.2"/>
    <row r="86" spans="25:34" ht="13.2" x14ac:dyDescent="0.2"/>
    <row r="87" spans="25:34" ht="13.2" x14ac:dyDescent="0.2"/>
    <row r="88" spans="25:34" ht="13.2" x14ac:dyDescent="0.2">
      <c r="AH88" s="127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74"/>
      <c r="AG94" s="1274"/>
      <c r="AH94" s="1274"/>
    </row>
    <row r="95" spans="25:34" ht="13.5" customHeight="1" x14ac:dyDescent="0.2">
      <c r="AH95" s="1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74"/>
    </row>
    <row r="102" spans="33:34" ht="13.5" customHeight="1" x14ac:dyDescent="0.2"/>
    <row r="103" spans="33:34" ht="13.5" customHeight="1" x14ac:dyDescent="0.2"/>
    <row r="104" spans="33:34" ht="13.5" customHeight="1" x14ac:dyDescent="0.2">
      <c r="AG104" s="1274"/>
      <c r="AH104" s="1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74"/>
    </row>
    <row r="117" spans="34:122" ht="13.5" customHeight="1" x14ac:dyDescent="0.2"/>
    <row r="118" spans="34:122" ht="13.5" customHeight="1" x14ac:dyDescent="0.2"/>
    <row r="119" spans="34:122" ht="13.5" customHeight="1" x14ac:dyDescent="0.2"/>
    <row r="120" spans="34:122" ht="13.5" customHeight="1" x14ac:dyDescent="0.2">
      <c r="AH120" s="1274"/>
    </row>
    <row r="121" spans="34:122" ht="13.5" customHeight="1" x14ac:dyDescent="0.2">
      <c r="AH121" s="1274"/>
    </row>
    <row r="122" spans="34:122" ht="13.5" customHeight="1" x14ac:dyDescent="0.2"/>
    <row r="123" spans="34:122" ht="13.5" customHeight="1" x14ac:dyDescent="0.2"/>
    <row r="124" spans="34:122" ht="13.5" customHeight="1" x14ac:dyDescent="0.2"/>
    <row r="125" spans="34:122" ht="13.5" customHeight="1" x14ac:dyDescent="0.2">
      <c r="DR125" s="1274" t="s">
        <v>571</v>
      </c>
    </row>
  </sheetData>
  <sheetProtection algorithmName="SHA-512" hashValue="GNT376/04VCJNnE/N+oPzicMpAXbh+MCA0yYY2iMs7B+hIy/bZV2J5m5e7+UIyKHF2o/ulPj8mrU682+XRJ+sA==" saltValue="rBaOQMEQM2y2DKI6no2aOw==" spinCount="100000" sheet="1" objects="1" scenarios="1"/>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441406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34283</v>
      </c>
      <c r="E3" s="156"/>
      <c r="F3" s="157">
        <v>87464</v>
      </c>
      <c r="G3" s="158"/>
      <c r="H3" s="159"/>
    </row>
    <row r="4" spans="1:8" x14ac:dyDescent="0.2">
      <c r="A4" s="160"/>
      <c r="B4" s="161"/>
      <c r="C4" s="162"/>
      <c r="D4" s="163">
        <v>15301</v>
      </c>
      <c r="E4" s="164"/>
      <c r="F4" s="165">
        <v>47479</v>
      </c>
      <c r="G4" s="166"/>
      <c r="H4" s="167"/>
    </row>
    <row r="5" spans="1:8" x14ac:dyDescent="0.2">
      <c r="A5" s="148" t="s">
        <v>517</v>
      </c>
      <c r="B5" s="153"/>
      <c r="C5" s="154"/>
      <c r="D5" s="155">
        <v>143094</v>
      </c>
      <c r="E5" s="156"/>
      <c r="F5" s="157">
        <v>96248</v>
      </c>
      <c r="G5" s="158"/>
      <c r="H5" s="159"/>
    </row>
    <row r="6" spans="1:8" x14ac:dyDescent="0.2">
      <c r="A6" s="160"/>
      <c r="B6" s="161"/>
      <c r="C6" s="162"/>
      <c r="D6" s="163">
        <v>113934</v>
      </c>
      <c r="E6" s="164"/>
      <c r="F6" s="165">
        <v>55768</v>
      </c>
      <c r="G6" s="166"/>
      <c r="H6" s="167"/>
    </row>
    <row r="7" spans="1:8" x14ac:dyDescent="0.2">
      <c r="A7" s="148" t="s">
        <v>518</v>
      </c>
      <c r="B7" s="153"/>
      <c r="C7" s="154"/>
      <c r="D7" s="155">
        <v>126214</v>
      </c>
      <c r="E7" s="156"/>
      <c r="F7" s="157">
        <v>76413</v>
      </c>
      <c r="G7" s="158"/>
      <c r="H7" s="159"/>
    </row>
    <row r="8" spans="1:8" x14ac:dyDescent="0.2">
      <c r="A8" s="160"/>
      <c r="B8" s="161"/>
      <c r="C8" s="162"/>
      <c r="D8" s="163">
        <v>77437</v>
      </c>
      <c r="E8" s="164"/>
      <c r="F8" s="165">
        <v>39658</v>
      </c>
      <c r="G8" s="166"/>
      <c r="H8" s="167"/>
    </row>
    <row r="9" spans="1:8" x14ac:dyDescent="0.2">
      <c r="A9" s="148" t="s">
        <v>519</v>
      </c>
      <c r="B9" s="153"/>
      <c r="C9" s="154"/>
      <c r="D9" s="155">
        <v>86245</v>
      </c>
      <c r="E9" s="156"/>
      <c r="F9" s="157">
        <v>66481</v>
      </c>
      <c r="G9" s="158"/>
      <c r="H9" s="159"/>
    </row>
    <row r="10" spans="1:8" x14ac:dyDescent="0.2">
      <c r="A10" s="160"/>
      <c r="B10" s="161"/>
      <c r="C10" s="162"/>
      <c r="D10" s="163">
        <v>71634</v>
      </c>
      <c r="E10" s="164"/>
      <c r="F10" s="165">
        <v>36120</v>
      </c>
      <c r="G10" s="166"/>
      <c r="H10" s="167"/>
    </row>
    <row r="11" spans="1:8" x14ac:dyDescent="0.2">
      <c r="A11" s="148" t="s">
        <v>520</v>
      </c>
      <c r="B11" s="153"/>
      <c r="C11" s="154"/>
      <c r="D11" s="155">
        <v>34375</v>
      </c>
      <c r="E11" s="156"/>
      <c r="F11" s="157">
        <v>67825</v>
      </c>
      <c r="G11" s="158"/>
      <c r="H11" s="159"/>
    </row>
    <row r="12" spans="1:8" x14ac:dyDescent="0.2">
      <c r="A12" s="160"/>
      <c r="B12" s="161"/>
      <c r="C12" s="168"/>
      <c r="D12" s="163">
        <v>32495</v>
      </c>
      <c r="E12" s="164"/>
      <c r="F12" s="165">
        <v>39417</v>
      </c>
      <c r="G12" s="166"/>
      <c r="H12" s="167"/>
    </row>
    <row r="13" spans="1:8" x14ac:dyDescent="0.2">
      <c r="A13" s="148"/>
      <c r="B13" s="153"/>
      <c r="C13" s="169"/>
      <c r="D13" s="170">
        <v>84842</v>
      </c>
      <c r="E13" s="171"/>
      <c r="F13" s="172">
        <v>78886</v>
      </c>
      <c r="G13" s="173"/>
      <c r="H13" s="159"/>
    </row>
    <row r="14" spans="1:8" x14ac:dyDescent="0.2">
      <c r="A14" s="160"/>
      <c r="B14" s="161"/>
      <c r="C14" s="162"/>
      <c r="D14" s="163">
        <v>62160</v>
      </c>
      <c r="E14" s="164"/>
      <c r="F14" s="165">
        <v>43688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7.75</v>
      </c>
      <c r="C19" s="174">
        <f>ROUND(VALUE(SUBSTITUTE(実質収支比率等に係る経年分析!G$48,"▲","-")),2)</f>
        <v>9.76</v>
      </c>
      <c r="D19" s="174">
        <f>ROUND(VALUE(SUBSTITUTE(実質収支比率等に係る経年分析!H$48,"▲","-")),2)</f>
        <v>11.94</v>
      </c>
      <c r="E19" s="174">
        <f>ROUND(VALUE(SUBSTITUTE(実質収支比率等に係る経年分析!I$48,"▲","-")),2)</f>
        <v>13.86</v>
      </c>
      <c r="F19" s="174">
        <f>ROUND(VALUE(SUBSTITUTE(実質収支比率等に係る経年分析!J$48,"▲","-")),2)</f>
        <v>10.31</v>
      </c>
    </row>
    <row r="20" spans="1:11" x14ac:dyDescent="0.2">
      <c r="A20" s="174" t="s">
        <v>53</v>
      </c>
      <c r="B20" s="174">
        <f>ROUND(VALUE(SUBSTITUTE(実質収支比率等に係る経年分析!F$47,"▲","-")),2)</f>
        <v>40.29</v>
      </c>
      <c r="C20" s="174">
        <f>ROUND(VALUE(SUBSTITUTE(実質収支比率等に係る経年分析!G$47,"▲","-")),2)</f>
        <v>51.32</v>
      </c>
      <c r="D20" s="174">
        <f>ROUND(VALUE(SUBSTITUTE(実質収支比率等に係る経年分析!H$47,"▲","-")),2)</f>
        <v>56.66</v>
      </c>
      <c r="E20" s="174">
        <f>ROUND(VALUE(SUBSTITUTE(実質収支比率等に係る経年分析!I$47,"▲","-")),2)</f>
        <v>78.2</v>
      </c>
      <c r="F20" s="174">
        <f>ROUND(VALUE(SUBSTITUTE(実質収支比率等に係る経年分析!J$47,"▲","-")),2)</f>
        <v>82.27</v>
      </c>
    </row>
    <row r="21" spans="1:11" x14ac:dyDescent="0.2">
      <c r="A21" s="174" t="s">
        <v>54</v>
      </c>
      <c r="B21" s="174">
        <f>IF(ISNUMBER(VALUE(SUBSTITUTE(実質収支比率等に係る経年分析!F$49,"▲","-"))),ROUND(VALUE(SUBSTITUTE(実質収支比率等に係る経年分析!F$49,"▲","-")),2),NA())</f>
        <v>0.61</v>
      </c>
      <c r="C21" s="174">
        <f>IF(ISNUMBER(VALUE(SUBSTITUTE(実質収支比率等に係る経年分析!G$49,"▲","-"))),ROUND(VALUE(SUBSTITUTE(実質収支比率等に係る経年分析!G$49,"▲","-")),2),NA())</f>
        <v>14.89</v>
      </c>
      <c r="D21" s="174">
        <f>IF(ISNUMBER(VALUE(SUBSTITUTE(実質収支比率等に係る経年分析!H$49,"▲","-"))),ROUND(VALUE(SUBSTITUTE(実質収支比率等に係る経年分析!H$49,"▲","-")),2),NA())</f>
        <v>11.58</v>
      </c>
      <c r="E21" s="174">
        <f>IF(ISNUMBER(VALUE(SUBSTITUTE(実質収支比率等に係る経年分析!I$49,"▲","-"))),ROUND(VALUE(SUBSTITUTE(実質収支比率等に係る経年分析!I$49,"▲","-")),2),NA())</f>
        <v>21.24</v>
      </c>
      <c r="F21" s="174">
        <f>IF(ISNUMBER(VALUE(SUBSTITUTE(実質収支比率等に係る経年分析!J$49,"▲","-"))),ROUND(VALUE(SUBSTITUTE(実質収支比率等に係る経年分析!J$49,"▲","-")),2),NA())</f>
        <v>3.28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1.79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4.82</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7.78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643</v>
      </c>
      <c r="E42" s="176"/>
      <c r="F42" s="176"/>
      <c r="G42" s="176">
        <f>'実質公債費比率（分子）の構造'!L$52</f>
        <v>622</v>
      </c>
      <c r="H42" s="176"/>
      <c r="I42" s="176"/>
      <c r="J42" s="176">
        <f>'実質公債費比率（分子）の構造'!M$52</f>
        <v>607</v>
      </c>
      <c r="K42" s="176"/>
      <c r="L42" s="176"/>
      <c r="M42" s="176">
        <f>'実質公債費比率（分子）の構造'!N$52</f>
        <v>599</v>
      </c>
      <c r="N42" s="176"/>
      <c r="O42" s="176"/>
      <c r="P42" s="176">
        <f>'実質公債費比率（分子）の構造'!O$52</f>
        <v>596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25</v>
      </c>
      <c r="C45" s="176"/>
      <c r="D45" s="176"/>
      <c r="E45" s="176">
        <f>'実質公債費比率（分子）の構造'!L$49</f>
        <v>20</v>
      </c>
      <c r="F45" s="176"/>
      <c r="G45" s="176"/>
      <c r="H45" s="176">
        <f>'実質公債費比率（分子）の構造'!M$49</f>
        <v>21</v>
      </c>
      <c r="I45" s="176"/>
      <c r="J45" s="176"/>
      <c r="K45" s="176">
        <f>'実質公債費比率（分子）の構造'!N$49</f>
        <v>21</v>
      </c>
      <c r="L45" s="176"/>
      <c r="M45" s="176"/>
      <c r="N45" s="176">
        <f>'実質公債費比率（分子）の構造'!O$49</f>
        <v>21</v>
      </c>
      <c r="O45" s="176"/>
      <c r="P45" s="176"/>
    </row>
    <row r="46" spans="1:16" x14ac:dyDescent="0.2">
      <c r="A46" s="176" t="s">
        <v>64</v>
      </c>
      <c r="B46" s="176">
        <f>'実質公債費比率（分子）の構造'!K$48</f>
        <v>394</v>
      </c>
      <c r="C46" s="176"/>
      <c r="D46" s="176"/>
      <c r="E46" s="176">
        <f>'実質公債費比率（分子）の構造'!L$48</f>
        <v>373</v>
      </c>
      <c r="F46" s="176"/>
      <c r="G46" s="176"/>
      <c r="H46" s="176">
        <f>'実質公債費比率（分子）の構造'!M$48</f>
        <v>366</v>
      </c>
      <c r="I46" s="176"/>
      <c r="J46" s="176"/>
      <c r="K46" s="176">
        <f>'実質公債費比率（分子）の構造'!N$48</f>
        <v>358</v>
      </c>
      <c r="L46" s="176"/>
      <c r="M46" s="176"/>
      <c r="N46" s="176">
        <f>'実質公債費比率（分子）の構造'!O$48</f>
        <v>270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630</v>
      </c>
      <c r="C49" s="176"/>
      <c r="D49" s="176"/>
      <c r="E49" s="176">
        <f>'実質公債費比率（分子）の構造'!L$45</f>
        <v>643</v>
      </c>
      <c r="F49" s="176"/>
      <c r="G49" s="176"/>
      <c r="H49" s="176">
        <f>'実質公債費比率（分子）の構造'!M$45</f>
        <v>696</v>
      </c>
      <c r="I49" s="176"/>
      <c r="J49" s="176"/>
      <c r="K49" s="176">
        <f>'実質公債費比率（分子）の構造'!N$45</f>
        <v>719</v>
      </c>
      <c r="L49" s="176"/>
      <c r="M49" s="176"/>
      <c r="N49" s="176">
        <f>'実質公債費比率（分子）の構造'!O$45</f>
        <v>692</v>
      </c>
      <c r="O49" s="176"/>
      <c r="P49" s="176"/>
    </row>
    <row r="50" spans="1:16" x14ac:dyDescent="0.2">
      <c r="A50" s="176" t="s">
        <v>67</v>
      </c>
      <c r="B50" s="176" t="e">
        <f>NA()</f>
        <v>#N/A</v>
      </c>
      <c r="C50" s="176">
        <f>IF(ISNUMBER('実質公債費比率（分子）の構造'!K$53),'実質公債費比率（分子）の構造'!K$53,NA())</f>
        <v>406</v>
      </c>
      <c r="D50" s="176" t="e">
        <f>NA()</f>
        <v>#N/A</v>
      </c>
      <c r="E50" s="176" t="e">
        <f>NA()</f>
        <v>#N/A</v>
      </c>
      <c r="F50" s="176">
        <f>IF(ISNUMBER('実質公債費比率（分子）の構造'!L$53),'実質公債費比率（分子）の構造'!L$53,NA())</f>
        <v>414</v>
      </c>
      <c r="G50" s="176" t="e">
        <f>NA()</f>
        <v>#N/A</v>
      </c>
      <c r="H50" s="176" t="e">
        <f>NA()</f>
        <v>#N/A</v>
      </c>
      <c r="I50" s="176">
        <f>IF(ISNUMBER('実質公債費比率（分子）の構造'!M$53),'実質公債費比率（分子）の構造'!M$53,NA())</f>
        <v>476</v>
      </c>
      <c r="J50" s="176" t="e">
        <f>NA()</f>
        <v>#N/A</v>
      </c>
      <c r="K50" s="176" t="e">
        <f>NA()</f>
        <v>#N/A</v>
      </c>
      <c r="L50" s="176">
        <f>IF(ISNUMBER('実質公債費比率（分子）の構造'!N$53),'実質公債費比率（分子）の構造'!N$53,NA())</f>
        <v>499</v>
      </c>
      <c r="M50" s="176" t="e">
        <f>NA()</f>
        <v>#N/A</v>
      </c>
      <c r="N50" s="176" t="e">
        <f>NA()</f>
        <v>#N/A</v>
      </c>
      <c r="O50" s="176">
        <f>IF(ISNUMBER('実質公債費比率（分子）の構造'!O$53),'実質公債費比率（分子）の構造'!O$53,NA())</f>
        <v>387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6372</v>
      </c>
      <c r="E56" s="175"/>
      <c r="F56" s="175"/>
      <c r="G56" s="175">
        <f>'将来負担比率（分子）の構造'!J$52</f>
        <v>6626</v>
      </c>
      <c r="H56" s="175"/>
      <c r="I56" s="175"/>
      <c r="J56" s="175">
        <f>'将来負担比率（分子）の構造'!K$52</f>
        <v>7064</v>
      </c>
      <c r="K56" s="175"/>
      <c r="L56" s="175"/>
      <c r="M56" s="175">
        <f>'将来負担比率（分子）の構造'!L$52</f>
        <v>6639</v>
      </c>
      <c r="N56" s="175"/>
      <c r="O56" s="175"/>
      <c r="P56" s="175">
        <f>'将来負担比率（分子）の構造'!M$52</f>
        <v>5883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3078</v>
      </c>
      <c r="E58" s="175"/>
      <c r="F58" s="175"/>
      <c r="G58" s="175">
        <f>'将来負担比率（分子）の構造'!J$50</f>
        <v>3657</v>
      </c>
      <c r="H58" s="175"/>
      <c r="I58" s="175"/>
      <c r="J58" s="175">
        <f>'将来負担比率（分子）の構造'!K$50</f>
        <v>4167</v>
      </c>
      <c r="K58" s="175"/>
      <c r="L58" s="175"/>
      <c r="M58" s="175">
        <f>'将来負担比率（分子）の構造'!L$50</f>
        <v>5104</v>
      </c>
      <c r="N58" s="175"/>
      <c r="O58" s="175"/>
      <c r="P58" s="175">
        <f>'将来負担比率（分子）の構造'!M$50</f>
        <v>5465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577</v>
      </c>
      <c r="C62" s="175"/>
      <c r="D62" s="175"/>
      <c r="E62" s="175">
        <f>'将来負担比率（分子）の構造'!J$45</f>
        <v>555</v>
      </c>
      <c r="F62" s="175"/>
      <c r="G62" s="175"/>
      <c r="H62" s="175">
        <f>'将来負担比率（分子）の構造'!K$45</f>
        <v>641</v>
      </c>
      <c r="I62" s="175"/>
      <c r="J62" s="175"/>
      <c r="K62" s="175">
        <f>'将来負担比率（分子）の構造'!L$45</f>
        <v>691</v>
      </c>
      <c r="L62" s="175"/>
      <c r="M62" s="175"/>
      <c r="N62" s="175">
        <f>'将来負担比率（分子）の構造'!M$45</f>
        <v>455</v>
      </c>
      <c r="O62" s="175"/>
      <c r="P62" s="175"/>
    </row>
    <row r="63" spans="1:16" x14ac:dyDescent="0.2">
      <c r="A63" s="175" t="s">
        <v>34</v>
      </c>
      <c r="B63" s="175">
        <f>'将来負担比率（分子）の構造'!I$44</f>
        <v>198</v>
      </c>
      <c r="C63" s="175"/>
      <c r="D63" s="175"/>
      <c r="E63" s="175">
        <f>'将来負担比率（分子）の構造'!J$44</f>
        <v>200</v>
      </c>
      <c r="F63" s="175"/>
      <c r="G63" s="175"/>
      <c r="H63" s="175">
        <f>'将来負担比率（分子）の構造'!K$44</f>
        <v>205</v>
      </c>
      <c r="I63" s="175"/>
      <c r="J63" s="175"/>
      <c r="K63" s="175">
        <f>'将来負担比率（分子）の構造'!L$44</f>
        <v>182</v>
      </c>
      <c r="L63" s="175"/>
      <c r="M63" s="175"/>
      <c r="N63" s="175">
        <f>'将来負担比率（分子）の構造'!M$44</f>
        <v>164</v>
      </c>
      <c r="O63" s="175"/>
      <c r="P63" s="175"/>
    </row>
    <row r="64" spans="1:16" x14ac:dyDescent="0.2">
      <c r="A64" s="175" t="s">
        <v>33</v>
      </c>
      <c r="B64" s="175">
        <f>'将来負担比率（分子）の構造'!I$43</f>
        <v>3039</v>
      </c>
      <c r="C64" s="175"/>
      <c r="D64" s="175"/>
      <c r="E64" s="175">
        <f>'将来負担比率（分子）の構造'!J$43</f>
        <v>2308</v>
      </c>
      <c r="F64" s="175"/>
      <c r="G64" s="175"/>
      <c r="H64" s="175">
        <f>'将来負担比率（分子）の構造'!K$43</f>
        <v>2051</v>
      </c>
      <c r="I64" s="175"/>
      <c r="J64" s="175"/>
      <c r="K64" s="175">
        <f>'将来負担比率（分子）の構造'!L$43</f>
        <v>1640</v>
      </c>
      <c r="L64" s="175"/>
      <c r="M64" s="175"/>
      <c r="N64" s="175">
        <f>'将来負担比率（分子）の構造'!M$43</f>
        <v>1241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7293</v>
      </c>
      <c r="C66" s="175"/>
      <c r="D66" s="175"/>
      <c r="E66" s="175">
        <f>'将来負担比率（分子）の構造'!J$41</f>
        <v>7779</v>
      </c>
      <c r="F66" s="175"/>
      <c r="G66" s="175"/>
      <c r="H66" s="175">
        <f>'将来負担比率（分子）の構造'!K$41</f>
        <v>8660</v>
      </c>
      <c r="I66" s="175"/>
      <c r="J66" s="175"/>
      <c r="K66" s="175">
        <f>'将来負担比率（分子）の構造'!L$41</f>
        <v>8780</v>
      </c>
      <c r="L66" s="175"/>
      <c r="M66" s="175"/>
      <c r="N66" s="175">
        <f>'将来負担比率（分子）の構造'!M$41</f>
        <v>8589</v>
      </c>
      <c r="O66" s="175"/>
      <c r="P66" s="175"/>
    </row>
    <row r="67" spans="1:16" x14ac:dyDescent="0.2">
      <c r="A67" s="175" t="s">
        <v>71</v>
      </c>
      <c r="B67" s="175" t="e">
        <f>NA()</f>
        <v>#N/A</v>
      </c>
      <c r="C67" s="175">
        <f>IF(ISNUMBER('将来負担比率（分子）の構造'!I$53), IF('将来負担比率（分子）の構造'!I$53 &lt; 0, 0, '将来負担比率（分子）の構造'!I$53), NA())</f>
        <v>1657</v>
      </c>
      <c r="D67" s="175" t="e">
        <f>NA()</f>
        <v>#N/A</v>
      </c>
      <c r="E67" s="175" t="e">
        <f>NA()</f>
        <v>#N/A</v>
      </c>
      <c r="F67" s="175">
        <f>IF(ISNUMBER('将来負担比率（分子）の構造'!J$53), IF('将来負担比率（分子）の構造'!J$53 &lt; 0, 0, '将来負担比率（分子）の構造'!J$53), NA())</f>
        <v>559</v>
      </c>
      <c r="G67" s="175" t="e">
        <f>NA()</f>
        <v>#N/A</v>
      </c>
      <c r="H67" s="175" t="e">
        <f>NA()</f>
        <v>#N/A</v>
      </c>
      <c r="I67" s="175">
        <f>IF(ISNUMBER('将来負担比率（分子）の構造'!K$53), IF('将来負担比率（分子）の構造'!K$53 &lt; 0, 0, '将来負担比率（分子）の構造'!K$53), NA())</f>
        <v>327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2678</v>
      </c>
      <c r="C72" s="179">
        <f>基金残高に係る経年分析!G55</f>
        <v>3580</v>
      </c>
      <c r="D72" s="179">
        <f>基金残高に係る経年分析!H55</f>
        <v>3883</v>
      </c>
    </row>
    <row r="73" spans="1:16" x14ac:dyDescent="0.2">
      <c r="A73" s="178" t="s">
        <v>74</v>
      </c>
      <c r="B73" s="179">
        <f>基金残高に係る経年分析!F56</f>
        <v>131</v>
      </c>
      <c r="C73" s="179">
        <f>基金残高に係る経年分析!G56</f>
        <v>131</v>
      </c>
      <c r="D73" s="179">
        <f>基金残高に係る経年分析!H56</f>
        <v>153</v>
      </c>
    </row>
    <row r="74" spans="1:16" x14ac:dyDescent="0.2">
      <c r="A74" s="178" t="s">
        <v>75</v>
      </c>
      <c r="B74" s="179">
        <f>基金残高に係る経年分析!F57</f>
        <v>456</v>
      </c>
      <c r="C74" s="179">
        <f>基金残高に係る経年分析!G57</f>
        <v>486</v>
      </c>
      <c r="D74" s="179">
        <f>基金残高に係る経年分析!H57</f>
        <v>518</v>
      </c>
    </row>
  </sheetData>
  <sheetProtection algorithmName="SHA-512" hashValue="KUxRPr9zD5QXjm75khnorCmmtZ0uDuEcGXi3+kJ/LrddxC/WIBMXFG24/pcF3uPCgg5br4naf8dQcRSEvWWGDQ==" saltValue="xhbxIN8Pzm9VOT+KwSyiA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5546875" style="214" customWidth="1"/>
    <col min="2" max="2" width="2.44140625" style="214" customWidth="1"/>
    <col min="3" max="16" width="2.5546875" style="214" customWidth="1"/>
    <col min="17" max="17" width="2.44140625" style="214" customWidth="1"/>
    <col min="18" max="95" width="1.5546875" style="214" customWidth="1"/>
    <col min="96" max="133" width="1.5546875" style="226" customWidth="1"/>
    <col min="134" max="143" width="1.554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20" t="s">
        <v>202</v>
      </c>
      <c r="DI1" s="721"/>
      <c r="DJ1" s="721"/>
      <c r="DK1" s="721"/>
      <c r="DL1" s="721"/>
      <c r="DM1" s="721"/>
      <c r="DN1" s="722"/>
      <c r="DO1" s="214"/>
      <c r="DP1" s="720" t="s">
        <v>203</v>
      </c>
      <c r="DQ1" s="721"/>
      <c r="DR1" s="721"/>
      <c r="DS1" s="721"/>
      <c r="DT1" s="721"/>
      <c r="DU1" s="721"/>
      <c r="DV1" s="721"/>
      <c r="DW1" s="721"/>
      <c r="DX1" s="721"/>
      <c r="DY1" s="721"/>
      <c r="DZ1" s="721"/>
      <c r="EA1" s="721"/>
      <c r="EB1" s="721"/>
      <c r="EC1" s="722"/>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6" t="s">
        <v>205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2">
      <c r="B4" s="676" t="s">
        <v>1</v>
      </c>
      <c r="C4" s="677"/>
      <c r="D4" s="677"/>
      <c r="E4" s="677"/>
      <c r="F4" s="677"/>
      <c r="G4" s="677"/>
      <c r="H4" s="677"/>
      <c r="I4" s="677"/>
      <c r="J4" s="677"/>
      <c r="K4" s="677"/>
      <c r="L4" s="677"/>
      <c r="M4" s="677"/>
      <c r="N4" s="677"/>
      <c r="O4" s="677"/>
      <c r="P4" s="677"/>
      <c r="Q4" s="678"/>
      <c r="R4" s="676" t="s">
        <v>208</v>
      </c>
      <c r="S4" s="677"/>
      <c r="T4" s="677"/>
      <c r="U4" s="677"/>
      <c r="V4" s="677"/>
      <c r="W4" s="677"/>
      <c r="X4" s="677"/>
      <c r="Y4" s="678"/>
      <c r="Z4" s="676" t="s">
        <v>209</v>
      </c>
      <c r="AA4" s="677"/>
      <c r="AB4" s="677"/>
      <c r="AC4" s="678"/>
      <c r="AD4" s="676" t="s">
        <v>210</v>
      </c>
      <c r="AE4" s="677"/>
      <c r="AF4" s="677"/>
      <c r="AG4" s="677"/>
      <c r="AH4" s="677"/>
      <c r="AI4" s="677"/>
      <c r="AJ4" s="677"/>
      <c r="AK4" s="678"/>
      <c r="AL4" s="676" t="s">
        <v>209</v>
      </c>
      <c r="AM4" s="677"/>
      <c r="AN4" s="677"/>
      <c r="AO4" s="678"/>
      <c r="AP4" s="723" t="s">
        <v>211</v>
      </c>
      <c r="AQ4" s="723"/>
      <c r="AR4" s="723"/>
      <c r="AS4" s="723"/>
      <c r="AT4" s="723"/>
      <c r="AU4" s="723"/>
      <c r="AV4" s="723"/>
      <c r="AW4" s="723"/>
      <c r="AX4" s="723"/>
      <c r="AY4" s="723"/>
      <c r="AZ4" s="723"/>
      <c r="BA4" s="723"/>
      <c r="BB4" s="723"/>
      <c r="BC4" s="723"/>
      <c r="BD4" s="723"/>
      <c r="BE4" s="723"/>
      <c r="BF4" s="723"/>
      <c r="BG4" s="723" t="s">
        <v>212</v>
      </c>
      <c r="BH4" s="723"/>
      <c r="BI4" s="723"/>
      <c r="BJ4" s="723"/>
      <c r="BK4" s="723"/>
      <c r="BL4" s="723"/>
      <c r="BM4" s="723"/>
      <c r="BN4" s="723"/>
      <c r="BO4" s="723" t="s">
        <v>209</v>
      </c>
      <c r="BP4" s="723"/>
      <c r="BQ4" s="723"/>
      <c r="BR4" s="723"/>
      <c r="BS4" s="723" t="s">
        <v>213</v>
      </c>
      <c r="BT4" s="723"/>
      <c r="BU4" s="723"/>
      <c r="BV4" s="723"/>
      <c r="BW4" s="723"/>
      <c r="BX4" s="723"/>
      <c r="BY4" s="723"/>
      <c r="BZ4" s="723"/>
      <c r="CA4" s="723"/>
      <c r="CB4" s="723"/>
      <c r="CD4" s="676" t="s">
        <v>214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2">
      <c r="B5" s="682" t="s">
        <v>215</v>
      </c>
      <c r="C5" s="683"/>
      <c r="D5" s="683"/>
      <c r="E5" s="683"/>
      <c r="F5" s="683"/>
      <c r="G5" s="683"/>
      <c r="H5" s="683"/>
      <c r="I5" s="683"/>
      <c r="J5" s="683"/>
      <c r="K5" s="683"/>
      <c r="L5" s="683"/>
      <c r="M5" s="683"/>
      <c r="N5" s="683"/>
      <c r="O5" s="683"/>
      <c r="P5" s="683"/>
      <c r="Q5" s="684"/>
      <c r="R5" s="679">
        <v>2519059</v>
      </c>
      <c r="S5" s="680"/>
      <c r="T5" s="680"/>
      <c r="U5" s="680"/>
      <c r="V5" s="680"/>
      <c r="W5" s="680"/>
      <c r="X5" s="680"/>
      <c r="Y5" s="705"/>
      <c r="Z5" s="718">
        <v>32.6</v>
      </c>
      <c r="AA5" s="718"/>
      <c r="AB5" s="718"/>
      <c r="AC5" s="718"/>
      <c r="AD5" s="719">
        <v>2519059</v>
      </c>
      <c r="AE5" s="719"/>
      <c r="AF5" s="719"/>
      <c r="AG5" s="719"/>
      <c r="AH5" s="719"/>
      <c r="AI5" s="719"/>
      <c r="AJ5" s="719"/>
      <c r="AK5" s="719"/>
      <c r="AL5" s="706">
        <v>54</v>
      </c>
      <c r="AM5" s="688"/>
      <c r="AN5" s="688"/>
      <c r="AO5" s="707"/>
      <c r="AP5" s="682" t="s">
        <v>216</v>
      </c>
      <c r="AQ5" s="683"/>
      <c r="AR5" s="683"/>
      <c r="AS5" s="683"/>
      <c r="AT5" s="683"/>
      <c r="AU5" s="683"/>
      <c r="AV5" s="683"/>
      <c r="AW5" s="683"/>
      <c r="AX5" s="683"/>
      <c r="AY5" s="683"/>
      <c r="AZ5" s="683"/>
      <c r="BA5" s="683"/>
      <c r="BB5" s="683"/>
      <c r="BC5" s="683"/>
      <c r="BD5" s="683"/>
      <c r="BE5" s="683"/>
      <c r="BF5" s="684"/>
      <c r="BG5" s="624">
        <v>2519059</v>
      </c>
      <c r="BH5" s="625"/>
      <c r="BI5" s="625"/>
      <c r="BJ5" s="625"/>
      <c r="BK5" s="625"/>
      <c r="BL5" s="625"/>
      <c r="BM5" s="625"/>
      <c r="BN5" s="626"/>
      <c r="BO5" s="662">
        <v>100</v>
      </c>
      <c r="BP5" s="662"/>
      <c r="BQ5" s="662"/>
      <c r="BR5" s="662"/>
      <c r="BS5" s="663" t="s">
        <v>122</v>
      </c>
      <c r="BT5" s="663"/>
      <c r="BU5" s="663"/>
      <c r="BV5" s="663"/>
      <c r="BW5" s="663"/>
      <c r="BX5" s="663"/>
      <c r="BY5" s="663"/>
      <c r="BZ5" s="663"/>
      <c r="CA5" s="663"/>
      <c r="CB5" s="703"/>
      <c r="CD5" s="676" t="s">
        <v>211</v>
      </c>
      <c r="CE5" s="677"/>
      <c r="CF5" s="677"/>
      <c r="CG5" s="677"/>
      <c r="CH5" s="677"/>
      <c r="CI5" s="677"/>
      <c r="CJ5" s="677"/>
      <c r="CK5" s="677"/>
      <c r="CL5" s="677"/>
      <c r="CM5" s="677"/>
      <c r="CN5" s="677"/>
      <c r="CO5" s="677"/>
      <c r="CP5" s="677"/>
      <c r="CQ5" s="678"/>
      <c r="CR5" s="676" t="s">
        <v>217</v>
      </c>
      <c r="CS5" s="677"/>
      <c r="CT5" s="677"/>
      <c r="CU5" s="677"/>
      <c r="CV5" s="677"/>
      <c r="CW5" s="677"/>
      <c r="CX5" s="677"/>
      <c r="CY5" s="678"/>
      <c r="CZ5" s="676" t="s">
        <v>209</v>
      </c>
      <c r="DA5" s="677"/>
      <c r="DB5" s="677"/>
      <c r="DC5" s="678"/>
      <c r="DD5" s="676" t="s">
        <v>218</v>
      </c>
      <c r="DE5" s="677"/>
      <c r="DF5" s="677"/>
      <c r="DG5" s="677"/>
      <c r="DH5" s="677"/>
      <c r="DI5" s="677"/>
      <c r="DJ5" s="677"/>
      <c r="DK5" s="677"/>
      <c r="DL5" s="677"/>
      <c r="DM5" s="677"/>
      <c r="DN5" s="677"/>
      <c r="DO5" s="677"/>
      <c r="DP5" s="678"/>
      <c r="DQ5" s="676" t="s">
        <v>219</v>
      </c>
      <c r="DR5" s="677"/>
      <c r="DS5" s="677"/>
      <c r="DT5" s="677"/>
      <c r="DU5" s="677"/>
      <c r="DV5" s="677"/>
      <c r="DW5" s="677"/>
      <c r="DX5" s="677"/>
      <c r="DY5" s="677"/>
      <c r="DZ5" s="677"/>
      <c r="EA5" s="677"/>
      <c r="EB5" s="677"/>
      <c r="EC5" s="678"/>
    </row>
    <row r="6" spans="2:143" ht="11.25" customHeight="1" x14ac:dyDescent="0.2">
      <c r="B6" s="621" t="s">
        <v>220</v>
      </c>
      <c r="C6" s="622"/>
      <c r="D6" s="622"/>
      <c r="E6" s="622"/>
      <c r="F6" s="622"/>
      <c r="G6" s="622"/>
      <c r="H6" s="622"/>
      <c r="I6" s="622"/>
      <c r="J6" s="622"/>
      <c r="K6" s="622"/>
      <c r="L6" s="622"/>
      <c r="M6" s="622"/>
      <c r="N6" s="622"/>
      <c r="O6" s="622"/>
      <c r="P6" s="622"/>
      <c r="Q6" s="623"/>
      <c r="R6" s="624">
        <v>51669</v>
      </c>
      <c r="S6" s="625"/>
      <c r="T6" s="625"/>
      <c r="U6" s="625"/>
      <c r="V6" s="625"/>
      <c r="W6" s="625"/>
      <c r="X6" s="625"/>
      <c r="Y6" s="626"/>
      <c r="Z6" s="662">
        <v>0.7</v>
      </c>
      <c r="AA6" s="662"/>
      <c r="AB6" s="662"/>
      <c r="AC6" s="662"/>
      <c r="AD6" s="663">
        <v>51669</v>
      </c>
      <c r="AE6" s="663"/>
      <c r="AF6" s="663"/>
      <c r="AG6" s="663"/>
      <c r="AH6" s="663"/>
      <c r="AI6" s="663"/>
      <c r="AJ6" s="663"/>
      <c r="AK6" s="663"/>
      <c r="AL6" s="627">
        <v>1.1000000000000001</v>
      </c>
      <c r="AM6" s="628"/>
      <c r="AN6" s="628"/>
      <c r="AO6" s="664"/>
      <c r="AP6" s="621" t="s">
        <v>221</v>
      </c>
      <c r="AQ6" s="622"/>
      <c r="AR6" s="622"/>
      <c r="AS6" s="622"/>
      <c r="AT6" s="622"/>
      <c r="AU6" s="622"/>
      <c r="AV6" s="622"/>
      <c r="AW6" s="622"/>
      <c r="AX6" s="622"/>
      <c r="AY6" s="622"/>
      <c r="AZ6" s="622"/>
      <c r="BA6" s="622"/>
      <c r="BB6" s="622"/>
      <c r="BC6" s="622"/>
      <c r="BD6" s="622"/>
      <c r="BE6" s="622"/>
      <c r="BF6" s="623"/>
      <c r="BG6" s="624">
        <v>2519059</v>
      </c>
      <c r="BH6" s="625"/>
      <c r="BI6" s="625"/>
      <c r="BJ6" s="625"/>
      <c r="BK6" s="625"/>
      <c r="BL6" s="625"/>
      <c r="BM6" s="625"/>
      <c r="BN6" s="626"/>
      <c r="BO6" s="662">
        <v>100</v>
      </c>
      <c r="BP6" s="662"/>
      <c r="BQ6" s="662"/>
      <c r="BR6" s="662"/>
      <c r="BS6" s="663" t="s">
        <v>122</v>
      </c>
      <c r="BT6" s="663"/>
      <c r="BU6" s="663"/>
      <c r="BV6" s="663"/>
      <c r="BW6" s="663"/>
      <c r="BX6" s="663"/>
      <c r="BY6" s="663"/>
      <c r="BZ6" s="663"/>
      <c r="CA6" s="663"/>
      <c r="CB6" s="703"/>
      <c r="CD6" s="682" t="s">
        <v>222</v>
      </c>
      <c r="CE6" s="683"/>
      <c r="CF6" s="683"/>
      <c r="CG6" s="683"/>
      <c r="CH6" s="683"/>
      <c r="CI6" s="683"/>
      <c r="CJ6" s="683"/>
      <c r="CK6" s="683"/>
      <c r="CL6" s="683"/>
      <c r="CM6" s="683"/>
      <c r="CN6" s="683"/>
      <c r="CO6" s="683"/>
      <c r="CP6" s="683"/>
      <c r="CQ6" s="684"/>
      <c r="CR6" s="624">
        <v>68306</v>
      </c>
      <c r="CS6" s="625"/>
      <c r="CT6" s="625"/>
      <c r="CU6" s="625"/>
      <c r="CV6" s="625"/>
      <c r="CW6" s="625"/>
      <c r="CX6" s="625"/>
      <c r="CY6" s="626"/>
      <c r="CZ6" s="706">
        <v>0.9</v>
      </c>
      <c r="DA6" s="688"/>
      <c r="DB6" s="688"/>
      <c r="DC6" s="708"/>
      <c r="DD6" s="630" t="s">
        <v>122</v>
      </c>
      <c r="DE6" s="625"/>
      <c r="DF6" s="625"/>
      <c r="DG6" s="625"/>
      <c r="DH6" s="625"/>
      <c r="DI6" s="625"/>
      <c r="DJ6" s="625"/>
      <c r="DK6" s="625"/>
      <c r="DL6" s="625"/>
      <c r="DM6" s="625"/>
      <c r="DN6" s="625"/>
      <c r="DO6" s="625"/>
      <c r="DP6" s="626"/>
      <c r="DQ6" s="630">
        <v>68306</v>
      </c>
      <c r="DR6" s="625"/>
      <c r="DS6" s="625"/>
      <c r="DT6" s="625"/>
      <c r="DU6" s="625"/>
      <c r="DV6" s="625"/>
      <c r="DW6" s="625"/>
      <c r="DX6" s="625"/>
      <c r="DY6" s="625"/>
      <c r="DZ6" s="625"/>
      <c r="EA6" s="625"/>
      <c r="EB6" s="625"/>
      <c r="EC6" s="661"/>
    </row>
    <row r="7" spans="2:143" ht="11.25" customHeight="1" x14ac:dyDescent="0.2">
      <c r="B7" s="621" t="s">
        <v>223</v>
      </c>
      <c r="C7" s="622"/>
      <c r="D7" s="622"/>
      <c r="E7" s="622"/>
      <c r="F7" s="622"/>
      <c r="G7" s="622"/>
      <c r="H7" s="622"/>
      <c r="I7" s="622"/>
      <c r="J7" s="622"/>
      <c r="K7" s="622"/>
      <c r="L7" s="622"/>
      <c r="M7" s="622"/>
      <c r="N7" s="622"/>
      <c r="O7" s="622"/>
      <c r="P7" s="622"/>
      <c r="Q7" s="623"/>
      <c r="R7" s="624">
        <v>913</v>
      </c>
      <c r="S7" s="625"/>
      <c r="T7" s="625"/>
      <c r="U7" s="625"/>
      <c r="V7" s="625"/>
      <c r="W7" s="625"/>
      <c r="X7" s="625"/>
      <c r="Y7" s="626"/>
      <c r="Z7" s="662">
        <v>0</v>
      </c>
      <c r="AA7" s="662"/>
      <c r="AB7" s="662"/>
      <c r="AC7" s="662"/>
      <c r="AD7" s="663">
        <v>913</v>
      </c>
      <c r="AE7" s="663"/>
      <c r="AF7" s="663"/>
      <c r="AG7" s="663"/>
      <c r="AH7" s="663"/>
      <c r="AI7" s="663"/>
      <c r="AJ7" s="663"/>
      <c r="AK7" s="663"/>
      <c r="AL7" s="627">
        <v>0</v>
      </c>
      <c r="AM7" s="628"/>
      <c r="AN7" s="628"/>
      <c r="AO7" s="664"/>
      <c r="AP7" s="621" t="s">
        <v>224</v>
      </c>
      <c r="AQ7" s="622"/>
      <c r="AR7" s="622"/>
      <c r="AS7" s="622"/>
      <c r="AT7" s="622"/>
      <c r="AU7" s="622"/>
      <c r="AV7" s="622"/>
      <c r="AW7" s="622"/>
      <c r="AX7" s="622"/>
      <c r="AY7" s="622"/>
      <c r="AZ7" s="622"/>
      <c r="BA7" s="622"/>
      <c r="BB7" s="622"/>
      <c r="BC7" s="622"/>
      <c r="BD7" s="622"/>
      <c r="BE7" s="622"/>
      <c r="BF7" s="623"/>
      <c r="BG7" s="624">
        <v>1134405</v>
      </c>
      <c r="BH7" s="625"/>
      <c r="BI7" s="625"/>
      <c r="BJ7" s="625"/>
      <c r="BK7" s="625"/>
      <c r="BL7" s="625"/>
      <c r="BM7" s="625"/>
      <c r="BN7" s="626"/>
      <c r="BO7" s="662">
        <v>45</v>
      </c>
      <c r="BP7" s="662"/>
      <c r="BQ7" s="662"/>
      <c r="BR7" s="662"/>
      <c r="BS7" s="663" t="s">
        <v>122</v>
      </c>
      <c r="BT7" s="663"/>
      <c r="BU7" s="663"/>
      <c r="BV7" s="663"/>
      <c r="BW7" s="663"/>
      <c r="BX7" s="663"/>
      <c r="BY7" s="663"/>
      <c r="BZ7" s="663"/>
      <c r="CA7" s="663"/>
      <c r="CB7" s="703"/>
      <c r="CD7" s="621" t="s">
        <v>225</v>
      </c>
      <c r="CE7" s="622"/>
      <c r="CF7" s="622"/>
      <c r="CG7" s="622"/>
      <c r="CH7" s="622"/>
      <c r="CI7" s="622"/>
      <c r="CJ7" s="622"/>
      <c r="CK7" s="622"/>
      <c r="CL7" s="622"/>
      <c r="CM7" s="622"/>
      <c r="CN7" s="622"/>
      <c r="CO7" s="622"/>
      <c r="CP7" s="622"/>
      <c r="CQ7" s="623"/>
      <c r="CR7" s="624">
        <v>1047957</v>
      </c>
      <c r="CS7" s="625"/>
      <c r="CT7" s="625"/>
      <c r="CU7" s="625"/>
      <c r="CV7" s="625"/>
      <c r="CW7" s="625"/>
      <c r="CX7" s="625"/>
      <c r="CY7" s="626"/>
      <c r="CZ7" s="662">
        <v>14.6</v>
      </c>
      <c r="DA7" s="662"/>
      <c r="DB7" s="662"/>
      <c r="DC7" s="662"/>
      <c r="DD7" s="630">
        <v>3088</v>
      </c>
      <c r="DE7" s="625"/>
      <c r="DF7" s="625"/>
      <c r="DG7" s="625"/>
      <c r="DH7" s="625"/>
      <c r="DI7" s="625"/>
      <c r="DJ7" s="625"/>
      <c r="DK7" s="625"/>
      <c r="DL7" s="625"/>
      <c r="DM7" s="625"/>
      <c r="DN7" s="625"/>
      <c r="DO7" s="625"/>
      <c r="DP7" s="626"/>
      <c r="DQ7" s="630">
        <v>893942</v>
      </c>
      <c r="DR7" s="625"/>
      <c r="DS7" s="625"/>
      <c r="DT7" s="625"/>
      <c r="DU7" s="625"/>
      <c r="DV7" s="625"/>
      <c r="DW7" s="625"/>
      <c r="DX7" s="625"/>
      <c r="DY7" s="625"/>
      <c r="DZ7" s="625"/>
      <c r="EA7" s="625"/>
      <c r="EB7" s="625"/>
      <c r="EC7" s="661"/>
    </row>
    <row r="8" spans="2:143" ht="11.25" customHeight="1" x14ac:dyDescent="0.2">
      <c r="B8" s="621" t="s">
        <v>226</v>
      </c>
      <c r="C8" s="622"/>
      <c r="D8" s="622"/>
      <c r="E8" s="622"/>
      <c r="F8" s="622"/>
      <c r="G8" s="622"/>
      <c r="H8" s="622"/>
      <c r="I8" s="622"/>
      <c r="J8" s="622"/>
      <c r="K8" s="622"/>
      <c r="L8" s="622"/>
      <c r="M8" s="622"/>
      <c r="N8" s="622"/>
      <c r="O8" s="622"/>
      <c r="P8" s="622"/>
      <c r="Q8" s="623"/>
      <c r="R8" s="624">
        <v>17737</v>
      </c>
      <c r="S8" s="625"/>
      <c r="T8" s="625"/>
      <c r="U8" s="625"/>
      <c r="V8" s="625"/>
      <c r="W8" s="625"/>
      <c r="X8" s="625"/>
      <c r="Y8" s="626"/>
      <c r="Z8" s="662">
        <v>0.2</v>
      </c>
      <c r="AA8" s="662"/>
      <c r="AB8" s="662"/>
      <c r="AC8" s="662"/>
      <c r="AD8" s="663">
        <v>17737</v>
      </c>
      <c r="AE8" s="663"/>
      <c r="AF8" s="663"/>
      <c r="AG8" s="663"/>
      <c r="AH8" s="663"/>
      <c r="AI8" s="663"/>
      <c r="AJ8" s="663"/>
      <c r="AK8" s="663"/>
      <c r="AL8" s="627">
        <v>0.4</v>
      </c>
      <c r="AM8" s="628"/>
      <c r="AN8" s="628"/>
      <c r="AO8" s="664"/>
      <c r="AP8" s="621" t="s">
        <v>227</v>
      </c>
      <c r="AQ8" s="622"/>
      <c r="AR8" s="622"/>
      <c r="AS8" s="622"/>
      <c r="AT8" s="622"/>
      <c r="AU8" s="622"/>
      <c r="AV8" s="622"/>
      <c r="AW8" s="622"/>
      <c r="AX8" s="622"/>
      <c r="AY8" s="622"/>
      <c r="AZ8" s="622"/>
      <c r="BA8" s="622"/>
      <c r="BB8" s="622"/>
      <c r="BC8" s="622"/>
      <c r="BD8" s="622"/>
      <c r="BE8" s="622"/>
      <c r="BF8" s="623"/>
      <c r="BG8" s="624">
        <v>34415</v>
      </c>
      <c r="BH8" s="625"/>
      <c r="BI8" s="625"/>
      <c r="BJ8" s="625"/>
      <c r="BK8" s="625"/>
      <c r="BL8" s="625"/>
      <c r="BM8" s="625"/>
      <c r="BN8" s="626"/>
      <c r="BO8" s="662">
        <v>1.4</v>
      </c>
      <c r="BP8" s="662"/>
      <c r="BQ8" s="662"/>
      <c r="BR8" s="662"/>
      <c r="BS8" s="663" t="s">
        <v>122</v>
      </c>
      <c r="BT8" s="663"/>
      <c r="BU8" s="663"/>
      <c r="BV8" s="663"/>
      <c r="BW8" s="663"/>
      <c r="BX8" s="663"/>
      <c r="BY8" s="663"/>
      <c r="BZ8" s="663"/>
      <c r="CA8" s="663"/>
      <c r="CB8" s="703"/>
      <c r="CD8" s="621" t="s">
        <v>228</v>
      </c>
      <c r="CE8" s="622"/>
      <c r="CF8" s="622"/>
      <c r="CG8" s="622"/>
      <c r="CH8" s="622"/>
      <c r="CI8" s="622"/>
      <c r="CJ8" s="622"/>
      <c r="CK8" s="622"/>
      <c r="CL8" s="622"/>
      <c r="CM8" s="622"/>
      <c r="CN8" s="622"/>
      <c r="CO8" s="622"/>
      <c r="CP8" s="622"/>
      <c r="CQ8" s="623"/>
      <c r="CR8" s="624">
        <v>2790804</v>
      </c>
      <c r="CS8" s="625"/>
      <c r="CT8" s="625"/>
      <c r="CU8" s="625"/>
      <c r="CV8" s="625"/>
      <c r="CW8" s="625"/>
      <c r="CX8" s="625"/>
      <c r="CY8" s="626"/>
      <c r="CZ8" s="662">
        <v>38.799999999999997</v>
      </c>
      <c r="DA8" s="662"/>
      <c r="DB8" s="662"/>
      <c r="DC8" s="662"/>
      <c r="DD8" s="630">
        <v>3416</v>
      </c>
      <c r="DE8" s="625"/>
      <c r="DF8" s="625"/>
      <c r="DG8" s="625"/>
      <c r="DH8" s="625"/>
      <c r="DI8" s="625"/>
      <c r="DJ8" s="625"/>
      <c r="DK8" s="625"/>
      <c r="DL8" s="625"/>
      <c r="DM8" s="625"/>
      <c r="DN8" s="625"/>
      <c r="DO8" s="625"/>
      <c r="DP8" s="626"/>
      <c r="DQ8" s="630">
        <v>1639537</v>
      </c>
      <c r="DR8" s="625"/>
      <c r="DS8" s="625"/>
      <c r="DT8" s="625"/>
      <c r="DU8" s="625"/>
      <c r="DV8" s="625"/>
      <c r="DW8" s="625"/>
      <c r="DX8" s="625"/>
      <c r="DY8" s="625"/>
      <c r="DZ8" s="625"/>
      <c r="EA8" s="625"/>
      <c r="EB8" s="625"/>
      <c r="EC8" s="661"/>
    </row>
    <row r="9" spans="2:143" ht="11.25" customHeight="1" x14ac:dyDescent="0.2">
      <c r="B9" s="621" t="s">
        <v>229</v>
      </c>
      <c r="C9" s="622"/>
      <c r="D9" s="622"/>
      <c r="E9" s="622"/>
      <c r="F9" s="622"/>
      <c r="G9" s="622"/>
      <c r="H9" s="622"/>
      <c r="I9" s="622"/>
      <c r="J9" s="622"/>
      <c r="K9" s="622"/>
      <c r="L9" s="622"/>
      <c r="M9" s="622"/>
      <c r="N9" s="622"/>
      <c r="O9" s="622"/>
      <c r="P9" s="622"/>
      <c r="Q9" s="623"/>
      <c r="R9" s="624">
        <v>19928</v>
      </c>
      <c r="S9" s="625"/>
      <c r="T9" s="625"/>
      <c r="U9" s="625"/>
      <c r="V9" s="625"/>
      <c r="W9" s="625"/>
      <c r="X9" s="625"/>
      <c r="Y9" s="626"/>
      <c r="Z9" s="662">
        <v>0.3</v>
      </c>
      <c r="AA9" s="662"/>
      <c r="AB9" s="662"/>
      <c r="AC9" s="662"/>
      <c r="AD9" s="663">
        <v>19928</v>
      </c>
      <c r="AE9" s="663"/>
      <c r="AF9" s="663"/>
      <c r="AG9" s="663"/>
      <c r="AH9" s="663"/>
      <c r="AI9" s="663"/>
      <c r="AJ9" s="663"/>
      <c r="AK9" s="663"/>
      <c r="AL9" s="627">
        <v>0.4</v>
      </c>
      <c r="AM9" s="628"/>
      <c r="AN9" s="628"/>
      <c r="AO9" s="664"/>
      <c r="AP9" s="621" t="s">
        <v>230</v>
      </c>
      <c r="AQ9" s="622"/>
      <c r="AR9" s="622"/>
      <c r="AS9" s="622"/>
      <c r="AT9" s="622"/>
      <c r="AU9" s="622"/>
      <c r="AV9" s="622"/>
      <c r="AW9" s="622"/>
      <c r="AX9" s="622"/>
      <c r="AY9" s="622"/>
      <c r="AZ9" s="622"/>
      <c r="BA9" s="622"/>
      <c r="BB9" s="622"/>
      <c r="BC9" s="622"/>
      <c r="BD9" s="622"/>
      <c r="BE9" s="622"/>
      <c r="BF9" s="623"/>
      <c r="BG9" s="624">
        <v>994451</v>
      </c>
      <c r="BH9" s="625"/>
      <c r="BI9" s="625"/>
      <c r="BJ9" s="625"/>
      <c r="BK9" s="625"/>
      <c r="BL9" s="625"/>
      <c r="BM9" s="625"/>
      <c r="BN9" s="626"/>
      <c r="BO9" s="662">
        <v>39.5</v>
      </c>
      <c r="BP9" s="662"/>
      <c r="BQ9" s="662"/>
      <c r="BR9" s="662"/>
      <c r="BS9" s="663" t="s">
        <v>122</v>
      </c>
      <c r="BT9" s="663"/>
      <c r="BU9" s="663"/>
      <c r="BV9" s="663"/>
      <c r="BW9" s="663"/>
      <c r="BX9" s="663"/>
      <c r="BY9" s="663"/>
      <c r="BZ9" s="663"/>
      <c r="CA9" s="663"/>
      <c r="CB9" s="703"/>
      <c r="CD9" s="621" t="s">
        <v>231</v>
      </c>
      <c r="CE9" s="622"/>
      <c r="CF9" s="622"/>
      <c r="CG9" s="622"/>
      <c r="CH9" s="622"/>
      <c r="CI9" s="622"/>
      <c r="CJ9" s="622"/>
      <c r="CK9" s="622"/>
      <c r="CL9" s="622"/>
      <c r="CM9" s="622"/>
      <c r="CN9" s="622"/>
      <c r="CO9" s="622"/>
      <c r="CP9" s="622"/>
      <c r="CQ9" s="623"/>
      <c r="CR9" s="624">
        <v>556124</v>
      </c>
      <c r="CS9" s="625"/>
      <c r="CT9" s="625"/>
      <c r="CU9" s="625"/>
      <c r="CV9" s="625"/>
      <c r="CW9" s="625"/>
      <c r="CX9" s="625"/>
      <c r="CY9" s="626"/>
      <c r="CZ9" s="662">
        <v>7.7</v>
      </c>
      <c r="DA9" s="662"/>
      <c r="DB9" s="662"/>
      <c r="DC9" s="662"/>
      <c r="DD9" s="630">
        <v>7947</v>
      </c>
      <c r="DE9" s="625"/>
      <c r="DF9" s="625"/>
      <c r="DG9" s="625"/>
      <c r="DH9" s="625"/>
      <c r="DI9" s="625"/>
      <c r="DJ9" s="625"/>
      <c r="DK9" s="625"/>
      <c r="DL9" s="625"/>
      <c r="DM9" s="625"/>
      <c r="DN9" s="625"/>
      <c r="DO9" s="625"/>
      <c r="DP9" s="626"/>
      <c r="DQ9" s="630">
        <v>405756</v>
      </c>
      <c r="DR9" s="625"/>
      <c r="DS9" s="625"/>
      <c r="DT9" s="625"/>
      <c r="DU9" s="625"/>
      <c r="DV9" s="625"/>
      <c r="DW9" s="625"/>
      <c r="DX9" s="625"/>
      <c r="DY9" s="625"/>
      <c r="DZ9" s="625"/>
      <c r="EA9" s="625"/>
      <c r="EB9" s="625"/>
      <c r="EC9" s="661"/>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233</v>
      </c>
      <c r="AQ10" s="622"/>
      <c r="AR10" s="622"/>
      <c r="AS10" s="622"/>
      <c r="AT10" s="622"/>
      <c r="AU10" s="622"/>
      <c r="AV10" s="622"/>
      <c r="AW10" s="622"/>
      <c r="AX10" s="622"/>
      <c r="AY10" s="622"/>
      <c r="AZ10" s="622"/>
      <c r="BA10" s="622"/>
      <c r="BB10" s="622"/>
      <c r="BC10" s="622"/>
      <c r="BD10" s="622"/>
      <c r="BE10" s="622"/>
      <c r="BF10" s="623"/>
      <c r="BG10" s="624">
        <v>52226</v>
      </c>
      <c r="BH10" s="625"/>
      <c r="BI10" s="625"/>
      <c r="BJ10" s="625"/>
      <c r="BK10" s="625"/>
      <c r="BL10" s="625"/>
      <c r="BM10" s="625"/>
      <c r="BN10" s="626"/>
      <c r="BO10" s="662">
        <v>2.1</v>
      </c>
      <c r="BP10" s="662"/>
      <c r="BQ10" s="662"/>
      <c r="BR10" s="662"/>
      <c r="BS10" s="663" t="s">
        <v>122</v>
      </c>
      <c r="BT10" s="663"/>
      <c r="BU10" s="663"/>
      <c r="BV10" s="663"/>
      <c r="BW10" s="663"/>
      <c r="BX10" s="663"/>
      <c r="BY10" s="663"/>
      <c r="BZ10" s="663"/>
      <c r="CA10" s="663"/>
      <c r="CB10" s="703"/>
      <c r="CD10" s="621" t="s">
        <v>234</v>
      </c>
      <c r="CE10" s="622"/>
      <c r="CF10" s="622"/>
      <c r="CG10" s="622"/>
      <c r="CH10" s="622"/>
      <c r="CI10" s="622"/>
      <c r="CJ10" s="622"/>
      <c r="CK10" s="622"/>
      <c r="CL10" s="622"/>
      <c r="CM10" s="622"/>
      <c r="CN10" s="622"/>
      <c r="CO10" s="622"/>
      <c r="CP10" s="622"/>
      <c r="CQ10" s="623"/>
      <c r="CR10" s="624">
        <v>16328</v>
      </c>
      <c r="CS10" s="625"/>
      <c r="CT10" s="625"/>
      <c r="CU10" s="625"/>
      <c r="CV10" s="625"/>
      <c r="CW10" s="625"/>
      <c r="CX10" s="625"/>
      <c r="CY10" s="626"/>
      <c r="CZ10" s="662">
        <v>0.2</v>
      </c>
      <c r="DA10" s="662"/>
      <c r="DB10" s="662"/>
      <c r="DC10" s="662"/>
      <c r="DD10" s="630">
        <v>5669</v>
      </c>
      <c r="DE10" s="625"/>
      <c r="DF10" s="625"/>
      <c r="DG10" s="625"/>
      <c r="DH10" s="625"/>
      <c r="DI10" s="625"/>
      <c r="DJ10" s="625"/>
      <c r="DK10" s="625"/>
      <c r="DL10" s="625"/>
      <c r="DM10" s="625"/>
      <c r="DN10" s="625"/>
      <c r="DO10" s="625"/>
      <c r="DP10" s="626"/>
      <c r="DQ10" s="630">
        <v>10596</v>
      </c>
      <c r="DR10" s="625"/>
      <c r="DS10" s="625"/>
      <c r="DT10" s="625"/>
      <c r="DU10" s="625"/>
      <c r="DV10" s="625"/>
      <c r="DW10" s="625"/>
      <c r="DX10" s="625"/>
      <c r="DY10" s="625"/>
      <c r="DZ10" s="625"/>
      <c r="EA10" s="625"/>
      <c r="EB10" s="625"/>
      <c r="EC10" s="661"/>
    </row>
    <row r="11" spans="2:143" ht="11.25" customHeight="1" x14ac:dyDescent="0.2">
      <c r="B11" s="621" t="s">
        <v>235</v>
      </c>
      <c r="C11" s="622"/>
      <c r="D11" s="622"/>
      <c r="E11" s="622"/>
      <c r="F11" s="622"/>
      <c r="G11" s="622"/>
      <c r="H11" s="622"/>
      <c r="I11" s="622"/>
      <c r="J11" s="622"/>
      <c r="K11" s="622"/>
      <c r="L11" s="622"/>
      <c r="M11" s="622"/>
      <c r="N11" s="622"/>
      <c r="O11" s="622"/>
      <c r="P11" s="622"/>
      <c r="Q11" s="623"/>
      <c r="R11" s="624">
        <v>427094</v>
      </c>
      <c r="S11" s="625"/>
      <c r="T11" s="625"/>
      <c r="U11" s="625"/>
      <c r="V11" s="625"/>
      <c r="W11" s="625"/>
      <c r="X11" s="625"/>
      <c r="Y11" s="626"/>
      <c r="Z11" s="627">
        <v>5.5</v>
      </c>
      <c r="AA11" s="628"/>
      <c r="AB11" s="628"/>
      <c r="AC11" s="629"/>
      <c r="AD11" s="630">
        <v>427094</v>
      </c>
      <c r="AE11" s="625"/>
      <c r="AF11" s="625"/>
      <c r="AG11" s="625"/>
      <c r="AH11" s="625"/>
      <c r="AI11" s="625"/>
      <c r="AJ11" s="625"/>
      <c r="AK11" s="626"/>
      <c r="AL11" s="627">
        <v>9.1</v>
      </c>
      <c r="AM11" s="628"/>
      <c r="AN11" s="628"/>
      <c r="AO11" s="664"/>
      <c r="AP11" s="621" t="s">
        <v>236</v>
      </c>
      <c r="AQ11" s="622"/>
      <c r="AR11" s="622"/>
      <c r="AS11" s="622"/>
      <c r="AT11" s="622"/>
      <c r="AU11" s="622"/>
      <c r="AV11" s="622"/>
      <c r="AW11" s="622"/>
      <c r="AX11" s="622"/>
      <c r="AY11" s="622"/>
      <c r="AZ11" s="622"/>
      <c r="BA11" s="622"/>
      <c r="BB11" s="622"/>
      <c r="BC11" s="622"/>
      <c r="BD11" s="622"/>
      <c r="BE11" s="622"/>
      <c r="BF11" s="623"/>
      <c r="BG11" s="624">
        <v>53313</v>
      </c>
      <c r="BH11" s="625"/>
      <c r="BI11" s="625"/>
      <c r="BJ11" s="625"/>
      <c r="BK11" s="625"/>
      <c r="BL11" s="625"/>
      <c r="BM11" s="625"/>
      <c r="BN11" s="626"/>
      <c r="BO11" s="662">
        <v>2.1</v>
      </c>
      <c r="BP11" s="662"/>
      <c r="BQ11" s="662"/>
      <c r="BR11" s="662"/>
      <c r="BS11" s="663" t="s">
        <v>122</v>
      </c>
      <c r="BT11" s="663"/>
      <c r="BU11" s="663"/>
      <c r="BV11" s="663"/>
      <c r="BW11" s="663"/>
      <c r="BX11" s="663"/>
      <c r="BY11" s="663"/>
      <c r="BZ11" s="663"/>
      <c r="CA11" s="663"/>
      <c r="CB11" s="703"/>
      <c r="CD11" s="621" t="s">
        <v>237</v>
      </c>
      <c r="CE11" s="622"/>
      <c r="CF11" s="622"/>
      <c r="CG11" s="622"/>
      <c r="CH11" s="622"/>
      <c r="CI11" s="622"/>
      <c r="CJ11" s="622"/>
      <c r="CK11" s="622"/>
      <c r="CL11" s="622"/>
      <c r="CM11" s="622"/>
      <c r="CN11" s="622"/>
      <c r="CO11" s="622"/>
      <c r="CP11" s="622"/>
      <c r="CQ11" s="623"/>
      <c r="CR11" s="624">
        <v>23611</v>
      </c>
      <c r="CS11" s="625"/>
      <c r="CT11" s="625"/>
      <c r="CU11" s="625"/>
      <c r="CV11" s="625"/>
      <c r="CW11" s="625"/>
      <c r="CX11" s="625"/>
      <c r="CY11" s="626"/>
      <c r="CZ11" s="662">
        <v>0.3</v>
      </c>
      <c r="DA11" s="662"/>
      <c r="DB11" s="662"/>
      <c r="DC11" s="662"/>
      <c r="DD11" s="630">
        <v>3114</v>
      </c>
      <c r="DE11" s="625"/>
      <c r="DF11" s="625"/>
      <c r="DG11" s="625"/>
      <c r="DH11" s="625"/>
      <c r="DI11" s="625"/>
      <c r="DJ11" s="625"/>
      <c r="DK11" s="625"/>
      <c r="DL11" s="625"/>
      <c r="DM11" s="625"/>
      <c r="DN11" s="625"/>
      <c r="DO11" s="625"/>
      <c r="DP11" s="626"/>
      <c r="DQ11" s="630">
        <v>21450</v>
      </c>
      <c r="DR11" s="625"/>
      <c r="DS11" s="625"/>
      <c r="DT11" s="625"/>
      <c r="DU11" s="625"/>
      <c r="DV11" s="625"/>
      <c r="DW11" s="625"/>
      <c r="DX11" s="625"/>
      <c r="DY11" s="625"/>
      <c r="DZ11" s="625"/>
      <c r="EA11" s="625"/>
      <c r="EB11" s="625"/>
      <c r="EC11" s="661"/>
    </row>
    <row r="12" spans="2:143" ht="11.25" customHeight="1" x14ac:dyDescent="0.2">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62" t="s">
        <v>122</v>
      </c>
      <c r="AA12" s="662"/>
      <c r="AB12" s="662"/>
      <c r="AC12" s="662"/>
      <c r="AD12" s="663" t="s">
        <v>122</v>
      </c>
      <c r="AE12" s="663"/>
      <c r="AF12" s="663"/>
      <c r="AG12" s="663"/>
      <c r="AH12" s="663"/>
      <c r="AI12" s="663"/>
      <c r="AJ12" s="663"/>
      <c r="AK12" s="663"/>
      <c r="AL12" s="627" t="s">
        <v>122</v>
      </c>
      <c r="AM12" s="628"/>
      <c r="AN12" s="628"/>
      <c r="AO12" s="664"/>
      <c r="AP12" s="621" t="s">
        <v>239</v>
      </c>
      <c r="AQ12" s="622"/>
      <c r="AR12" s="622"/>
      <c r="AS12" s="622"/>
      <c r="AT12" s="622"/>
      <c r="AU12" s="622"/>
      <c r="AV12" s="622"/>
      <c r="AW12" s="622"/>
      <c r="AX12" s="622"/>
      <c r="AY12" s="622"/>
      <c r="AZ12" s="622"/>
      <c r="BA12" s="622"/>
      <c r="BB12" s="622"/>
      <c r="BC12" s="622"/>
      <c r="BD12" s="622"/>
      <c r="BE12" s="622"/>
      <c r="BF12" s="623"/>
      <c r="BG12" s="624">
        <v>1169748</v>
      </c>
      <c r="BH12" s="625"/>
      <c r="BI12" s="625"/>
      <c r="BJ12" s="625"/>
      <c r="BK12" s="625"/>
      <c r="BL12" s="625"/>
      <c r="BM12" s="625"/>
      <c r="BN12" s="626"/>
      <c r="BO12" s="662">
        <v>46.4</v>
      </c>
      <c r="BP12" s="662"/>
      <c r="BQ12" s="662"/>
      <c r="BR12" s="662"/>
      <c r="BS12" s="663" t="s">
        <v>122</v>
      </c>
      <c r="BT12" s="663"/>
      <c r="BU12" s="663"/>
      <c r="BV12" s="663"/>
      <c r="BW12" s="663"/>
      <c r="BX12" s="663"/>
      <c r="BY12" s="663"/>
      <c r="BZ12" s="663"/>
      <c r="CA12" s="663"/>
      <c r="CB12" s="703"/>
      <c r="CD12" s="621" t="s">
        <v>240</v>
      </c>
      <c r="CE12" s="622"/>
      <c r="CF12" s="622"/>
      <c r="CG12" s="622"/>
      <c r="CH12" s="622"/>
      <c r="CI12" s="622"/>
      <c r="CJ12" s="622"/>
      <c r="CK12" s="622"/>
      <c r="CL12" s="622"/>
      <c r="CM12" s="622"/>
      <c r="CN12" s="622"/>
      <c r="CO12" s="622"/>
      <c r="CP12" s="622"/>
      <c r="CQ12" s="623"/>
      <c r="CR12" s="624">
        <v>19946</v>
      </c>
      <c r="CS12" s="625"/>
      <c r="CT12" s="625"/>
      <c r="CU12" s="625"/>
      <c r="CV12" s="625"/>
      <c r="CW12" s="625"/>
      <c r="CX12" s="625"/>
      <c r="CY12" s="626"/>
      <c r="CZ12" s="662">
        <v>0.3</v>
      </c>
      <c r="DA12" s="662"/>
      <c r="DB12" s="662"/>
      <c r="DC12" s="662"/>
      <c r="DD12" s="630" t="s">
        <v>122</v>
      </c>
      <c r="DE12" s="625"/>
      <c r="DF12" s="625"/>
      <c r="DG12" s="625"/>
      <c r="DH12" s="625"/>
      <c r="DI12" s="625"/>
      <c r="DJ12" s="625"/>
      <c r="DK12" s="625"/>
      <c r="DL12" s="625"/>
      <c r="DM12" s="625"/>
      <c r="DN12" s="625"/>
      <c r="DO12" s="625"/>
      <c r="DP12" s="626"/>
      <c r="DQ12" s="630">
        <v>19895</v>
      </c>
      <c r="DR12" s="625"/>
      <c r="DS12" s="625"/>
      <c r="DT12" s="625"/>
      <c r="DU12" s="625"/>
      <c r="DV12" s="625"/>
      <c r="DW12" s="625"/>
      <c r="DX12" s="625"/>
      <c r="DY12" s="625"/>
      <c r="DZ12" s="625"/>
      <c r="EA12" s="625"/>
      <c r="EB12" s="625"/>
      <c r="EC12" s="661"/>
    </row>
    <row r="13" spans="2:143" ht="11.25" customHeight="1" x14ac:dyDescent="0.2">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242</v>
      </c>
      <c r="AQ13" s="622"/>
      <c r="AR13" s="622"/>
      <c r="AS13" s="622"/>
      <c r="AT13" s="622"/>
      <c r="AU13" s="622"/>
      <c r="AV13" s="622"/>
      <c r="AW13" s="622"/>
      <c r="AX13" s="622"/>
      <c r="AY13" s="622"/>
      <c r="AZ13" s="622"/>
      <c r="BA13" s="622"/>
      <c r="BB13" s="622"/>
      <c r="BC13" s="622"/>
      <c r="BD13" s="622"/>
      <c r="BE13" s="622"/>
      <c r="BF13" s="623"/>
      <c r="BG13" s="624">
        <v>1145985</v>
      </c>
      <c r="BH13" s="625"/>
      <c r="BI13" s="625"/>
      <c r="BJ13" s="625"/>
      <c r="BK13" s="625"/>
      <c r="BL13" s="625"/>
      <c r="BM13" s="625"/>
      <c r="BN13" s="626"/>
      <c r="BO13" s="662">
        <v>45.5</v>
      </c>
      <c r="BP13" s="662"/>
      <c r="BQ13" s="662"/>
      <c r="BR13" s="662"/>
      <c r="BS13" s="663" t="s">
        <v>122</v>
      </c>
      <c r="BT13" s="663"/>
      <c r="BU13" s="663"/>
      <c r="BV13" s="663"/>
      <c r="BW13" s="663"/>
      <c r="BX13" s="663"/>
      <c r="BY13" s="663"/>
      <c r="BZ13" s="663"/>
      <c r="CA13" s="663"/>
      <c r="CB13" s="703"/>
      <c r="CD13" s="621" t="s">
        <v>243</v>
      </c>
      <c r="CE13" s="622"/>
      <c r="CF13" s="622"/>
      <c r="CG13" s="622"/>
      <c r="CH13" s="622"/>
      <c r="CI13" s="622"/>
      <c r="CJ13" s="622"/>
      <c r="CK13" s="622"/>
      <c r="CL13" s="622"/>
      <c r="CM13" s="622"/>
      <c r="CN13" s="622"/>
      <c r="CO13" s="622"/>
      <c r="CP13" s="622"/>
      <c r="CQ13" s="623"/>
      <c r="CR13" s="624">
        <v>695855</v>
      </c>
      <c r="CS13" s="625"/>
      <c r="CT13" s="625"/>
      <c r="CU13" s="625"/>
      <c r="CV13" s="625"/>
      <c r="CW13" s="625"/>
      <c r="CX13" s="625"/>
      <c r="CY13" s="626"/>
      <c r="CZ13" s="662">
        <v>9.6999999999999993</v>
      </c>
      <c r="DA13" s="662"/>
      <c r="DB13" s="662"/>
      <c r="DC13" s="662"/>
      <c r="DD13" s="630">
        <v>202862</v>
      </c>
      <c r="DE13" s="625"/>
      <c r="DF13" s="625"/>
      <c r="DG13" s="625"/>
      <c r="DH13" s="625"/>
      <c r="DI13" s="625"/>
      <c r="DJ13" s="625"/>
      <c r="DK13" s="625"/>
      <c r="DL13" s="625"/>
      <c r="DM13" s="625"/>
      <c r="DN13" s="625"/>
      <c r="DO13" s="625"/>
      <c r="DP13" s="626"/>
      <c r="DQ13" s="630">
        <v>556642</v>
      </c>
      <c r="DR13" s="625"/>
      <c r="DS13" s="625"/>
      <c r="DT13" s="625"/>
      <c r="DU13" s="625"/>
      <c r="DV13" s="625"/>
      <c r="DW13" s="625"/>
      <c r="DX13" s="625"/>
      <c r="DY13" s="625"/>
      <c r="DZ13" s="625"/>
      <c r="EA13" s="625"/>
      <c r="EB13" s="625"/>
      <c r="EC13" s="661"/>
    </row>
    <row r="14" spans="2:143" ht="11.25" customHeight="1" x14ac:dyDescent="0.2">
      <c r="B14" s="621" t="s">
        <v>244</v>
      </c>
      <c r="C14" s="622"/>
      <c r="D14" s="622"/>
      <c r="E14" s="622"/>
      <c r="F14" s="622"/>
      <c r="G14" s="622"/>
      <c r="H14" s="622"/>
      <c r="I14" s="622"/>
      <c r="J14" s="622"/>
      <c r="K14" s="622"/>
      <c r="L14" s="622"/>
      <c r="M14" s="622"/>
      <c r="N14" s="622"/>
      <c r="O14" s="622"/>
      <c r="P14" s="622"/>
      <c r="Q14" s="623"/>
      <c r="R14" s="624">
        <v>55</v>
      </c>
      <c r="S14" s="625"/>
      <c r="T14" s="625"/>
      <c r="U14" s="625"/>
      <c r="V14" s="625"/>
      <c r="W14" s="625"/>
      <c r="X14" s="625"/>
      <c r="Y14" s="626"/>
      <c r="Z14" s="662">
        <v>0</v>
      </c>
      <c r="AA14" s="662"/>
      <c r="AB14" s="662"/>
      <c r="AC14" s="662"/>
      <c r="AD14" s="663">
        <v>55</v>
      </c>
      <c r="AE14" s="663"/>
      <c r="AF14" s="663"/>
      <c r="AG14" s="663"/>
      <c r="AH14" s="663"/>
      <c r="AI14" s="663"/>
      <c r="AJ14" s="663"/>
      <c r="AK14" s="663"/>
      <c r="AL14" s="627">
        <v>0</v>
      </c>
      <c r="AM14" s="628"/>
      <c r="AN14" s="628"/>
      <c r="AO14" s="664"/>
      <c r="AP14" s="621" t="s">
        <v>245</v>
      </c>
      <c r="AQ14" s="622"/>
      <c r="AR14" s="622"/>
      <c r="AS14" s="622"/>
      <c r="AT14" s="622"/>
      <c r="AU14" s="622"/>
      <c r="AV14" s="622"/>
      <c r="AW14" s="622"/>
      <c r="AX14" s="622"/>
      <c r="AY14" s="622"/>
      <c r="AZ14" s="622"/>
      <c r="BA14" s="622"/>
      <c r="BB14" s="622"/>
      <c r="BC14" s="622"/>
      <c r="BD14" s="622"/>
      <c r="BE14" s="622"/>
      <c r="BF14" s="623"/>
      <c r="BG14" s="624">
        <v>56988</v>
      </c>
      <c r="BH14" s="625"/>
      <c r="BI14" s="625"/>
      <c r="BJ14" s="625"/>
      <c r="BK14" s="625"/>
      <c r="BL14" s="625"/>
      <c r="BM14" s="625"/>
      <c r="BN14" s="626"/>
      <c r="BO14" s="662">
        <v>2.2999999999999998</v>
      </c>
      <c r="BP14" s="662"/>
      <c r="BQ14" s="662"/>
      <c r="BR14" s="662"/>
      <c r="BS14" s="663" t="s">
        <v>122</v>
      </c>
      <c r="BT14" s="663"/>
      <c r="BU14" s="663"/>
      <c r="BV14" s="663"/>
      <c r="BW14" s="663"/>
      <c r="BX14" s="663"/>
      <c r="BY14" s="663"/>
      <c r="BZ14" s="663"/>
      <c r="CA14" s="663"/>
      <c r="CB14" s="703"/>
      <c r="CD14" s="621" t="s">
        <v>246</v>
      </c>
      <c r="CE14" s="622"/>
      <c r="CF14" s="622"/>
      <c r="CG14" s="622"/>
      <c r="CH14" s="622"/>
      <c r="CI14" s="622"/>
      <c r="CJ14" s="622"/>
      <c r="CK14" s="622"/>
      <c r="CL14" s="622"/>
      <c r="CM14" s="622"/>
      <c r="CN14" s="622"/>
      <c r="CO14" s="622"/>
      <c r="CP14" s="622"/>
      <c r="CQ14" s="623"/>
      <c r="CR14" s="624">
        <v>601256</v>
      </c>
      <c r="CS14" s="625"/>
      <c r="CT14" s="625"/>
      <c r="CU14" s="625"/>
      <c r="CV14" s="625"/>
      <c r="CW14" s="625"/>
      <c r="CX14" s="625"/>
      <c r="CY14" s="626"/>
      <c r="CZ14" s="662">
        <v>8.4</v>
      </c>
      <c r="DA14" s="662"/>
      <c r="DB14" s="662"/>
      <c r="DC14" s="662"/>
      <c r="DD14" s="630">
        <v>323285</v>
      </c>
      <c r="DE14" s="625"/>
      <c r="DF14" s="625"/>
      <c r="DG14" s="625"/>
      <c r="DH14" s="625"/>
      <c r="DI14" s="625"/>
      <c r="DJ14" s="625"/>
      <c r="DK14" s="625"/>
      <c r="DL14" s="625"/>
      <c r="DM14" s="625"/>
      <c r="DN14" s="625"/>
      <c r="DO14" s="625"/>
      <c r="DP14" s="626"/>
      <c r="DQ14" s="630">
        <v>300520</v>
      </c>
      <c r="DR14" s="625"/>
      <c r="DS14" s="625"/>
      <c r="DT14" s="625"/>
      <c r="DU14" s="625"/>
      <c r="DV14" s="625"/>
      <c r="DW14" s="625"/>
      <c r="DX14" s="625"/>
      <c r="DY14" s="625"/>
      <c r="DZ14" s="625"/>
      <c r="EA14" s="625"/>
      <c r="EB14" s="625"/>
      <c r="EC14" s="661"/>
    </row>
    <row r="15" spans="2:143" ht="11.25" customHeight="1" x14ac:dyDescent="0.2">
      <c r="B15" s="621" t="s">
        <v>247</v>
      </c>
      <c r="C15" s="622"/>
      <c r="D15" s="622"/>
      <c r="E15" s="622"/>
      <c r="F15" s="622"/>
      <c r="G15" s="622"/>
      <c r="H15" s="622"/>
      <c r="I15" s="622"/>
      <c r="J15" s="622"/>
      <c r="K15" s="622"/>
      <c r="L15" s="622"/>
      <c r="M15" s="622"/>
      <c r="N15" s="622"/>
      <c r="O15" s="622"/>
      <c r="P15" s="622"/>
      <c r="Q15" s="623"/>
      <c r="R15" s="624" t="s">
        <v>122</v>
      </c>
      <c r="S15" s="625"/>
      <c r="T15" s="625"/>
      <c r="U15" s="625"/>
      <c r="V15" s="625"/>
      <c r="W15" s="625"/>
      <c r="X15" s="625"/>
      <c r="Y15" s="626"/>
      <c r="Z15" s="662" t="s">
        <v>122</v>
      </c>
      <c r="AA15" s="662"/>
      <c r="AB15" s="662"/>
      <c r="AC15" s="662"/>
      <c r="AD15" s="663" t="s">
        <v>122</v>
      </c>
      <c r="AE15" s="663"/>
      <c r="AF15" s="663"/>
      <c r="AG15" s="663"/>
      <c r="AH15" s="663"/>
      <c r="AI15" s="663"/>
      <c r="AJ15" s="663"/>
      <c r="AK15" s="663"/>
      <c r="AL15" s="627" t="s">
        <v>122</v>
      </c>
      <c r="AM15" s="628"/>
      <c r="AN15" s="628"/>
      <c r="AO15" s="664"/>
      <c r="AP15" s="621" t="s">
        <v>248</v>
      </c>
      <c r="AQ15" s="622"/>
      <c r="AR15" s="622"/>
      <c r="AS15" s="622"/>
      <c r="AT15" s="622"/>
      <c r="AU15" s="622"/>
      <c r="AV15" s="622"/>
      <c r="AW15" s="622"/>
      <c r="AX15" s="622"/>
      <c r="AY15" s="622"/>
      <c r="AZ15" s="622"/>
      <c r="BA15" s="622"/>
      <c r="BB15" s="622"/>
      <c r="BC15" s="622"/>
      <c r="BD15" s="622"/>
      <c r="BE15" s="622"/>
      <c r="BF15" s="623"/>
      <c r="BG15" s="624">
        <v>157918</v>
      </c>
      <c r="BH15" s="625"/>
      <c r="BI15" s="625"/>
      <c r="BJ15" s="625"/>
      <c r="BK15" s="625"/>
      <c r="BL15" s="625"/>
      <c r="BM15" s="625"/>
      <c r="BN15" s="626"/>
      <c r="BO15" s="662">
        <v>6.3</v>
      </c>
      <c r="BP15" s="662"/>
      <c r="BQ15" s="662"/>
      <c r="BR15" s="662"/>
      <c r="BS15" s="663" t="s">
        <v>122</v>
      </c>
      <c r="BT15" s="663"/>
      <c r="BU15" s="663"/>
      <c r="BV15" s="663"/>
      <c r="BW15" s="663"/>
      <c r="BX15" s="663"/>
      <c r="BY15" s="663"/>
      <c r="BZ15" s="663"/>
      <c r="CA15" s="663"/>
      <c r="CB15" s="703"/>
      <c r="CD15" s="621" t="s">
        <v>249</v>
      </c>
      <c r="CE15" s="622"/>
      <c r="CF15" s="622"/>
      <c r="CG15" s="622"/>
      <c r="CH15" s="622"/>
      <c r="CI15" s="622"/>
      <c r="CJ15" s="622"/>
      <c r="CK15" s="622"/>
      <c r="CL15" s="622"/>
      <c r="CM15" s="622"/>
      <c r="CN15" s="622"/>
      <c r="CO15" s="622"/>
      <c r="CP15" s="622"/>
      <c r="CQ15" s="623"/>
      <c r="CR15" s="624">
        <v>680782</v>
      </c>
      <c r="CS15" s="625"/>
      <c r="CT15" s="625"/>
      <c r="CU15" s="625"/>
      <c r="CV15" s="625"/>
      <c r="CW15" s="625"/>
      <c r="CX15" s="625"/>
      <c r="CY15" s="626"/>
      <c r="CZ15" s="662">
        <v>9.5</v>
      </c>
      <c r="DA15" s="662"/>
      <c r="DB15" s="662"/>
      <c r="DC15" s="662"/>
      <c r="DD15" s="630">
        <v>93325</v>
      </c>
      <c r="DE15" s="625"/>
      <c r="DF15" s="625"/>
      <c r="DG15" s="625"/>
      <c r="DH15" s="625"/>
      <c r="DI15" s="625"/>
      <c r="DJ15" s="625"/>
      <c r="DK15" s="625"/>
      <c r="DL15" s="625"/>
      <c r="DM15" s="625"/>
      <c r="DN15" s="625"/>
      <c r="DO15" s="625"/>
      <c r="DP15" s="626"/>
      <c r="DQ15" s="630">
        <v>564224</v>
      </c>
      <c r="DR15" s="625"/>
      <c r="DS15" s="625"/>
      <c r="DT15" s="625"/>
      <c r="DU15" s="625"/>
      <c r="DV15" s="625"/>
      <c r="DW15" s="625"/>
      <c r="DX15" s="625"/>
      <c r="DY15" s="625"/>
      <c r="DZ15" s="625"/>
      <c r="EA15" s="625"/>
      <c r="EB15" s="625"/>
      <c r="EC15" s="661"/>
    </row>
    <row r="16" spans="2:143" ht="11.25" customHeight="1" x14ac:dyDescent="0.2">
      <c r="B16" s="621" t="s">
        <v>250</v>
      </c>
      <c r="C16" s="622"/>
      <c r="D16" s="622"/>
      <c r="E16" s="622"/>
      <c r="F16" s="622"/>
      <c r="G16" s="622"/>
      <c r="H16" s="622"/>
      <c r="I16" s="622"/>
      <c r="J16" s="622"/>
      <c r="K16" s="622"/>
      <c r="L16" s="622"/>
      <c r="M16" s="622"/>
      <c r="N16" s="622"/>
      <c r="O16" s="622"/>
      <c r="P16" s="622"/>
      <c r="Q16" s="623"/>
      <c r="R16" s="624">
        <v>6643</v>
      </c>
      <c r="S16" s="625"/>
      <c r="T16" s="625"/>
      <c r="U16" s="625"/>
      <c r="V16" s="625"/>
      <c r="W16" s="625"/>
      <c r="X16" s="625"/>
      <c r="Y16" s="626"/>
      <c r="Z16" s="662">
        <v>0.1</v>
      </c>
      <c r="AA16" s="662"/>
      <c r="AB16" s="662"/>
      <c r="AC16" s="662"/>
      <c r="AD16" s="663">
        <v>6643</v>
      </c>
      <c r="AE16" s="663"/>
      <c r="AF16" s="663"/>
      <c r="AG16" s="663"/>
      <c r="AH16" s="663"/>
      <c r="AI16" s="663"/>
      <c r="AJ16" s="663"/>
      <c r="AK16" s="663"/>
      <c r="AL16" s="627">
        <v>0.1</v>
      </c>
      <c r="AM16" s="628"/>
      <c r="AN16" s="628"/>
      <c r="AO16" s="664"/>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62" t="s">
        <v>122</v>
      </c>
      <c r="BP16" s="662"/>
      <c r="BQ16" s="662"/>
      <c r="BR16" s="662"/>
      <c r="BS16" s="663" t="s">
        <v>122</v>
      </c>
      <c r="BT16" s="663"/>
      <c r="BU16" s="663"/>
      <c r="BV16" s="663"/>
      <c r="BW16" s="663"/>
      <c r="BX16" s="663"/>
      <c r="BY16" s="663"/>
      <c r="BZ16" s="663"/>
      <c r="CA16" s="663"/>
      <c r="CB16" s="703"/>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62" t="s">
        <v>122</v>
      </c>
      <c r="DA16" s="662"/>
      <c r="DB16" s="662"/>
      <c r="DC16" s="662"/>
      <c r="DD16" s="630" t="s">
        <v>122</v>
      </c>
      <c r="DE16" s="625"/>
      <c r="DF16" s="625"/>
      <c r="DG16" s="625"/>
      <c r="DH16" s="625"/>
      <c r="DI16" s="625"/>
      <c r="DJ16" s="625"/>
      <c r="DK16" s="625"/>
      <c r="DL16" s="625"/>
      <c r="DM16" s="625"/>
      <c r="DN16" s="625"/>
      <c r="DO16" s="625"/>
      <c r="DP16" s="626"/>
      <c r="DQ16" s="630" t="s">
        <v>122</v>
      </c>
      <c r="DR16" s="625"/>
      <c r="DS16" s="625"/>
      <c r="DT16" s="625"/>
      <c r="DU16" s="625"/>
      <c r="DV16" s="625"/>
      <c r="DW16" s="625"/>
      <c r="DX16" s="625"/>
      <c r="DY16" s="625"/>
      <c r="DZ16" s="625"/>
      <c r="EA16" s="625"/>
      <c r="EB16" s="625"/>
      <c r="EC16" s="661"/>
    </row>
    <row r="17" spans="2:133" ht="11.25" customHeight="1" x14ac:dyDescent="0.2">
      <c r="B17" s="621" t="s">
        <v>253</v>
      </c>
      <c r="C17" s="622"/>
      <c r="D17" s="622"/>
      <c r="E17" s="622"/>
      <c r="F17" s="622"/>
      <c r="G17" s="622"/>
      <c r="H17" s="622"/>
      <c r="I17" s="622"/>
      <c r="J17" s="622"/>
      <c r="K17" s="622"/>
      <c r="L17" s="622"/>
      <c r="M17" s="622"/>
      <c r="N17" s="622"/>
      <c r="O17" s="622"/>
      <c r="P17" s="622"/>
      <c r="Q17" s="623"/>
      <c r="R17" s="624">
        <v>27606</v>
      </c>
      <c r="S17" s="625"/>
      <c r="T17" s="625"/>
      <c r="U17" s="625"/>
      <c r="V17" s="625"/>
      <c r="W17" s="625"/>
      <c r="X17" s="625"/>
      <c r="Y17" s="626"/>
      <c r="Z17" s="662">
        <v>0.4</v>
      </c>
      <c r="AA17" s="662"/>
      <c r="AB17" s="662"/>
      <c r="AC17" s="662"/>
      <c r="AD17" s="663">
        <v>27606</v>
      </c>
      <c r="AE17" s="663"/>
      <c r="AF17" s="663"/>
      <c r="AG17" s="663"/>
      <c r="AH17" s="663"/>
      <c r="AI17" s="663"/>
      <c r="AJ17" s="663"/>
      <c r="AK17" s="663"/>
      <c r="AL17" s="627">
        <v>0.6</v>
      </c>
      <c r="AM17" s="628"/>
      <c r="AN17" s="628"/>
      <c r="AO17" s="664"/>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703"/>
      <c r="CD17" s="621" t="s">
        <v>255</v>
      </c>
      <c r="CE17" s="622"/>
      <c r="CF17" s="622"/>
      <c r="CG17" s="622"/>
      <c r="CH17" s="622"/>
      <c r="CI17" s="622"/>
      <c r="CJ17" s="622"/>
      <c r="CK17" s="622"/>
      <c r="CL17" s="622"/>
      <c r="CM17" s="622"/>
      <c r="CN17" s="622"/>
      <c r="CO17" s="622"/>
      <c r="CP17" s="622"/>
      <c r="CQ17" s="623"/>
      <c r="CR17" s="624">
        <v>691957</v>
      </c>
      <c r="CS17" s="625"/>
      <c r="CT17" s="625"/>
      <c r="CU17" s="625"/>
      <c r="CV17" s="625"/>
      <c r="CW17" s="625"/>
      <c r="CX17" s="625"/>
      <c r="CY17" s="626"/>
      <c r="CZ17" s="662">
        <v>9.6</v>
      </c>
      <c r="DA17" s="662"/>
      <c r="DB17" s="662"/>
      <c r="DC17" s="662"/>
      <c r="DD17" s="630" t="s">
        <v>122</v>
      </c>
      <c r="DE17" s="625"/>
      <c r="DF17" s="625"/>
      <c r="DG17" s="625"/>
      <c r="DH17" s="625"/>
      <c r="DI17" s="625"/>
      <c r="DJ17" s="625"/>
      <c r="DK17" s="625"/>
      <c r="DL17" s="625"/>
      <c r="DM17" s="625"/>
      <c r="DN17" s="625"/>
      <c r="DO17" s="625"/>
      <c r="DP17" s="626"/>
      <c r="DQ17" s="630">
        <v>691957</v>
      </c>
      <c r="DR17" s="625"/>
      <c r="DS17" s="625"/>
      <c r="DT17" s="625"/>
      <c r="DU17" s="625"/>
      <c r="DV17" s="625"/>
      <c r="DW17" s="625"/>
      <c r="DX17" s="625"/>
      <c r="DY17" s="625"/>
      <c r="DZ17" s="625"/>
      <c r="EA17" s="625"/>
      <c r="EB17" s="625"/>
      <c r="EC17" s="661"/>
    </row>
    <row r="18" spans="2:133" ht="11.25" customHeight="1" x14ac:dyDescent="0.2">
      <c r="B18" s="621" t="s">
        <v>256</v>
      </c>
      <c r="C18" s="622"/>
      <c r="D18" s="622"/>
      <c r="E18" s="622"/>
      <c r="F18" s="622"/>
      <c r="G18" s="622"/>
      <c r="H18" s="622"/>
      <c r="I18" s="622"/>
      <c r="J18" s="622"/>
      <c r="K18" s="622"/>
      <c r="L18" s="622"/>
      <c r="M18" s="622"/>
      <c r="N18" s="622"/>
      <c r="O18" s="622"/>
      <c r="P18" s="622"/>
      <c r="Q18" s="623"/>
      <c r="R18" s="624">
        <v>27079</v>
      </c>
      <c r="S18" s="625"/>
      <c r="T18" s="625"/>
      <c r="U18" s="625"/>
      <c r="V18" s="625"/>
      <c r="W18" s="625"/>
      <c r="X18" s="625"/>
      <c r="Y18" s="626"/>
      <c r="Z18" s="662">
        <v>0.4</v>
      </c>
      <c r="AA18" s="662"/>
      <c r="AB18" s="662"/>
      <c r="AC18" s="662"/>
      <c r="AD18" s="663">
        <v>27079</v>
      </c>
      <c r="AE18" s="663"/>
      <c r="AF18" s="663"/>
      <c r="AG18" s="663"/>
      <c r="AH18" s="663"/>
      <c r="AI18" s="663"/>
      <c r="AJ18" s="663"/>
      <c r="AK18" s="663"/>
      <c r="AL18" s="627">
        <v>0.6</v>
      </c>
      <c r="AM18" s="628"/>
      <c r="AN18" s="628"/>
      <c r="AO18" s="664"/>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703"/>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2">
      <c r="B19" s="621" t="s">
        <v>259</v>
      </c>
      <c r="C19" s="622"/>
      <c r="D19" s="622"/>
      <c r="E19" s="622"/>
      <c r="F19" s="622"/>
      <c r="G19" s="622"/>
      <c r="H19" s="622"/>
      <c r="I19" s="622"/>
      <c r="J19" s="622"/>
      <c r="K19" s="622"/>
      <c r="L19" s="622"/>
      <c r="M19" s="622"/>
      <c r="N19" s="622"/>
      <c r="O19" s="622"/>
      <c r="P19" s="622"/>
      <c r="Q19" s="623"/>
      <c r="R19" s="624">
        <v>26696</v>
      </c>
      <c r="S19" s="625"/>
      <c r="T19" s="625"/>
      <c r="U19" s="625"/>
      <c r="V19" s="625"/>
      <c r="W19" s="625"/>
      <c r="X19" s="625"/>
      <c r="Y19" s="626"/>
      <c r="Z19" s="662">
        <v>0.3</v>
      </c>
      <c r="AA19" s="662"/>
      <c r="AB19" s="662"/>
      <c r="AC19" s="662"/>
      <c r="AD19" s="663">
        <v>26696</v>
      </c>
      <c r="AE19" s="663"/>
      <c r="AF19" s="663"/>
      <c r="AG19" s="663"/>
      <c r="AH19" s="663"/>
      <c r="AI19" s="663"/>
      <c r="AJ19" s="663"/>
      <c r="AK19" s="663"/>
      <c r="AL19" s="627">
        <v>0.6</v>
      </c>
      <c r="AM19" s="628"/>
      <c r="AN19" s="628"/>
      <c r="AO19" s="664"/>
      <c r="AP19" s="621" t="s">
        <v>260</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62" t="s">
        <v>122</v>
      </c>
      <c r="BP19" s="662"/>
      <c r="BQ19" s="662"/>
      <c r="BR19" s="662"/>
      <c r="BS19" s="663" t="s">
        <v>122</v>
      </c>
      <c r="BT19" s="663"/>
      <c r="BU19" s="663"/>
      <c r="BV19" s="663"/>
      <c r="BW19" s="663"/>
      <c r="BX19" s="663"/>
      <c r="BY19" s="663"/>
      <c r="BZ19" s="663"/>
      <c r="CA19" s="663"/>
      <c r="CB19" s="703"/>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2">
      <c r="B20" s="691" t="s">
        <v>262</v>
      </c>
      <c r="C20" s="692"/>
      <c r="D20" s="692"/>
      <c r="E20" s="692"/>
      <c r="F20" s="692"/>
      <c r="G20" s="692"/>
      <c r="H20" s="692"/>
      <c r="I20" s="692"/>
      <c r="J20" s="692"/>
      <c r="K20" s="692"/>
      <c r="L20" s="692"/>
      <c r="M20" s="692"/>
      <c r="N20" s="692"/>
      <c r="O20" s="692"/>
      <c r="P20" s="692"/>
      <c r="Q20" s="693"/>
      <c r="R20" s="624">
        <v>383</v>
      </c>
      <c r="S20" s="625"/>
      <c r="T20" s="625"/>
      <c r="U20" s="625"/>
      <c r="V20" s="625"/>
      <c r="W20" s="625"/>
      <c r="X20" s="625"/>
      <c r="Y20" s="626"/>
      <c r="Z20" s="662">
        <v>0</v>
      </c>
      <c r="AA20" s="662"/>
      <c r="AB20" s="662"/>
      <c r="AC20" s="662"/>
      <c r="AD20" s="663">
        <v>383</v>
      </c>
      <c r="AE20" s="663"/>
      <c r="AF20" s="663"/>
      <c r="AG20" s="663"/>
      <c r="AH20" s="663"/>
      <c r="AI20" s="663"/>
      <c r="AJ20" s="663"/>
      <c r="AK20" s="663"/>
      <c r="AL20" s="627">
        <v>0</v>
      </c>
      <c r="AM20" s="628"/>
      <c r="AN20" s="628"/>
      <c r="AO20" s="664"/>
      <c r="AP20" s="621" t="s">
        <v>263</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62" t="s">
        <v>122</v>
      </c>
      <c r="BP20" s="662"/>
      <c r="BQ20" s="662"/>
      <c r="BR20" s="662"/>
      <c r="BS20" s="663" t="s">
        <v>122</v>
      </c>
      <c r="BT20" s="663"/>
      <c r="BU20" s="663"/>
      <c r="BV20" s="663"/>
      <c r="BW20" s="663"/>
      <c r="BX20" s="663"/>
      <c r="BY20" s="663"/>
      <c r="BZ20" s="663"/>
      <c r="CA20" s="663"/>
      <c r="CB20" s="703"/>
      <c r="CD20" s="621" t="s">
        <v>264</v>
      </c>
      <c r="CE20" s="622"/>
      <c r="CF20" s="622"/>
      <c r="CG20" s="622"/>
      <c r="CH20" s="622"/>
      <c r="CI20" s="622"/>
      <c r="CJ20" s="622"/>
      <c r="CK20" s="622"/>
      <c r="CL20" s="622"/>
      <c r="CM20" s="622"/>
      <c r="CN20" s="622"/>
      <c r="CO20" s="622"/>
      <c r="CP20" s="622"/>
      <c r="CQ20" s="623"/>
      <c r="CR20" s="624">
        <v>7192926</v>
      </c>
      <c r="CS20" s="625"/>
      <c r="CT20" s="625"/>
      <c r="CU20" s="625"/>
      <c r="CV20" s="625"/>
      <c r="CW20" s="625"/>
      <c r="CX20" s="625"/>
      <c r="CY20" s="626"/>
      <c r="CZ20" s="662">
        <v>100</v>
      </c>
      <c r="DA20" s="662"/>
      <c r="DB20" s="662"/>
      <c r="DC20" s="662"/>
      <c r="DD20" s="630">
        <v>642706</v>
      </c>
      <c r="DE20" s="625"/>
      <c r="DF20" s="625"/>
      <c r="DG20" s="625"/>
      <c r="DH20" s="625"/>
      <c r="DI20" s="625"/>
      <c r="DJ20" s="625"/>
      <c r="DK20" s="625"/>
      <c r="DL20" s="625"/>
      <c r="DM20" s="625"/>
      <c r="DN20" s="625"/>
      <c r="DO20" s="625"/>
      <c r="DP20" s="626"/>
      <c r="DQ20" s="630">
        <v>5172825</v>
      </c>
      <c r="DR20" s="625"/>
      <c r="DS20" s="625"/>
      <c r="DT20" s="625"/>
      <c r="DU20" s="625"/>
      <c r="DV20" s="625"/>
      <c r="DW20" s="625"/>
      <c r="DX20" s="625"/>
      <c r="DY20" s="625"/>
      <c r="DZ20" s="625"/>
      <c r="EA20" s="625"/>
      <c r="EB20" s="625"/>
      <c r="EC20" s="661"/>
    </row>
    <row r="21" spans="2:133" ht="11.25" customHeight="1" x14ac:dyDescent="0.2">
      <c r="B21" s="621" t="s">
        <v>265</v>
      </c>
      <c r="C21" s="622"/>
      <c r="D21" s="622"/>
      <c r="E21" s="622"/>
      <c r="F21" s="622"/>
      <c r="G21" s="622"/>
      <c r="H21" s="622"/>
      <c r="I21" s="622"/>
      <c r="J21" s="622"/>
      <c r="K21" s="622"/>
      <c r="L21" s="622"/>
      <c r="M21" s="622"/>
      <c r="N21" s="622"/>
      <c r="O21" s="622"/>
      <c r="P21" s="622"/>
      <c r="Q21" s="623"/>
      <c r="R21" s="624">
        <v>1628061</v>
      </c>
      <c r="S21" s="625"/>
      <c r="T21" s="625"/>
      <c r="U21" s="625"/>
      <c r="V21" s="625"/>
      <c r="W21" s="625"/>
      <c r="X21" s="625"/>
      <c r="Y21" s="626"/>
      <c r="Z21" s="662">
        <v>21.1</v>
      </c>
      <c r="AA21" s="662"/>
      <c r="AB21" s="662"/>
      <c r="AC21" s="662"/>
      <c r="AD21" s="663">
        <v>1569376</v>
      </c>
      <c r="AE21" s="663"/>
      <c r="AF21" s="663"/>
      <c r="AG21" s="663"/>
      <c r="AH21" s="663"/>
      <c r="AI21" s="663"/>
      <c r="AJ21" s="663"/>
      <c r="AK21" s="663"/>
      <c r="AL21" s="627">
        <v>33.6</v>
      </c>
      <c r="AM21" s="628"/>
      <c r="AN21" s="628"/>
      <c r="AO21" s="664"/>
      <c r="AP21" s="621" t="s">
        <v>266</v>
      </c>
      <c r="AQ21" s="701"/>
      <c r="AR21" s="701"/>
      <c r="AS21" s="701"/>
      <c r="AT21" s="701"/>
      <c r="AU21" s="701"/>
      <c r="AV21" s="701"/>
      <c r="AW21" s="701"/>
      <c r="AX21" s="701"/>
      <c r="AY21" s="701"/>
      <c r="AZ21" s="701"/>
      <c r="BA21" s="701"/>
      <c r="BB21" s="701"/>
      <c r="BC21" s="701"/>
      <c r="BD21" s="701"/>
      <c r="BE21" s="701"/>
      <c r="BF21" s="702"/>
      <c r="BG21" s="624" t="s">
        <v>122</v>
      </c>
      <c r="BH21" s="625"/>
      <c r="BI21" s="625"/>
      <c r="BJ21" s="625"/>
      <c r="BK21" s="625"/>
      <c r="BL21" s="625"/>
      <c r="BM21" s="625"/>
      <c r="BN21" s="626"/>
      <c r="BO21" s="662" t="s">
        <v>122</v>
      </c>
      <c r="BP21" s="662"/>
      <c r="BQ21" s="662"/>
      <c r="BR21" s="662"/>
      <c r="BS21" s="663" t="s">
        <v>122</v>
      </c>
      <c r="BT21" s="663"/>
      <c r="BU21" s="663"/>
      <c r="BV21" s="663"/>
      <c r="BW21" s="663"/>
      <c r="BX21" s="663"/>
      <c r="BY21" s="663"/>
      <c r="BZ21" s="663"/>
      <c r="CA21" s="663"/>
      <c r="CB21" s="703"/>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2">
      <c r="B22" s="621" t="s">
        <v>267</v>
      </c>
      <c r="C22" s="622"/>
      <c r="D22" s="622"/>
      <c r="E22" s="622"/>
      <c r="F22" s="622"/>
      <c r="G22" s="622"/>
      <c r="H22" s="622"/>
      <c r="I22" s="622"/>
      <c r="J22" s="622"/>
      <c r="K22" s="622"/>
      <c r="L22" s="622"/>
      <c r="M22" s="622"/>
      <c r="N22" s="622"/>
      <c r="O22" s="622"/>
      <c r="P22" s="622"/>
      <c r="Q22" s="623"/>
      <c r="R22" s="624">
        <v>1569376</v>
      </c>
      <c r="S22" s="625"/>
      <c r="T22" s="625"/>
      <c r="U22" s="625"/>
      <c r="V22" s="625"/>
      <c r="W22" s="625"/>
      <c r="X22" s="625"/>
      <c r="Y22" s="626"/>
      <c r="Z22" s="662">
        <v>20.3</v>
      </c>
      <c r="AA22" s="662"/>
      <c r="AB22" s="662"/>
      <c r="AC22" s="662"/>
      <c r="AD22" s="663">
        <v>1569376</v>
      </c>
      <c r="AE22" s="663"/>
      <c r="AF22" s="663"/>
      <c r="AG22" s="663"/>
      <c r="AH22" s="663"/>
      <c r="AI22" s="663"/>
      <c r="AJ22" s="663"/>
      <c r="AK22" s="663"/>
      <c r="AL22" s="627">
        <v>33.6</v>
      </c>
      <c r="AM22" s="628"/>
      <c r="AN22" s="628"/>
      <c r="AO22" s="664"/>
      <c r="AP22" s="621" t="s">
        <v>268</v>
      </c>
      <c r="AQ22" s="701"/>
      <c r="AR22" s="701"/>
      <c r="AS22" s="701"/>
      <c r="AT22" s="701"/>
      <c r="AU22" s="701"/>
      <c r="AV22" s="701"/>
      <c r="AW22" s="701"/>
      <c r="AX22" s="701"/>
      <c r="AY22" s="701"/>
      <c r="AZ22" s="701"/>
      <c r="BA22" s="701"/>
      <c r="BB22" s="701"/>
      <c r="BC22" s="701"/>
      <c r="BD22" s="701"/>
      <c r="BE22" s="701"/>
      <c r="BF22" s="702"/>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703"/>
      <c r="CD22" s="676" t="s">
        <v>269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2">
      <c r="B23" s="621" t="s">
        <v>270</v>
      </c>
      <c r="C23" s="622"/>
      <c r="D23" s="622"/>
      <c r="E23" s="622"/>
      <c r="F23" s="622"/>
      <c r="G23" s="622"/>
      <c r="H23" s="622"/>
      <c r="I23" s="622"/>
      <c r="J23" s="622"/>
      <c r="K23" s="622"/>
      <c r="L23" s="622"/>
      <c r="M23" s="622"/>
      <c r="N23" s="622"/>
      <c r="O23" s="622"/>
      <c r="P23" s="622"/>
      <c r="Q23" s="623"/>
      <c r="R23" s="624">
        <v>58685</v>
      </c>
      <c r="S23" s="625"/>
      <c r="T23" s="625"/>
      <c r="U23" s="625"/>
      <c r="V23" s="625"/>
      <c r="W23" s="625"/>
      <c r="X23" s="625"/>
      <c r="Y23" s="626"/>
      <c r="Z23" s="662">
        <v>0.8</v>
      </c>
      <c r="AA23" s="662"/>
      <c r="AB23" s="662"/>
      <c r="AC23" s="662"/>
      <c r="AD23" s="663" t="s">
        <v>122</v>
      </c>
      <c r="AE23" s="663"/>
      <c r="AF23" s="663"/>
      <c r="AG23" s="663"/>
      <c r="AH23" s="663"/>
      <c r="AI23" s="663"/>
      <c r="AJ23" s="663"/>
      <c r="AK23" s="663"/>
      <c r="AL23" s="627" t="s">
        <v>122</v>
      </c>
      <c r="AM23" s="628"/>
      <c r="AN23" s="628"/>
      <c r="AO23" s="664"/>
      <c r="AP23" s="621" t="s">
        <v>271</v>
      </c>
      <c r="AQ23" s="701"/>
      <c r="AR23" s="701"/>
      <c r="AS23" s="701"/>
      <c r="AT23" s="701"/>
      <c r="AU23" s="701"/>
      <c r="AV23" s="701"/>
      <c r="AW23" s="701"/>
      <c r="AX23" s="701"/>
      <c r="AY23" s="701"/>
      <c r="AZ23" s="701"/>
      <c r="BA23" s="701"/>
      <c r="BB23" s="701"/>
      <c r="BC23" s="701"/>
      <c r="BD23" s="701"/>
      <c r="BE23" s="701"/>
      <c r="BF23" s="702"/>
      <c r="BG23" s="624" t="s">
        <v>122</v>
      </c>
      <c r="BH23" s="625"/>
      <c r="BI23" s="625"/>
      <c r="BJ23" s="625"/>
      <c r="BK23" s="625"/>
      <c r="BL23" s="625"/>
      <c r="BM23" s="625"/>
      <c r="BN23" s="626"/>
      <c r="BO23" s="662" t="s">
        <v>122</v>
      </c>
      <c r="BP23" s="662"/>
      <c r="BQ23" s="662"/>
      <c r="BR23" s="662"/>
      <c r="BS23" s="663" t="s">
        <v>122</v>
      </c>
      <c r="BT23" s="663"/>
      <c r="BU23" s="663"/>
      <c r="BV23" s="663"/>
      <c r="BW23" s="663"/>
      <c r="BX23" s="663"/>
      <c r="BY23" s="663"/>
      <c r="BZ23" s="663"/>
      <c r="CA23" s="663"/>
      <c r="CB23" s="703"/>
      <c r="CD23" s="676" t="s">
        <v>211</v>
      </c>
      <c r="CE23" s="677"/>
      <c r="CF23" s="677"/>
      <c r="CG23" s="677"/>
      <c r="CH23" s="677"/>
      <c r="CI23" s="677"/>
      <c r="CJ23" s="677"/>
      <c r="CK23" s="677"/>
      <c r="CL23" s="677"/>
      <c r="CM23" s="677"/>
      <c r="CN23" s="677"/>
      <c r="CO23" s="677"/>
      <c r="CP23" s="677"/>
      <c r="CQ23" s="678"/>
      <c r="CR23" s="676" t="s">
        <v>272</v>
      </c>
      <c r="CS23" s="677"/>
      <c r="CT23" s="677"/>
      <c r="CU23" s="677"/>
      <c r="CV23" s="677"/>
      <c r="CW23" s="677"/>
      <c r="CX23" s="677"/>
      <c r="CY23" s="678"/>
      <c r="CZ23" s="676" t="s">
        <v>273</v>
      </c>
      <c r="DA23" s="677"/>
      <c r="DB23" s="677"/>
      <c r="DC23" s="678"/>
      <c r="DD23" s="676" t="s">
        <v>274</v>
      </c>
      <c r="DE23" s="677"/>
      <c r="DF23" s="677"/>
      <c r="DG23" s="677"/>
      <c r="DH23" s="677"/>
      <c r="DI23" s="677"/>
      <c r="DJ23" s="677"/>
      <c r="DK23" s="678"/>
      <c r="DL23" s="714" t="s">
        <v>275</v>
      </c>
      <c r="DM23" s="715"/>
      <c r="DN23" s="715"/>
      <c r="DO23" s="715"/>
      <c r="DP23" s="715"/>
      <c r="DQ23" s="715"/>
      <c r="DR23" s="715"/>
      <c r="DS23" s="715"/>
      <c r="DT23" s="715"/>
      <c r="DU23" s="715"/>
      <c r="DV23" s="716"/>
      <c r="DW23" s="676" t="s">
        <v>276</v>
      </c>
      <c r="DX23" s="677"/>
      <c r="DY23" s="677"/>
      <c r="DZ23" s="677"/>
      <c r="EA23" s="677"/>
      <c r="EB23" s="677"/>
      <c r="EC23" s="678"/>
    </row>
    <row r="24" spans="2:133" ht="11.25" customHeight="1" x14ac:dyDescent="0.2">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62" t="s">
        <v>122</v>
      </c>
      <c r="AA24" s="662"/>
      <c r="AB24" s="662"/>
      <c r="AC24" s="662"/>
      <c r="AD24" s="663" t="s">
        <v>122</v>
      </c>
      <c r="AE24" s="663"/>
      <c r="AF24" s="663"/>
      <c r="AG24" s="663"/>
      <c r="AH24" s="663"/>
      <c r="AI24" s="663"/>
      <c r="AJ24" s="663"/>
      <c r="AK24" s="663"/>
      <c r="AL24" s="627" t="s">
        <v>122</v>
      </c>
      <c r="AM24" s="628"/>
      <c r="AN24" s="628"/>
      <c r="AO24" s="664"/>
      <c r="AP24" s="621" t="s">
        <v>278</v>
      </c>
      <c r="AQ24" s="701"/>
      <c r="AR24" s="701"/>
      <c r="AS24" s="701"/>
      <c r="AT24" s="701"/>
      <c r="AU24" s="701"/>
      <c r="AV24" s="701"/>
      <c r="AW24" s="701"/>
      <c r="AX24" s="701"/>
      <c r="AY24" s="701"/>
      <c r="AZ24" s="701"/>
      <c r="BA24" s="701"/>
      <c r="BB24" s="701"/>
      <c r="BC24" s="701"/>
      <c r="BD24" s="701"/>
      <c r="BE24" s="701"/>
      <c r="BF24" s="702"/>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703"/>
      <c r="CD24" s="682" t="s">
        <v>279</v>
      </c>
      <c r="CE24" s="683"/>
      <c r="CF24" s="683"/>
      <c r="CG24" s="683"/>
      <c r="CH24" s="683"/>
      <c r="CI24" s="683"/>
      <c r="CJ24" s="683"/>
      <c r="CK24" s="683"/>
      <c r="CL24" s="683"/>
      <c r="CM24" s="683"/>
      <c r="CN24" s="683"/>
      <c r="CO24" s="683"/>
      <c r="CP24" s="683"/>
      <c r="CQ24" s="684"/>
      <c r="CR24" s="679">
        <v>3249902</v>
      </c>
      <c r="CS24" s="680"/>
      <c r="CT24" s="680"/>
      <c r="CU24" s="680"/>
      <c r="CV24" s="680"/>
      <c r="CW24" s="680"/>
      <c r="CX24" s="680"/>
      <c r="CY24" s="705"/>
      <c r="CZ24" s="706">
        <v>45.2</v>
      </c>
      <c r="DA24" s="688"/>
      <c r="DB24" s="688"/>
      <c r="DC24" s="708"/>
      <c r="DD24" s="704">
        <v>2280609</v>
      </c>
      <c r="DE24" s="680"/>
      <c r="DF24" s="680"/>
      <c r="DG24" s="680"/>
      <c r="DH24" s="680"/>
      <c r="DI24" s="680"/>
      <c r="DJ24" s="680"/>
      <c r="DK24" s="705"/>
      <c r="DL24" s="704">
        <v>2014175</v>
      </c>
      <c r="DM24" s="680"/>
      <c r="DN24" s="680"/>
      <c r="DO24" s="680"/>
      <c r="DP24" s="680"/>
      <c r="DQ24" s="680"/>
      <c r="DR24" s="680"/>
      <c r="DS24" s="680"/>
      <c r="DT24" s="680"/>
      <c r="DU24" s="680"/>
      <c r="DV24" s="705"/>
      <c r="DW24" s="706">
        <v>42.8</v>
      </c>
      <c r="DX24" s="688"/>
      <c r="DY24" s="688"/>
      <c r="DZ24" s="688"/>
      <c r="EA24" s="688"/>
      <c r="EB24" s="688"/>
      <c r="EC24" s="707"/>
    </row>
    <row r="25" spans="2:133" ht="11.25" customHeight="1" x14ac:dyDescent="0.2">
      <c r="B25" s="621" t="s">
        <v>280</v>
      </c>
      <c r="C25" s="622"/>
      <c r="D25" s="622"/>
      <c r="E25" s="622"/>
      <c r="F25" s="622"/>
      <c r="G25" s="622"/>
      <c r="H25" s="622"/>
      <c r="I25" s="622"/>
      <c r="J25" s="622"/>
      <c r="K25" s="622"/>
      <c r="L25" s="622"/>
      <c r="M25" s="622"/>
      <c r="N25" s="622"/>
      <c r="O25" s="622"/>
      <c r="P25" s="622"/>
      <c r="Q25" s="623"/>
      <c r="R25" s="624">
        <v>4725844</v>
      </c>
      <c r="S25" s="625"/>
      <c r="T25" s="625"/>
      <c r="U25" s="625"/>
      <c r="V25" s="625"/>
      <c r="W25" s="625"/>
      <c r="X25" s="625"/>
      <c r="Y25" s="626"/>
      <c r="Z25" s="662">
        <v>61.2</v>
      </c>
      <c r="AA25" s="662"/>
      <c r="AB25" s="662"/>
      <c r="AC25" s="662"/>
      <c r="AD25" s="663">
        <v>4667159</v>
      </c>
      <c r="AE25" s="663"/>
      <c r="AF25" s="663"/>
      <c r="AG25" s="663"/>
      <c r="AH25" s="663"/>
      <c r="AI25" s="663"/>
      <c r="AJ25" s="663"/>
      <c r="AK25" s="663"/>
      <c r="AL25" s="627">
        <v>100</v>
      </c>
      <c r="AM25" s="628"/>
      <c r="AN25" s="628"/>
      <c r="AO25" s="664"/>
      <c r="AP25" s="621" t="s">
        <v>281</v>
      </c>
      <c r="AQ25" s="701"/>
      <c r="AR25" s="701"/>
      <c r="AS25" s="701"/>
      <c r="AT25" s="701"/>
      <c r="AU25" s="701"/>
      <c r="AV25" s="701"/>
      <c r="AW25" s="701"/>
      <c r="AX25" s="701"/>
      <c r="AY25" s="701"/>
      <c r="AZ25" s="701"/>
      <c r="BA25" s="701"/>
      <c r="BB25" s="701"/>
      <c r="BC25" s="701"/>
      <c r="BD25" s="701"/>
      <c r="BE25" s="701"/>
      <c r="BF25" s="702"/>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703"/>
      <c r="CD25" s="621" t="s">
        <v>282</v>
      </c>
      <c r="CE25" s="622"/>
      <c r="CF25" s="622"/>
      <c r="CG25" s="622"/>
      <c r="CH25" s="622"/>
      <c r="CI25" s="622"/>
      <c r="CJ25" s="622"/>
      <c r="CK25" s="622"/>
      <c r="CL25" s="622"/>
      <c r="CM25" s="622"/>
      <c r="CN25" s="622"/>
      <c r="CO25" s="622"/>
      <c r="CP25" s="622"/>
      <c r="CQ25" s="623"/>
      <c r="CR25" s="624">
        <v>1196356</v>
      </c>
      <c r="CS25" s="637"/>
      <c r="CT25" s="637"/>
      <c r="CU25" s="637"/>
      <c r="CV25" s="637"/>
      <c r="CW25" s="637"/>
      <c r="CX25" s="637"/>
      <c r="CY25" s="638"/>
      <c r="CZ25" s="627">
        <v>16.600000000000001</v>
      </c>
      <c r="DA25" s="639"/>
      <c r="DB25" s="639"/>
      <c r="DC25" s="640"/>
      <c r="DD25" s="630">
        <v>1019632</v>
      </c>
      <c r="DE25" s="637"/>
      <c r="DF25" s="637"/>
      <c r="DG25" s="637"/>
      <c r="DH25" s="637"/>
      <c r="DI25" s="637"/>
      <c r="DJ25" s="637"/>
      <c r="DK25" s="638"/>
      <c r="DL25" s="630">
        <v>1015416</v>
      </c>
      <c r="DM25" s="637"/>
      <c r="DN25" s="637"/>
      <c r="DO25" s="637"/>
      <c r="DP25" s="637"/>
      <c r="DQ25" s="637"/>
      <c r="DR25" s="637"/>
      <c r="DS25" s="637"/>
      <c r="DT25" s="637"/>
      <c r="DU25" s="637"/>
      <c r="DV25" s="638"/>
      <c r="DW25" s="627">
        <v>21.6</v>
      </c>
      <c r="DX25" s="639"/>
      <c r="DY25" s="639"/>
      <c r="DZ25" s="639"/>
      <c r="EA25" s="639"/>
      <c r="EB25" s="639"/>
      <c r="EC25" s="651"/>
    </row>
    <row r="26" spans="2:133" ht="11.25" customHeight="1" x14ac:dyDescent="0.2">
      <c r="B26" s="621" t="s">
        <v>283</v>
      </c>
      <c r="C26" s="622"/>
      <c r="D26" s="622"/>
      <c r="E26" s="622"/>
      <c r="F26" s="622"/>
      <c r="G26" s="622"/>
      <c r="H26" s="622"/>
      <c r="I26" s="622"/>
      <c r="J26" s="622"/>
      <c r="K26" s="622"/>
      <c r="L26" s="622"/>
      <c r="M26" s="622"/>
      <c r="N26" s="622"/>
      <c r="O26" s="622"/>
      <c r="P26" s="622"/>
      <c r="Q26" s="623"/>
      <c r="R26" s="624">
        <v>1982</v>
      </c>
      <c r="S26" s="625"/>
      <c r="T26" s="625"/>
      <c r="U26" s="625"/>
      <c r="V26" s="625"/>
      <c r="W26" s="625"/>
      <c r="X26" s="625"/>
      <c r="Y26" s="626"/>
      <c r="Z26" s="662">
        <v>0</v>
      </c>
      <c r="AA26" s="662"/>
      <c r="AB26" s="662"/>
      <c r="AC26" s="662"/>
      <c r="AD26" s="663">
        <v>1982</v>
      </c>
      <c r="AE26" s="663"/>
      <c r="AF26" s="663"/>
      <c r="AG26" s="663"/>
      <c r="AH26" s="663"/>
      <c r="AI26" s="663"/>
      <c r="AJ26" s="663"/>
      <c r="AK26" s="663"/>
      <c r="AL26" s="627">
        <v>0</v>
      </c>
      <c r="AM26" s="628"/>
      <c r="AN26" s="628"/>
      <c r="AO26" s="664"/>
      <c r="AP26" s="621" t="s">
        <v>284</v>
      </c>
      <c r="AQ26" s="701"/>
      <c r="AR26" s="701"/>
      <c r="AS26" s="701"/>
      <c r="AT26" s="701"/>
      <c r="AU26" s="701"/>
      <c r="AV26" s="701"/>
      <c r="AW26" s="701"/>
      <c r="AX26" s="701"/>
      <c r="AY26" s="701"/>
      <c r="AZ26" s="701"/>
      <c r="BA26" s="701"/>
      <c r="BB26" s="701"/>
      <c r="BC26" s="701"/>
      <c r="BD26" s="701"/>
      <c r="BE26" s="701"/>
      <c r="BF26" s="702"/>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703"/>
      <c r="CD26" s="621" t="s">
        <v>285</v>
      </c>
      <c r="CE26" s="622"/>
      <c r="CF26" s="622"/>
      <c r="CG26" s="622"/>
      <c r="CH26" s="622"/>
      <c r="CI26" s="622"/>
      <c r="CJ26" s="622"/>
      <c r="CK26" s="622"/>
      <c r="CL26" s="622"/>
      <c r="CM26" s="622"/>
      <c r="CN26" s="622"/>
      <c r="CO26" s="622"/>
      <c r="CP26" s="622"/>
      <c r="CQ26" s="623"/>
      <c r="CR26" s="624">
        <v>619496</v>
      </c>
      <c r="CS26" s="625"/>
      <c r="CT26" s="625"/>
      <c r="CU26" s="625"/>
      <c r="CV26" s="625"/>
      <c r="CW26" s="625"/>
      <c r="CX26" s="625"/>
      <c r="CY26" s="626"/>
      <c r="CZ26" s="627">
        <v>8.6</v>
      </c>
      <c r="DA26" s="639"/>
      <c r="DB26" s="639"/>
      <c r="DC26" s="640"/>
      <c r="DD26" s="630">
        <v>528198</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2">
      <c r="B27" s="621" t="s">
        <v>286</v>
      </c>
      <c r="C27" s="622"/>
      <c r="D27" s="622"/>
      <c r="E27" s="622"/>
      <c r="F27" s="622"/>
      <c r="G27" s="622"/>
      <c r="H27" s="622"/>
      <c r="I27" s="622"/>
      <c r="J27" s="622"/>
      <c r="K27" s="622"/>
      <c r="L27" s="622"/>
      <c r="M27" s="622"/>
      <c r="N27" s="622"/>
      <c r="O27" s="622"/>
      <c r="P27" s="622"/>
      <c r="Q27" s="623"/>
      <c r="R27" s="624">
        <v>19720</v>
      </c>
      <c r="S27" s="625"/>
      <c r="T27" s="625"/>
      <c r="U27" s="625"/>
      <c r="V27" s="625"/>
      <c r="W27" s="625"/>
      <c r="X27" s="625"/>
      <c r="Y27" s="626"/>
      <c r="Z27" s="662">
        <v>0.3</v>
      </c>
      <c r="AA27" s="662"/>
      <c r="AB27" s="662"/>
      <c r="AC27" s="662"/>
      <c r="AD27" s="663" t="s">
        <v>122</v>
      </c>
      <c r="AE27" s="663"/>
      <c r="AF27" s="663"/>
      <c r="AG27" s="663"/>
      <c r="AH27" s="663"/>
      <c r="AI27" s="663"/>
      <c r="AJ27" s="663"/>
      <c r="AK27" s="663"/>
      <c r="AL27" s="627" t="s">
        <v>122</v>
      </c>
      <c r="AM27" s="628"/>
      <c r="AN27" s="628"/>
      <c r="AO27" s="664"/>
      <c r="AP27" s="621" t="s">
        <v>287</v>
      </c>
      <c r="AQ27" s="622"/>
      <c r="AR27" s="622"/>
      <c r="AS27" s="622"/>
      <c r="AT27" s="622"/>
      <c r="AU27" s="622"/>
      <c r="AV27" s="622"/>
      <c r="AW27" s="622"/>
      <c r="AX27" s="622"/>
      <c r="AY27" s="622"/>
      <c r="AZ27" s="622"/>
      <c r="BA27" s="622"/>
      <c r="BB27" s="622"/>
      <c r="BC27" s="622"/>
      <c r="BD27" s="622"/>
      <c r="BE27" s="622"/>
      <c r="BF27" s="623"/>
      <c r="BG27" s="624">
        <v>2519059</v>
      </c>
      <c r="BH27" s="625"/>
      <c r="BI27" s="625"/>
      <c r="BJ27" s="625"/>
      <c r="BK27" s="625"/>
      <c r="BL27" s="625"/>
      <c r="BM27" s="625"/>
      <c r="BN27" s="626"/>
      <c r="BO27" s="662">
        <v>100</v>
      </c>
      <c r="BP27" s="662"/>
      <c r="BQ27" s="662"/>
      <c r="BR27" s="662"/>
      <c r="BS27" s="663" t="s">
        <v>122</v>
      </c>
      <c r="BT27" s="663"/>
      <c r="BU27" s="663"/>
      <c r="BV27" s="663"/>
      <c r="BW27" s="663"/>
      <c r="BX27" s="663"/>
      <c r="BY27" s="663"/>
      <c r="BZ27" s="663"/>
      <c r="CA27" s="663"/>
      <c r="CB27" s="703"/>
      <c r="CD27" s="621" t="s">
        <v>288</v>
      </c>
      <c r="CE27" s="622"/>
      <c r="CF27" s="622"/>
      <c r="CG27" s="622"/>
      <c r="CH27" s="622"/>
      <c r="CI27" s="622"/>
      <c r="CJ27" s="622"/>
      <c r="CK27" s="622"/>
      <c r="CL27" s="622"/>
      <c r="CM27" s="622"/>
      <c r="CN27" s="622"/>
      <c r="CO27" s="622"/>
      <c r="CP27" s="622"/>
      <c r="CQ27" s="623"/>
      <c r="CR27" s="624">
        <v>1361589</v>
      </c>
      <c r="CS27" s="637"/>
      <c r="CT27" s="637"/>
      <c r="CU27" s="637"/>
      <c r="CV27" s="637"/>
      <c r="CW27" s="637"/>
      <c r="CX27" s="637"/>
      <c r="CY27" s="638"/>
      <c r="CZ27" s="627">
        <v>18.899999999999999</v>
      </c>
      <c r="DA27" s="639"/>
      <c r="DB27" s="639"/>
      <c r="DC27" s="640"/>
      <c r="DD27" s="630">
        <v>569020</v>
      </c>
      <c r="DE27" s="637"/>
      <c r="DF27" s="637"/>
      <c r="DG27" s="637"/>
      <c r="DH27" s="637"/>
      <c r="DI27" s="637"/>
      <c r="DJ27" s="637"/>
      <c r="DK27" s="638"/>
      <c r="DL27" s="630">
        <v>306802</v>
      </c>
      <c r="DM27" s="637"/>
      <c r="DN27" s="637"/>
      <c r="DO27" s="637"/>
      <c r="DP27" s="637"/>
      <c r="DQ27" s="637"/>
      <c r="DR27" s="637"/>
      <c r="DS27" s="637"/>
      <c r="DT27" s="637"/>
      <c r="DU27" s="637"/>
      <c r="DV27" s="638"/>
      <c r="DW27" s="627">
        <v>6.5</v>
      </c>
      <c r="DX27" s="639"/>
      <c r="DY27" s="639"/>
      <c r="DZ27" s="639"/>
      <c r="EA27" s="639"/>
      <c r="EB27" s="639"/>
      <c r="EC27" s="651"/>
    </row>
    <row r="28" spans="2:133" ht="11.25" customHeight="1" x14ac:dyDescent="0.2">
      <c r="B28" s="621" t="s">
        <v>289</v>
      </c>
      <c r="C28" s="622"/>
      <c r="D28" s="622"/>
      <c r="E28" s="622"/>
      <c r="F28" s="622"/>
      <c r="G28" s="622"/>
      <c r="H28" s="622"/>
      <c r="I28" s="622"/>
      <c r="J28" s="622"/>
      <c r="K28" s="622"/>
      <c r="L28" s="622"/>
      <c r="M28" s="622"/>
      <c r="N28" s="622"/>
      <c r="O28" s="622"/>
      <c r="P28" s="622"/>
      <c r="Q28" s="623"/>
      <c r="R28" s="624">
        <v>54034</v>
      </c>
      <c r="S28" s="625"/>
      <c r="T28" s="625"/>
      <c r="U28" s="625"/>
      <c r="V28" s="625"/>
      <c r="W28" s="625"/>
      <c r="X28" s="625"/>
      <c r="Y28" s="626"/>
      <c r="Z28" s="662">
        <v>0.7</v>
      </c>
      <c r="AA28" s="662"/>
      <c r="AB28" s="662"/>
      <c r="AC28" s="662"/>
      <c r="AD28" s="663" t="s">
        <v>122</v>
      </c>
      <c r="AE28" s="663"/>
      <c r="AF28" s="663"/>
      <c r="AG28" s="663"/>
      <c r="AH28" s="663"/>
      <c r="AI28" s="663"/>
      <c r="AJ28" s="663"/>
      <c r="AK28" s="663"/>
      <c r="AL28" s="627" t="s">
        <v>122</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290</v>
      </c>
      <c r="CE28" s="622"/>
      <c r="CF28" s="622"/>
      <c r="CG28" s="622"/>
      <c r="CH28" s="622"/>
      <c r="CI28" s="622"/>
      <c r="CJ28" s="622"/>
      <c r="CK28" s="622"/>
      <c r="CL28" s="622"/>
      <c r="CM28" s="622"/>
      <c r="CN28" s="622"/>
      <c r="CO28" s="622"/>
      <c r="CP28" s="622"/>
      <c r="CQ28" s="623"/>
      <c r="CR28" s="624">
        <v>691957</v>
      </c>
      <c r="CS28" s="625"/>
      <c r="CT28" s="625"/>
      <c r="CU28" s="625"/>
      <c r="CV28" s="625"/>
      <c r="CW28" s="625"/>
      <c r="CX28" s="625"/>
      <c r="CY28" s="626"/>
      <c r="CZ28" s="627">
        <v>9.6</v>
      </c>
      <c r="DA28" s="639"/>
      <c r="DB28" s="639"/>
      <c r="DC28" s="640"/>
      <c r="DD28" s="630">
        <v>691957</v>
      </c>
      <c r="DE28" s="625"/>
      <c r="DF28" s="625"/>
      <c r="DG28" s="625"/>
      <c r="DH28" s="625"/>
      <c r="DI28" s="625"/>
      <c r="DJ28" s="625"/>
      <c r="DK28" s="626"/>
      <c r="DL28" s="630">
        <v>691957</v>
      </c>
      <c r="DM28" s="625"/>
      <c r="DN28" s="625"/>
      <c r="DO28" s="625"/>
      <c r="DP28" s="625"/>
      <c r="DQ28" s="625"/>
      <c r="DR28" s="625"/>
      <c r="DS28" s="625"/>
      <c r="DT28" s="625"/>
      <c r="DU28" s="625"/>
      <c r="DV28" s="626"/>
      <c r="DW28" s="627">
        <v>14.7</v>
      </c>
      <c r="DX28" s="639"/>
      <c r="DY28" s="639"/>
      <c r="DZ28" s="639"/>
      <c r="EA28" s="639"/>
      <c r="EB28" s="639"/>
      <c r="EC28" s="651"/>
    </row>
    <row r="29" spans="2:133" ht="11.25" customHeight="1" x14ac:dyDescent="0.2">
      <c r="B29" s="621" t="s">
        <v>291</v>
      </c>
      <c r="C29" s="622"/>
      <c r="D29" s="622"/>
      <c r="E29" s="622"/>
      <c r="F29" s="622"/>
      <c r="G29" s="622"/>
      <c r="H29" s="622"/>
      <c r="I29" s="622"/>
      <c r="J29" s="622"/>
      <c r="K29" s="622"/>
      <c r="L29" s="622"/>
      <c r="M29" s="622"/>
      <c r="N29" s="622"/>
      <c r="O29" s="622"/>
      <c r="P29" s="622"/>
      <c r="Q29" s="623"/>
      <c r="R29" s="624">
        <v>76678</v>
      </c>
      <c r="S29" s="625"/>
      <c r="T29" s="625"/>
      <c r="U29" s="625"/>
      <c r="V29" s="625"/>
      <c r="W29" s="625"/>
      <c r="X29" s="625"/>
      <c r="Y29" s="626"/>
      <c r="Z29" s="662">
        <v>1</v>
      </c>
      <c r="AA29" s="662"/>
      <c r="AB29" s="662"/>
      <c r="AC29" s="662"/>
      <c r="AD29" s="663" t="s">
        <v>122</v>
      </c>
      <c r="AE29" s="663"/>
      <c r="AF29" s="663"/>
      <c r="AG29" s="663"/>
      <c r="AH29" s="663"/>
      <c r="AI29" s="663"/>
      <c r="AJ29" s="663"/>
      <c r="AK29" s="663"/>
      <c r="AL29" s="627" t="s">
        <v>122</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703"/>
      <c r="CD29" s="643" t="s">
        <v>292</v>
      </c>
      <c r="CE29" s="644"/>
      <c r="CF29" s="621" t="s">
        <v>66</v>
      </c>
      <c r="CG29" s="622"/>
      <c r="CH29" s="622"/>
      <c r="CI29" s="622"/>
      <c r="CJ29" s="622"/>
      <c r="CK29" s="622"/>
      <c r="CL29" s="622"/>
      <c r="CM29" s="622"/>
      <c r="CN29" s="622"/>
      <c r="CO29" s="622"/>
      <c r="CP29" s="622"/>
      <c r="CQ29" s="623"/>
      <c r="CR29" s="624">
        <v>691957</v>
      </c>
      <c r="CS29" s="637"/>
      <c r="CT29" s="637"/>
      <c r="CU29" s="637"/>
      <c r="CV29" s="637"/>
      <c r="CW29" s="637"/>
      <c r="CX29" s="637"/>
      <c r="CY29" s="638"/>
      <c r="CZ29" s="627">
        <v>9.6</v>
      </c>
      <c r="DA29" s="639"/>
      <c r="DB29" s="639"/>
      <c r="DC29" s="640"/>
      <c r="DD29" s="630">
        <v>691957</v>
      </c>
      <c r="DE29" s="637"/>
      <c r="DF29" s="637"/>
      <c r="DG29" s="637"/>
      <c r="DH29" s="637"/>
      <c r="DI29" s="637"/>
      <c r="DJ29" s="637"/>
      <c r="DK29" s="638"/>
      <c r="DL29" s="630">
        <v>691957</v>
      </c>
      <c r="DM29" s="637"/>
      <c r="DN29" s="637"/>
      <c r="DO29" s="637"/>
      <c r="DP29" s="637"/>
      <c r="DQ29" s="637"/>
      <c r="DR29" s="637"/>
      <c r="DS29" s="637"/>
      <c r="DT29" s="637"/>
      <c r="DU29" s="637"/>
      <c r="DV29" s="638"/>
      <c r="DW29" s="627">
        <v>14.7</v>
      </c>
      <c r="DX29" s="639"/>
      <c r="DY29" s="639"/>
      <c r="DZ29" s="639"/>
      <c r="EA29" s="639"/>
      <c r="EB29" s="639"/>
      <c r="EC29" s="651"/>
    </row>
    <row r="30" spans="2:133" ht="11.25" customHeight="1" x14ac:dyDescent="0.2">
      <c r="B30" s="621" t="s">
        <v>293</v>
      </c>
      <c r="C30" s="622"/>
      <c r="D30" s="622"/>
      <c r="E30" s="622"/>
      <c r="F30" s="622"/>
      <c r="G30" s="622"/>
      <c r="H30" s="622"/>
      <c r="I30" s="622"/>
      <c r="J30" s="622"/>
      <c r="K30" s="622"/>
      <c r="L30" s="622"/>
      <c r="M30" s="622"/>
      <c r="N30" s="622"/>
      <c r="O30" s="622"/>
      <c r="P30" s="622"/>
      <c r="Q30" s="623"/>
      <c r="R30" s="624">
        <v>1016482</v>
      </c>
      <c r="S30" s="625"/>
      <c r="T30" s="625"/>
      <c r="U30" s="625"/>
      <c r="V30" s="625"/>
      <c r="W30" s="625"/>
      <c r="X30" s="625"/>
      <c r="Y30" s="626"/>
      <c r="Z30" s="662">
        <v>13.2</v>
      </c>
      <c r="AA30" s="662"/>
      <c r="AB30" s="662"/>
      <c r="AC30" s="662"/>
      <c r="AD30" s="663" t="s">
        <v>122</v>
      </c>
      <c r="AE30" s="663"/>
      <c r="AF30" s="663"/>
      <c r="AG30" s="663"/>
      <c r="AH30" s="663"/>
      <c r="AI30" s="663"/>
      <c r="AJ30" s="663"/>
      <c r="AK30" s="663"/>
      <c r="AL30" s="627" t="s">
        <v>122</v>
      </c>
      <c r="AM30" s="628"/>
      <c r="AN30" s="628"/>
      <c r="AO30" s="664"/>
      <c r="AP30" s="676" t="s">
        <v>211</v>
      </c>
      <c r="AQ30" s="677"/>
      <c r="AR30" s="677"/>
      <c r="AS30" s="677"/>
      <c r="AT30" s="677"/>
      <c r="AU30" s="677"/>
      <c r="AV30" s="677"/>
      <c r="AW30" s="677"/>
      <c r="AX30" s="677"/>
      <c r="AY30" s="677"/>
      <c r="AZ30" s="677"/>
      <c r="BA30" s="677"/>
      <c r="BB30" s="677"/>
      <c r="BC30" s="677"/>
      <c r="BD30" s="677"/>
      <c r="BE30" s="677"/>
      <c r="BF30" s="678"/>
      <c r="BG30" s="676" t="s">
        <v>294</v>
      </c>
      <c r="BH30" s="694"/>
      <c r="BI30" s="694"/>
      <c r="BJ30" s="694"/>
      <c r="BK30" s="694"/>
      <c r="BL30" s="694"/>
      <c r="BM30" s="694"/>
      <c r="BN30" s="694"/>
      <c r="BO30" s="694"/>
      <c r="BP30" s="694"/>
      <c r="BQ30" s="695"/>
      <c r="BR30" s="676" t="s">
        <v>295</v>
      </c>
      <c r="BS30" s="694"/>
      <c r="BT30" s="694"/>
      <c r="BU30" s="694"/>
      <c r="BV30" s="694"/>
      <c r="BW30" s="694"/>
      <c r="BX30" s="694"/>
      <c r="BY30" s="694"/>
      <c r="BZ30" s="694"/>
      <c r="CA30" s="694"/>
      <c r="CB30" s="695"/>
      <c r="CD30" s="645"/>
      <c r="CE30" s="646"/>
      <c r="CF30" s="621" t="s">
        <v>296</v>
      </c>
      <c r="CG30" s="622"/>
      <c r="CH30" s="622"/>
      <c r="CI30" s="622"/>
      <c r="CJ30" s="622"/>
      <c r="CK30" s="622"/>
      <c r="CL30" s="622"/>
      <c r="CM30" s="622"/>
      <c r="CN30" s="622"/>
      <c r="CO30" s="622"/>
      <c r="CP30" s="622"/>
      <c r="CQ30" s="623"/>
      <c r="CR30" s="624">
        <v>663379</v>
      </c>
      <c r="CS30" s="625"/>
      <c r="CT30" s="625"/>
      <c r="CU30" s="625"/>
      <c r="CV30" s="625"/>
      <c r="CW30" s="625"/>
      <c r="CX30" s="625"/>
      <c r="CY30" s="626"/>
      <c r="CZ30" s="627">
        <v>9.1999999999999993</v>
      </c>
      <c r="DA30" s="639"/>
      <c r="DB30" s="639"/>
      <c r="DC30" s="640"/>
      <c r="DD30" s="630">
        <v>663379</v>
      </c>
      <c r="DE30" s="625"/>
      <c r="DF30" s="625"/>
      <c r="DG30" s="625"/>
      <c r="DH30" s="625"/>
      <c r="DI30" s="625"/>
      <c r="DJ30" s="625"/>
      <c r="DK30" s="626"/>
      <c r="DL30" s="630">
        <v>663379</v>
      </c>
      <c r="DM30" s="625"/>
      <c r="DN30" s="625"/>
      <c r="DO30" s="625"/>
      <c r="DP30" s="625"/>
      <c r="DQ30" s="625"/>
      <c r="DR30" s="625"/>
      <c r="DS30" s="625"/>
      <c r="DT30" s="625"/>
      <c r="DU30" s="625"/>
      <c r="DV30" s="626"/>
      <c r="DW30" s="627">
        <v>14.1</v>
      </c>
      <c r="DX30" s="639"/>
      <c r="DY30" s="639"/>
      <c r="DZ30" s="639"/>
      <c r="EA30" s="639"/>
      <c r="EB30" s="639"/>
      <c r="EC30" s="651"/>
    </row>
    <row r="31" spans="2:133" ht="11.25" customHeight="1" x14ac:dyDescent="0.2">
      <c r="B31" s="691" t="s">
        <v>297</v>
      </c>
      <c r="C31" s="692"/>
      <c r="D31" s="692"/>
      <c r="E31" s="692"/>
      <c r="F31" s="692"/>
      <c r="G31" s="692"/>
      <c r="H31" s="692"/>
      <c r="I31" s="692"/>
      <c r="J31" s="692"/>
      <c r="K31" s="692"/>
      <c r="L31" s="692"/>
      <c r="M31" s="692"/>
      <c r="N31" s="692"/>
      <c r="O31" s="692"/>
      <c r="P31" s="692"/>
      <c r="Q31" s="693"/>
      <c r="R31" s="624" t="s">
        <v>122</v>
      </c>
      <c r="S31" s="625"/>
      <c r="T31" s="625"/>
      <c r="U31" s="625"/>
      <c r="V31" s="625"/>
      <c r="W31" s="625"/>
      <c r="X31" s="625"/>
      <c r="Y31" s="626"/>
      <c r="Z31" s="662" t="s">
        <v>122</v>
      </c>
      <c r="AA31" s="662"/>
      <c r="AB31" s="662"/>
      <c r="AC31" s="662"/>
      <c r="AD31" s="663" t="s">
        <v>122</v>
      </c>
      <c r="AE31" s="663"/>
      <c r="AF31" s="663"/>
      <c r="AG31" s="663"/>
      <c r="AH31" s="663"/>
      <c r="AI31" s="663"/>
      <c r="AJ31" s="663"/>
      <c r="AK31" s="663"/>
      <c r="AL31" s="627" t="s">
        <v>122</v>
      </c>
      <c r="AM31" s="628"/>
      <c r="AN31" s="628"/>
      <c r="AO31" s="664"/>
      <c r="AP31" s="696" t="s">
        <v>298</v>
      </c>
      <c r="AQ31" s="697"/>
      <c r="AR31" s="697"/>
      <c r="AS31" s="697"/>
      <c r="AT31" s="698" t="s">
        <v>299</v>
      </c>
      <c r="AU31" s="218"/>
      <c r="AV31" s="218"/>
      <c r="AW31" s="218"/>
      <c r="AX31" s="682" t="s">
        <v>177</v>
      </c>
      <c r="AY31" s="683"/>
      <c r="AZ31" s="683"/>
      <c r="BA31" s="683"/>
      <c r="BB31" s="683"/>
      <c r="BC31" s="683"/>
      <c r="BD31" s="683"/>
      <c r="BE31" s="683"/>
      <c r="BF31" s="684"/>
      <c r="BG31" s="686">
        <v>99.1</v>
      </c>
      <c r="BH31" s="687"/>
      <c r="BI31" s="687"/>
      <c r="BJ31" s="687"/>
      <c r="BK31" s="687"/>
      <c r="BL31" s="687"/>
      <c r="BM31" s="688">
        <v>96.4</v>
      </c>
      <c r="BN31" s="687"/>
      <c r="BO31" s="687"/>
      <c r="BP31" s="687"/>
      <c r="BQ31" s="689"/>
      <c r="BR31" s="686">
        <v>98.9</v>
      </c>
      <c r="BS31" s="687"/>
      <c r="BT31" s="687"/>
      <c r="BU31" s="687"/>
      <c r="BV31" s="687"/>
      <c r="BW31" s="687"/>
      <c r="BX31" s="688">
        <v>96.1</v>
      </c>
      <c r="BY31" s="687"/>
      <c r="BZ31" s="687"/>
      <c r="CA31" s="687"/>
      <c r="CB31" s="689"/>
      <c r="CD31" s="645"/>
      <c r="CE31" s="646"/>
      <c r="CF31" s="621" t="s">
        <v>300</v>
      </c>
      <c r="CG31" s="622"/>
      <c r="CH31" s="622"/>
      <c r="CI31" s="622"/>
      <c r="CJ31" s="622"/>
      <c r="CK31" s="622"/>
      <c r="CL31" s="622"/>
      <c r="CM31" s="622"/>
      <c r="CN31" s="622"/>
      <c r="CO31" s="622"/>
      <c r="CP31" s="622"/>
      <c r="CQ31" s="623"/>
      <c r="CR31" s="624">
        <v>28578</v>
      </c>
      <c r="CS31" s="637"/>
      <c r="CT31" s="637"/>
      <c r="CU31" s="637"/>
      <c r="CV31" s="637"/>
      <c r="CW31" s="637"/>
      <c r="CX31" s="637"/>
      <c r="CY31" s="638"/>
      <c r="CZ31" s="627">
        <v>0.4</v>
      </c>
      <c r="DA31" s="639"/>
      <c r="DB31" s="639"/>
      <c r="DC31" s="640"/>
      <c r="DD31" s="630">
        <v>28578</v>
      </c>
      <c r="DE31" s="637"/>
      <c r="DF31" s="637"/>
      <c r="DG31" s="637"/>
      <c r="DH31" s="637"/>
      <c r="DI31" s="637"/>
      <c r="DJ31" s="637"/>
      <c r="DK31" s="638"/>
      <c r="DL31" s="630">
        <v>28578</v>
      </c>
      <c r="DM31" s="637"/>
      <c r="DN31" s="637"/>
      <c r="DO31" s="637"/>
      <c r="DP31" s="637"/>
      <c r="DQ31" s="637"/>
      <c r="DR31" s="637"/>
      <c r="DS31" s="637"/>
      <c r="DT31" s="637"/>
      <c r="DU31" s="637"/>
      <c r="DV31" s="638"/>
      <c r="DW31" s="627">
        <v>0.6</v>
      </c>
      <c r="DX31" s="639"/>
      <c r="DY31" s="639"/>
      <c r="DZ31" s="639"/>
      <c r="EA31" s="639"/>
      <c r="EB31" s="639"/>
      <c r="EC31" s="651"/>
    </row>
    <row r="32" spans="2:133" ht="11.25" customHeight="1" x14ac:dyDescent="0.2">
      <c r="B32" s="621" t="s">
        <v>301</v>
      </c>
      <c r="C32" s="622"/>
      <c r="D32" s="622"/>
      <c r="E32" s="622"/>
      <c r="F32" s="622"/>
      <c r="G32" s="622"/>
      <c r="H32" s="622"/>
      <c r="I32" s="622"/>
      <c r="J32" s="622"/>
      <c r="K32" s="622"/>
      <c r="L32" s="622"/>
      <c r="M32" s="622"/>
      <c r="N32" s="622"/>
      <c r="O32" s="622"/>
      <c r="P32" s="622"/>
      <c r="Q32" s="623"/>
      <c r="R32" s="624">
        <v>482665</v>
      </c>
      <c r="S32" s="625"/>
      <c r="T32" s="625"/>
      <c r="U32" s="625"/>
      <c r="V32" s="625"/>
      <c r="W32" s="625"/>
      <c r="X32" s="625"/>
      <c r="Y32" s="626"/>
      <c r="Z32" s="662">
        <v>6.3</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9"/>
      <c r="AU32" s="214" t="s">
        <v>302</v>
      </c>
      <c r="AX32" s="621" t="s">
        <v>303</v>
      </c>
      <c r="AY32" s="622"/>
      <c r="AZ32" s="622"/>
      <c r="BA32" s="622"/>
      <c r="BB32" s="622"/>
      <c r="BC32" s="622"/>
      <c r="BD32" s="622"/>
      <c r="BE32" s="622"/>
      <c r="BF32" s="623"/>
      <c r="BG32" s="690">
        <v>98.9</v>
      </c>
      <c r="BH32" s="637"/>
      <c r="BI32" s="637"/>
      <c r="BJ32" s="637"/>
      <c r="BK32" s="637"/>
      <c r="BL32" s="637"/>
      <c r="BM32" s="628">
        <v>96.4</v>
      </c>
      <c r="BN32" s="637"/>
      <c r="BO32" s="637"/>
      <c r="BP32" s="637"/>
      <c r="BQ32" s="660"/>
      <c r="BR32" s="690">
        <v>98.6</v>
      </c>
      <c r="BS32" s="637"/>
      <c r="BT32" s="637"/>
      <c r="BU32" s="637"/>
      <c r="BV32" s="637"/>
      <c r="BW32" s="637"/>
      <c r="BX32" s="628">
        <v>96.3</v>
      </c>
      <c r="BY32" s="637"/>
      <c r="BZ32" s="637"/>
      <c r="CA32" s="637"/>
      <c r="CB32" s="660"/>
      <c r="CD32" s="647"/>
      <c r="CE32" s="648"/>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7" t="s">
        <v>122</v>
      </c>
      <c r="DA32" s="639"/>
      <c r="DB32" s="639"/>
      <c r="DC32" s="640"/>
      <c r="DD32" s="630" t="s">
        <v>122</v>
      </c>
      <c r="DE32" s="625"/>
      <c r="DF32" s="625"/>
      <c r="DG32" s="625"/>
      <c r="DH32" s="625"/>
      <c r="DI32" s="625"/>
      <c r="DJ32" s="625"/>
      <c r="DK32" s="626"/>
      <c r="DL32" s="630" t="s">
        <v>122</v>
      </c>
      <c r="DM32" s="625"/>
      <c r="DN32" s="625"/>
      <c r="DO32" s="625"/>
      <c r="DP32" s="625"/>
      <c r="DQ32" s="625"/>
      <c r="DR32" s="625"/>
      <c r="DS32" s="625"/>
      <c r="DT32" s="625"/>
      <c r="DU32" s="625"/>
      <c r="DV32" s="626"/>
      <c r="DW32" s="627" t="s">
        <v>122</v>
      </c>
      <c r="DX32" s="639"/>
      <c r="DY32" s="639"/>
      <c r="DZ32" s="639"/>
      <c r="EA32" s="639"/>
      <c r="EB32" s="639"/>
      <c r="EC32" s="651"/>
    </row>
    <row r="33" spans="2:133" ht="11.25" customHeight="1" x14ac:dyDescent="0.2">
      <c r="B33" s="621" t="s">
        <v>305</v>
      </c>
      <c r="C33" s="622"/>
      <c r="D33" s="622"/>
      <c r="E33" s="622"/>
      <c r="F33" s="622"/>
      <c r="G33" s="622"/>
      <c r="H33" s="622"/>
      <c r="I33" s="622"/>
      <c r="J33" s="622"/>
      <c r="K33" s="622"/>
      <c r="L33" s="622"/>
      <c r="M33" s="622"/>
      <c r="N33" s="622"/>
      <c r="O33" s="622"/>
      <c r="P33" s="622"/>
      <c r="Q33" s="623"/>
      <c r="R33" s="624">
        <v>48642</v>
      </c>
      <c r="S33" s="625"/>
      <c r="T33" s="625"/>
      <c r="U33" s="625"/>
      <c r="V33" s="625"/>
      <c r="W33" s="625"/>
      <c r="X33" s="625"/>
      <c r="Y33" s="626"/>
      <c r="Z33" s="662">
        <v>0.6</v>
      </c>
      <c r="AA33" s="662"/>
      <c r="AB33" s="662"/>
      <c r="AC33" s="662"/>
      <c r="AD33" s="663" t="s">
        <v>122</v>
      </c>
      <c r="AE33" s="663"/>
      <c r="AF33" s="663"/>
      <c r="AG33" s="663"/>
      <c r="AH33" s="663"/>
      <c r="AI33" s="663"/>
      <c r="AJ33" s="663"/>
      <c r="AK33" s="663"/>
      <c r="AL33" s="627" t="s">
        <v>122</v>
      </c>
      <c r="AM33" s="628"/>
      <c r="AN33" s="628"/>
      <c r="AO33" s="664"/>
      <c r="AP33" s="667"/>
      <c r="AQ33" s="668"/>
      <c r="AR33" s="668"/>
      <c r="AS33" s="668"/>
      <c r="AT33" s="700"/>
      <c r="AU33" s="219"/>
      <c r="AV33" s="219"/>
      <c r="AW33" s="219"/>
      <c r="AX33" s="605" t="s">
        <v>306</v>
      </c>
      <c r="AY33" s="606"/>
      <c r="AZ33" s="606"/>
      <c r="BA33" s="606"/>
      <c r="BB33" s="606"/>
      <c r="BC33" s="606"/>
      <c r="BD33" s="606"/>
      <c r="BE33" s="606"/>
      <c r="BF33" s="607"/>
      <c r="BG33" s="685">
        <v>99.2</v>
      </c>
      <c r="BH33" s="609"/>
      <c r="BI33" s="609"/>
      <c r="BJ33" s="609"/>
      <c r="BK33" s="609"/>
      <c r="BL33" s="609"/>
      <c r="BM33" s="655">
        <v>95.7</v>
      </c>
      <c r="BN33" s="609"/>
      <c r="BO33" s="609"/>
      <c r="BP33" s="609"/>
      <c r="BQ33" s="672"/>
      <c r="BR33" s="685">
        <v>99</v>
      </c>
      <c r="BS33" s="609"/>
      <c r="BT33" s="609"/>
      <c r="BU33" s="609"/>
      <c r="BV33" s="609"/>
      <c r="BW33" s="609"/>
      <c r="BX33" s="655">
        <v>95.4</v>
      </c>
      <c r="BY33" s="609"/>
      <c r="BZ33" s="609"/>
      <c r="CA33" s="609"/>
      <c r="CB33" s="672"/>
      <c r="CD33" s="621" t="s">
        <v>307</v>
      </c>
      <c r="CE33" s="622"/>
      <c r="CF33" s="622"/>
      <c r="CG33" s="622"/>
      <c r="CH33" s="622"/>
      <c r="CI33" s="622"/>
      <c r="CJ33" s="622"/>
      <c r="CK33" s="622"/>
      <c r="CL33" s="622"/>
      <c r="CM33" s="622"/>
      <c r="CN33" s="622"/>
      <c r="CO33" s="622"/>
      <c r="CP33" s="622"/>
      <c r="CQ33" s="623"/>
      <c r="CR33" s="624">
        <v>3300318</v>
      </c>
      <c r="CS33" s="637"/>
      <c r="CT33" s="637"/>
      <c r="CU33" s="637"/>
      <c r="CV33" s="637"/>
      <c r="CW33" s="637"/>
      <c r="CX33" s="637"/>
      <c r="CY33" s="638"/>
      <c r="CZ33" s="627">
        <v>45.9</v>
      </c>
      <c r="DA33" s="639"/>
      <c r="DB33" s="639"/>
      <c r="DC33" s="640"/>
      <c r="DD33" s="630">
        <v>2710757</v>
      </c>
      <c r="DE33" s="637"/>
      <c r="DF33" s="637"/>
      <c r="DG33" s="637"/>
      <c r="DH33" s="637"/>
      <c r="DI33" s="637"/>
      <c r="DJ33" s="637"/>
      <c r="DK33" s="638"/>
      <c r="DL33" s="630">
        <v>2135661</v>
      </c>
      <c r="DM33" s="637"/>
      <c r="DN33" s="637"/>
      <c r="DO33" s="637"/>
      <c r="DP33" s="637"/>
      <c r="DQ33" s="637"/>
      <c r="DR33" s="637"/>
      <c r="DS33" s="637"/>
      <c r="DT33" s="637"/>
      <c r="DU33" s="637"/>
      <c r="DV33" s="638"/>
      <c r="DW33" s="627">
        <v>45.4</v>
      </c>
      <c r="DX33" s="639"/>
      <c r="DY33" s="639"/>
      <c r="DZ33" s="639"/>
      <c r="EA33" s="639"/>
      <c r="EB33" s="639"/>
      <c r="EC33" s="651"/>
    </row>
    <row r="34" spans="2:133" ht="11.25" customHeight="1" x14ac:dyDescent="0.2">
      <c r="B34" s="621" t="s">
        <v>308</v>
      </c>
      <c r="C34" s="622"/>
      <c r="D34" s="622"/>
      <c r="E34" s="622"/>
      <c r="F34" s="622"/>
      <c r="G34" s="622"/>
      <c r="H34" s="622"/>
      <c r="I34" s="622"/>
      <c r="J34" s="622"/>
      <c r="K34" s="622"/>
      <c r="L34" s="622"/>
      <c r="M34" s="622"/>
      <c r="N34" s="622"/>
      <c r="O34" s="622"/>
      <c r="P34" s="622"/>
      <c r="Q34" s="623"/>
      <c r="R34" s="624">
        <v>35489</v>
      </c>
      <c r="S34" s="625"/>
      <c r="T34" s="625"/>
      <c r="U34" s="625"/>
      <c r="V34" s="625"/>
      <c r="W34" s="625"/>
      <c r="X34" s="625"/>
      <c r="Y34" s="626"/>
      <c r="Z34" s="662">
        <v>0.5</v>
      </c>
      <c r="AA34" s="662"/>
      <c r="AB34" s="662"/>
      <c r="AC34" s="662"/>
      <c r="AD34" s="663" t="s">
        <v>122</v>
      </c>
      <c r="AE34" s="663"/>
      <c r="AF34" s="663"/>
      <c r="AG34" s="663"/>
      <c r="AH34" s="663"/>
      <c r="AI34" s="663"/>
      <c r="AJ34" s="663"/>
      <c r="AK34" s="663"/>
      <c r="AL34" s="627" t="s">
        <v>122</v>
      </c>
      <c r="AM34" s="628"/>
      <c r="AN34" s="628"/>
      <c r="AO34" s="664"/>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309</v>
      </c>
      <c r="CE34" s="622"/>
      <c r="CF34" s="622"/>
      <c r="CG34" s="622"/>
      <c r="CH34" s="622"/>
      <c r="CI34" s="622"/>
      <c r="CJ34" s="622"/>
      <c r="CK34" s="622"/>
      <c r="CL34" s="622"/>
      <c r="CM34" s="622"/>
      <c r="CN34" s="622"/>
      <c r="CO34" s="622"/>
      <c r="CP34" s="622"/>
      <c r="CQ34" s="623"/>
      <c r="CR34" s="624">
        <v>915616</v>
      </c>
      <c r="CS34" s="625"/>
      <c r="CT34" s="625"/>
      <c r="CU34" s="625"/>
      <c r="CV34" s="625"/>
      <c r="CW34" s="625"/>
      <c r="CX34" s="625"/>
      <c r="CY34" s="626"/>
      <c r="CZ34" s="627">
        <v>12.7</v>
      </c>
      <c r="DA34" s="639"/>
      <c r="DB34" s="639"/>
      <c r="DC34" s="640"/>
      <c r="DD34" s="630">
        <v>675549</v>
      </c>
      <c r="DE34" s="625"/>
      <c r="DF34" s="625"/>
      <c r="DG34" s="625"/>
      <c r="DH34" s="625"/>
      <c r="DI34" s="625"/>
      <c r="DJ34" s="625"/>
      <c r="DK34" s="626"/>
      <c r="DL34" s="630">
        <v>621999</v>
      </c>
      <c r="DM34" s="625"/>
      <c r="DN34" s="625"/>
      <c r="DO34" s="625"/>
      <c r="DP34" s="625"/>
      <c r="DQ34" s="625"/>
      <c r="DR34" s="625"/>
      <c r="DS34" s="625"/>
      <c r="DT34" s="625"/>
      <c r="DU34" s="625"/>
      <c r="DV34" s="626"/>
      <c r="DW34" s="627">
        <v>13.2</v>
      </c>
      <c r="DX34" s="639"/>
      <c r="DY34" s="639"/>
      <c r="DZ34" s="639"/>
      <c r="EA34" s="639"/>
      <c r="EB34" s="639"/>
      <c r="EC34" s="651"/>
    </row>
    <row r="35" spans="2:133" ht="11.25" customHeight="1" x14ac:dyDescent="0.2">
      <c r="B35" s="621" t="s">
        <v>310</v>
      </c>
      <c r="C35" s="622"/>
      <c r="D35" s="622"/>
      <c r="E35" s="622"/>
      <c r="F35" s="622"/>
      <c r="G35" s="622"/>
      <c r="H35" s="622"/>
      <c r="I35" s="622"/>
      <c r="J35" s="622"/>
      <c r="K35" s="622"/>
      <c r="L35" s="622"/>
      <c r="M35" s="622"/>
      <c r="N35" s="622"/>
      <c r="O35" s="622"/>
      <c r="P35" s="622"/>
      <c r="Q35" s="623"/>
      <c r="R35" s="624">
        <v>13143</v>
      </c>
      <c r="S35" s="625"/>
      <c r="T35" s="625"/>
      <c r="U35" s="625"/>
      <c r="V35" s="625"/>
      <c r="W35" s="625"/>
      <c r="X35" s="625"/>
      <c r="Y35" s="626"/>
      <c r="Z35" s="662">
        <v>0.2</v>
      </c>
      <c r="AA35" s="662"/>
      <c r="AB35" s="662"/>
      <c r="AC35" s="662"/>
      <c r="AD35" s="663" t="s">
        <v>122</v>
      </c>
      <c r="AE35" s="663"/>
      <c r="AF35" s="663"/>
      <c r="AG35" s="663"/>
      <c r="AH35" s="663"/>
      <c r="AI35" s="663"/>
      <c r="AJ35" s="663"/>
      <c r="AK35" s="663"/>
      <c r="AL35" s="627" t="s">
        <v>122</v>
      </c>
      <c r="AM35" s="628"/>
      <c r="AN35" s="628"/>
      <c r="AO35" s="664"/>
      <c r="AP35" s="222"/>
      <c r="AQ35" s="676" t="s">
        <v>311</v>
      </c>
      <c r="AR35" s="677"/>
      <c r="AS35" s="677"/>
      <c r="AT35" s="677"/>
      <c r="AU35" s="677"/>
      <c r="AV35" s="677"/>
      <c r="AW35" s="677"/>
      <c r="AX35" s="677"/>
      <c r="AY35" s="677"/>
      <c r="AZ35" s="677"/>
      <c r="BA35" s="677"/>
      <c r="BB35" s="677"/>
      <c r="BC35" s="677"/>
      <c r="BD35" s="677"/>
      <c r="BE35" s="677"/>
      <c r="BF35" s="678"/>
      <c r="BG35" s="676" t="s">
        <v>312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1" t="s">
        <v>313</v>
      </c>
      <c r="CE35" s="622"/>
      <c r="CF35" s="622"/>
      <c r="CG35" s="622"/>
      <c r="CH35" s="622"/>
      <c r="CI35" s="622"/>
      <c r="CJ35" s="622"/>
      <c r="CK35" s="622"/>
      <c r="CL35" s="622"/>
      <c r="CM35" s="622"/>
      <c r="CN35" s="622"/>
      <c r="CO35" s="622"/>
      <c r="CP35" s="622"/>
      <c r="CQ35" s="623"/>
      <c r="CR35" s="624">
        <v>10751</v>
      </c>
      <c r="CS35" s="637"/>
      <c r="CT35" s="637"/>
      <c r="CU35" s="637"/>
      <c r="CV35" s="637"/>
      <c r="CW35" s="637"/>
      <c r="CX35" s="637"/>
      <c r="CY35" s="638"/>
      <c r="CZ35" s="627">
        <v>0.1</v>
      </c>
      <c r="DA35" s="639"/>
      <c r="DB35" s="639"/>
      <c r="DC35" s="640"/>
      <c r="DD35" s="630">
        <v>10751</v>
      </c>
      <c r="DE35" s="637"/>
      <c r="DF35" s="637"/>
      <c r="DG35" s="637"/>
      <c r="DH35" s="637"/>
      <c r="DI35" s="637"/>
      <c r="DJ35" s="637"/>
      <c r="DK35" s="638"/>
      <c r="DL35" s="630">
        <v>1048</v>
      </c>
      <c r="DM35" s="637"/>
      <c r="DN35" s="637"/>
      <c r="DO35" s="637"/>
      <c r="DP35" s="637"/>
      <c r="DQ35" s="637"/>
      <c r="DR35" s="637"/>
      <c r="DS35" s="637"/>
      <c r="DT35" s="637"/>
      <c r="DU35" s="637"/>
      <c r="DV35" s="638"/>
      <c r="DW35" s="627">
        <v>0</v>
      </c>
      <c r="DX35" s="639"/>
      <c r="DY35" s="639"/>
      <c r="DZ35" s="639"/>
      <c r="EA35" s="639"/>
      <c r="EB35" s="639"/>
      <c r="EC35" s="651"/>
    </row>
    <row r="36" spans="2:133" ht="11.25" customHeight="1" x14ac:dyDescent="0.2">
      <c r="B36" s="621" t="s">
        <v>314</v>
      </c>
      <c r="C36" s="622"/>
      <c r="D36" s="622"/>
      <c r="E36" s="622"/>
      <c r="F36" s="622"/>
      <c r="G36" s="622"/>
      <c r="H36" s="622"/>
      <c r="I36" s="622"/>
      <c r="J36" s="622"/>
      <c r="K36" s="622"/>
      <c r="L36" s="622"/>
      <c r="M36" s="622"/>
      <c r="N36" s="622"/>
      <c r="O36" s="622"/>
      <c r="P36" s="622"/>
      <c r="Q36" s="623"/>
      <c r="R36" s="624">
        <v>638761</v>
      </c>
      <c r="S36" s="625"/>
      <c r="T36" s="625"/>
      <c r="U36" s="625"/>
      <c r="V36" s="625"/>
      <c r="W36" s="625"/>
      <c r="X36" s="625"/>
      <c r="Y36" s="626"/>
      <c r="Z36" s="662">
        <v>8.3000000000000007</v>
      </c>
      <c r="AA36" s="662"/>
      <c r="AB36" s="662"/>
      <c r="AC36" s="662"/>
      <c r="AD36" s="663" t="s">
        <v>122</v>
      </c>
      <c r="AE36" s="663"/>
      <c r="AF36" s="663"/>
      <c r="AG36" s="663"/>
      <c r="AH36" s="663"/>
      <c r="AI36" s="663"/>
      <c r="AJ36" s="663"/>
      <c r="AK36" s="663"/>
      <c r="AL36" s="627" t="s">
        <v>122</v>
      </c>
      <c r="AM36" s="628"/>
      <c r="AN36" s="628"/>
      <c r="AO36" s="664"/>
      <c r="AP36" s="222"/>
      <c r="AQ36" s="673" t="s">
        <v>315</v>
      </c>
      <c r="AR36" s="674"/>
      <c r="AS36" s="674"/>
      <c r="AT36" s="674"/>
      <c r="AU36" s="674"/>
      <c r="AV36" s="674"/>
      <c r="AW36" s="674"/>
      <c r="AX36" s="674"/>
      <c r="AY36" s="675"/>
      <c r="AZ36" s="679">
        <v>1005515</v>
      </c>
      <c r="BA36" s="680"/>
      <c r="BB36" s="680"/>
      <c r="BC36" s="680"/>
      <c r="BD36" s="680"/>
      <c r="BE36" s="680"/>
      <c r="BF36" s="681"/>
      <c r="BG36" s="682" t="s">
        <v>316</v>
      </c>
      <c r="BH36" s="683"/>
      <c r="BI36" s="683"/>
      <c r="BJ36" s="683"/>
      <c r="BK36" s="683"/>
      <c r="BL36" s="683"/>
      <c r="BM36" s="683"/>
      <c r="BN36" s="683"/>
      <c r="BO36" s="683"/>
      <c r="BP36" s="683"/>
      <c r="BQ36" s="683"/>
      <c r="BR36" s="683"/>
      <c r="BS36" s="683"/>
      <c r="BT36" s="683"/>
      <c r="BU36" s="684"/>
      <c r="BV36" s="679">
        <v>241679</v>
      </c>
      <c r="BW36" s="680"/>
      <c r="BX36" s="680"/>
      <c r="BY36" s="680"/>
      <c r="BZ36" s="680"/>
      <c r="CA36" s="680"/>
      <c r="CB36" s="681"/>
      <c r="CD36" s="621" t="s">
        <v>317</v>
      </c>
      <c r="CE36" s="622"/>
      <c r="CF36" s="622"/>
      <c r="CG36" s="622"/>
      <c r="CH36" s="622"/>
      <c r="CI36" s="622"/>
      <c r="CJ36" s="622"/>
      <c r="CK36" s="622"/>
      <c r="CL36" s="622"/>
      <c r="CM36" s="622"/>
      <c r="CN36" s="622"/>
      <c r="CO36" s="622"/>
      <c r="CP36" s="622"/>
      <c r="CQ36" s="623"/>
      <c r="CR36" s="624">
        <v>1417987</v>
      </c>
      <c r="CS36" s="625"/>
      <c r="CT36" s="625"/>
      <c r="CU36" s="625"/>
      <c r="CV36" s="625"/>
      <c r="CW36" s="625"/>
      <c r="CX36" s="625"/>
      <c r="CY36" s="626"/>
      <c r="CZ36" s="627">
        <v>19.7</v>
      </c>
      <c r="DA36" s="639"/>
      <c r="DB36" s="639"/>
      <c r="DC36" s="640"/>
      <c r="DD36" s="630">
        <v>1219741</v>
      </c>
      <c r="DE36" s="625"/>
      <c r="DF36" s="625"/>
      <c r="DG36" s="625"/>
      <c r="DH36" s="625"/>
      <c r="DI36" s="625"/>
      <c r="DJ36" s="625"/>
      <c r="DK36" s="626"/>
      <c r="DL36" s="630">
        <v>1044711</v>
      </c>
      <c r="DM36" s="625"/>
      <c r="DN36" s="625"/>
      <c r="DO36" s="625"/>
      <c r="DP36" s="625"/>
      <c r="DQ36" s="625"/>
      <c r="DR36" s="625"/>
      <c r="DS36" s="625"/>
      <c r="DT36" s="625"/>
      <c r="DU36" s="625"/>
      <c r="DV36" s="626"/>
      <c r="DW36" s="627">
        <v>22.2</v>
      </c>
      <c r="DX36" s="639"/>
      <c r="DY36" s="639"/>
      <c r="DZ36" s="639"/>
      <c r="EA36" s="639"/>
      <c r="EB36" s="639"/>
      <c r="EC36" s="651"/>
    </row>
    <row r="37" spans="2:133" ht="11.25" customHeight="1" x14ac:dyDescent="0.2">
      <c r="B37" s="621" t="s">
        <v>318</v>
      </c>
      <c r="C37" s="622"/>
      <c r="D37" s="622"/>
      <c r="E37" s="622"/>
      <c r="F37" s="622"/>
      <c r="G37" s="622"/>
      <c r="H37" s="622"/>
      <c r="I37" s="622"/>
      <c r="J37" s="622"/>
      <c r="K37" s="622"/>
      <c r="L37" s="622"/>
      <c r="M37" s="622"/>
      <c r="N37" s="622"/>
      <c r="O37" s="622"/>
      <c r="P37" s="622"/>
      <c r="Q37" s="623"/>
      <c r="R37" s="624">
        <v>135424</v>
      </c>
      <c r="S37" s="625"/>
      <c r="T37" s="625"/>
      <c r="U37" s="625"/>
      <c r="V37" s="625"/>
      <c r="W37" s="625"/>
      <c r="X37" s="625"/>
      <c r="Y37" s="626"/>
      <c r="Z37" s="662">
        <v>1.8</v>
      </c>
      <c r="AA37" s="662"/>
      <c r="AB37" s="662"/>
      <c r="AC37" s="662"/>
      <c r="AD37" s="663">
        <v>21</v>
      </c>
      <c r="AE37" s="663"/>
      <c r="AF37" s="663"/>
      <c r="AG37" s="663"/>
      <c r="AH37" s="663"/>
      <c r="AI37" s="663"/>
      <c r="AJ37" s="663"/>
      <c r="AK37" s="663"/>
      <c r="AL37" s="627">
        <v>0</v>
      </c>
      <c r="AM37" s="628"/>
      <c r="AN37" s="628"/>
      <c r="AO37" s="664"/>
      <c r="AQ37" s="657" t="s">
        <v>319</v>
      </c>
      <c r="AR37" s="658"/>
      <c r="AS37" s="658"/>
      <c r="AT37" s="658"/>
      <c r="AU37" s="658"/>
      <c r="AV37" s="658"/>
      <c r="AW37" s="658"/>
      <c r="AX37" s="658"/>
      <c r="AY37" s="659"/>
      <c r="AZ37" s="624">
        <v>399000</v>
      </c>
      <c r="BA37" s="625"/>
      <c r="BB37" s="625"/>
      <c r="BC37" s="625"/>
      <c r="BD37" s="637"/>
      <c r="BE37" s="637"/>
      <c r="BF37" s="660"/>
      <c r="BG37" s="621" t="s">
        <v>320</v>
      </c>
      <c r="BH37" s="622"/>
      <c r="BI37" s="622"/>
      <c r="BJ37" s="622"/>
      <c r="BK37" s="622"/>
      <c r="BL37" s="622"/>
      <c r="BM37" s="622"/>
      <c r="BN37" s="622"/>
      <c r="BO37" s="622"/>
      <c r="BP37" s="622"/>
      <c r="BQ37" s="622"/>
      <c r="BR37" s="622"/>
      <c r="BS37" s="622"/>
      <c r="BT37" s="622"/>
      <c r="BU37" s="623"/>
      <c r="BV37" s="624">
        <v>233318</v>
      </c>
      <c r="BW37" s="625"/>
      <c r="BX37" s="625"/>
      <c r="BY37" s="625"/>
      <c r="BZ37" s="625"/>
      <c r="CA37" s="625"/>
      <c r="CB37" s="661"/>
      <c r="CD37" s="621" t="s">
        <v>321</v>
      </c>
      <c r="CE37" s="622"/>
      <c r="CF37" s="622"/>
      <c r="CG37" s="622"/>
      <c r="CH37" s="622"/>
      <c r="CI37" s="622"/>
      <c r="CJ37" s="622"/>
      <c r="CK37" s="622"/>
      <c r="CL37" s="622"/>
      <c r="CM37" s="622"/>
      <c r="CN37" s="622"/>
      <c r="CO37" s="622"/>
      <c r="CP37" s="622"/>
      <c r="CQ37" s="623"/>
      <c r="CR37" s="624">
        <v>214710</v>
      </c>
      <c r="CS37" s="637"/>
      <c r="CT37" s="637"/>
      <c r="CU37" s="637"/>
      <c r="CV37" s="637"/>
      <c r="CW37" s="637"/>
      <c r="CX37" s="637"/>
      <c r="CY37" s="638"/>
      <c r="CZ37" s="627">
        <v>3</v>
      </c>
      <c r="DA37" s="639"/>
      <c r="DB37" s="639"/>
      <c r="DC37" s="640"/>
      <c r="DD37" s="630">
        <v>211814</v>
      </c>
      <c r="DE37" s="637"/>
      <c r="DF37" s="637"/>
      <c r="DG37" s="637"/>
      <c r="DH37" s="637"/>
      <c r="DI37" s="637"/>
      <c r="DJ37" s="637"/>
      <c r="DK37" s="638"/>
      <c r="DL37" s="630">
        <v>173336</v>
      </c>
      <c r="DM37" s="637"/>
      <c r="DN37" s="637"/>
      <c r="DO37" s="637"/>
      <c r="DP37" s="637"/>
      <c r="DQ37" s="637"/>
      <c r="DR37" s="637"/>
      <c r="DS37" s="637"/>
      <c r="DT37" s="637"/>
      <c r="DU37" s="637"/>
      <c r="DV37" s="638"/>
      <c r="DW37" s="627">
        <v>3.7</v>
      </c>
      <c r="DX37" s="639"/>
      <c r="DY37" s="639"/>
      <c r="DZ37" s="639"/>
      <c r="EA37" s="639"/>
      <c r="EB37" s="639"/>
      <c r="EC37" s="651"/>
    </row>
    <row r="38" spans="2:133" ht="11.25" customHeight="1" x14ac:dyDescent="0.2">
      <c r="B38" s="621" t="s">
        <v>322</v>
      </c>
      <c r="C38" s="622"/>
      <c r="D38" s="622"/>
      <c r="E38" s="622"/>
      <c r="F38" s="622"/>
      <c r="G38" s="622"/>
      <c r="H38" s="622"/>
      <c r="I38" s="622"/>
      <c r="J38" s="622"/>
      <c r="K38" s="622"/>
      <c r="L38" s="622"/>
      <c r="M38" s="622"/>
      <c r="N38" s="622"/>
      <c r="O38" s="622"/>
      <c r="P38" s="622"/>
      <c r="Q38" s="623"/>
      <c r="R38" s="624">
        <v>471887</v>
      </c>
      <c r="S38" s="625"/>
      <c r="T38" s="625"/>
      <c r="U38" s="625"/>
      <c r="V38" s="625"/>
      <c r="W38" s="625"/>
      <c r="X38" s="625"/>
      <c r="Y38" s="626"/>
      <c r="Z38" s="662">
        <v>6.1</v>
      </c>
      <c r="AA38" s="662"/>
      <c r="AB38" s="662"/>
      <c r="AC38" s="662"/>
      <c r="AD38" s="663" t="s">
        <v>122</v>
      </c>
      <c r="AE38" s="663"/>
      <c r="AF38" s="663"/>
      <c r="AG38" s="663"/>
      <c r="AH38" s="663"/>
      <c r="AI38" s="663"/>
      <c r="AJ38" s="663"/>
      <c r="AK38" s="663"/>
      <c r="AL38" s="627" t="s">
        <v>122</v>
      </c>
      <c r="AM38" s="628"/>
      <c r="AN38" s="628"/>
      <c r="AO38" s="664"/>
      <c r="AQ38" s="657" t="s">
        <v>323</v>
      </c>
      <c r="AR38" s="658"/>
      <c r="AS38" s="658"/>
      <c r="AT38" s="658"/>
      <c r="AU38" s="658"/>
      <c r="AV38" s="658"/>
      <c r="AW38" s="658"/>
      <c r="AX38" s="658"/>
      <c r="AY38" s="659"/>
      <c r="AZ38" s="624">
        <v>8016</v>
      </c>
      <c r="BA38" s="625"/>
      <c r="BB38" s="625"/>
      <c r="BC38" s="625"/>
      <c r="BD38" s="637"/>
      <c r="BE38" s="637"/>
      <c r="BF38" s="660"/>
      <c r="BG38" s="621" t="s">
        <v>324</v>
      </c>
      <c r="BH38" s="622"/>
      <c r="BI38" s="622"/>
      <c r="BJ38" s="622"/>
      <c r="BK38" s="622"/>
      <c r="BL38" s="622"/>
      <c r="BM38" s="622"/>
      <c r="BN38" s="622"/>
      <c r="BO38" s="622"/>
      <c r="BP38" s="622"/>
      <c r="BQ38" s="622"/>
      <c r="BR38" s="622"/>
      <c r="BS38" s="622"/>
      <c r="BT38" s="622"/>
      <c r="BU38" s="623"/>
      <c r="BV38" s="624">
        <v>2306</v>
      </c>
      <c r="BW38" s="625"/>
      <c r="BX38" s="625"/>
      <c r="BY38" s="625"/>
      <c r="BZ38" s="625"/>
      <c r="CA38" s="625"/>
      <c r="CB38" s="661"/>
      <c r="CD38" s="621" t="s">
        <v>325</v>
      </c>
      <c r="CE38" s="622"/>
      <c r="CF38" s="622"/>
      <c r="CG38" s="622"/>
      <c r="CH38" s="622"/>
      <c r="CI38" s="622"/>
      <c r="CJ38" s="622"/>
      <c r="CK38" s="622"/>
      <c r="CL38" s="622"/>
      <c r="CM38" s="622"/>
      <c r="CN38" s="622"/>
      <c r="CO38" s="622"/>
      <c r="CP38" s="622"/>
      <c r="CQ38" s="623"/>
      <c r="CR38" s="624">
        <v>598499</v>
      </c>
      <c r="CS38" s="625"/>
      <c r="CT38" s="625"/>
      <c r="CU38" s="625"/>
      <c r="CV38" s="625"/>
      <c r="CW38" s="625"/>
      <c r="CX38" s="625"/>
      <c r="CY38" s="626"/>
      <c r="CZ38" s="627">
        <v>8.3000000000000007</v>
      </c>
      <c r="DA38" s="639"/>
      <c r="DB38" s="639"/>
      <c r="DC38" s="640"/>
      <c r="DD38" s="630">
        <v>482177</v>
      </c>
      <c r="DE38" s="625"/>
      <c r="DF38" s="625"/>
      <c r="DG38" s="625"/>
      <c r="DH38" s="625"/>
      <c r="DI38" s="625"/>
      <c r="DJ38" s="625"/>
      <c r="DK38" s="626"/>
      <c r="DL38" s="630">
        <v>467903</v>
      </c>
      <c r="DM38" s="625"/>
      <c r="DN38" s="625"/>
      <c r="DO38" s="625"/>
      <c r="DP38" s="625"/>
      <c r="DQ38" s="625"/>
      <c r="DR38" s="625"/>
      <c r="DS38" s="625"/>
      <c r="DT38" s="625"/>
      <c r="DU38" s="625"/>
      <c r="DV38" s="626"/>
      <c r="DW38" s="627">
        <v>9.9</v>
      </c>
      <c r="DX38" s="639"/>
      <c r="DY38" s="639"/>
      <c r="DZ38" s="639"/>
      <c r="EA38" s="639"/>
      <c r="EB38" s="639"/>
      <c r="EC38" s="651"/>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327</v>
      </c>
      <c r="AR39" s="658"/>
      <c r="AS39" s="658"/>
      <c r="AT39" s="658"/>
      <c r="AU39" s="658"/>
      <c r="AV39" s="658"/>
      <c r="AW39" s="658"/>
      <c r="AX39" s="658"/>
      <c r="AY39" s="659"/>
      <c r="AZ39" s="624">
        <v>7755</v>
      </c>
      <c r="BA39" s="625"/>
      <c r="BB39" s="625"/>
      <c r="BC39" s="625"/>
      <c r="BD39" s="637"/>
      <c r="BE39" s="637"/>
      <c r="BF39" s="660"/>
      <c r="BG39" s="621" t="s">
        <v>328</v>
      </c>
      <c r="BH39" s="622"/>
      <c r="BI39" s="622"/>
      <c r="BJ39" s="622"/>
      <c r="BK39" s="622"/>
      <c r="BL39" s="622"/>
      <c r="BM39" s="622"/>
      <c r="BN39" s="622"/>
      <c r="BO39" s="622"/>
      <c r="BP39" s="622"/>
      <c r="BQ39" s="622"/>
      <c r="BR39" s="622"/>
      <c r="BS39" s="622"/>
      <c r="BT39" s="622"/>
      <c r="BU39" s="623"/>
      <c r="BV39" s="624">
        <v>3598</v>
      </c>
      <c r="BW39" s="625"/>
      <c r="BX39" s="625"/>
      <c r="BY39" s="625"/>
      <c r="BZ39" s="625"/>
      <c r="CA39" s="625"/>
      <c r="CB39" s="661"/>
      <c r="CD39" s="621" t="s">
        <v>329</v>
      </c>
      <c r="CE39" s="622"/>
      <c r="CF39" s="622"/>
      <c r="CG39" s="622"/>
      <c r="CH39" s="622"/>
      <c r="CI39" s="622"/>
      <c r="CJ39" s="622"/>
      <c r="CK39" s="622"/>
      <c r="CL39" s="622"/>
      <c r="CM39" s="622"/>
      <c r="CN39" s="622"/>
      <c r="CO39" s="622"/>
      <c r="CP39" s="622"/>
      <c r="CQ39" s="623"/>
      <c r="CR39" s="624">
        <v>357465</v>
      </c>
      <c r="CS39" s="637"/>
      <c r="CT39" s="637"/>
      <c r="CU39" s="637"/>
      <c r="CV39" s="637"/>
      <c r="CW39" s="637"/>
      <c r="CX39" s="637"/>
      <c r="CY39" s="638"/>
      <c r="CZ39" s="627">
        <v>5</v>
      </c>
      <c r="DA39" s="639"/>
      <c r="DB39" s="639"/>
      <c r="DC39" s="640"/>
      <c r="DD39" s="630">
        <v>322539</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2">
      <c r="B40" s="621" t="s">
        <v>330</v>
      </c>
      <c r="C40" s="622"/>
      <c r="D40" s="622"/>
      <c r="E40" s="622"/>
      <c r="F40" s="622"/>
      <c r="G40" s="622"/>
      <c r="H40" s="622"/>
      <c r="I40" s="622"/>
      <c r="J40" s="622"/>
      <c r="K40" s="622"/>
      <c r="L40" s="622"/>
      <c r="M40" s="622"/>
      <c r="N40" s="622"/>
      <c r="O40" s="622"/>
      <c r="P40" s="622"/>
      <c r="Q40" s="623"/>
      <c r="R40" s="624">
        <v>37887</v>
      </c>
      <c r="S40" s="625"/>
      <c r="T40" s="625"/>
      <c r="U40" s="625"/>
      <c r="V40" s="625"/>
      <c r="W40" s="625"/>
      <c r="X40" s="625"/>
      <c r="Y40" s="626"/>
      <c r="Z40" s="662">
        <v>0.5</v>
      </c>
      <c r="AA40" s="662"/>
      <c r="AB40" s="662"/>
      <c r="AC40" s="662"/>
      <c r="AD40" s="663" t="s">
        <v>122</v>
      </c>
      <c r="AE40" s="663"/>
      <c r="AF40" s="663"/>
      <c r="AG40" s="663"/>
      <c r="AH40" s="663"/>
      <c r="AI40" s="663"/>
      <c r="AJ40" s="663"/>
      <c r="AK40" s="663"/>
      <c r="AL40" s="627" t="s">
        <v>122</v>
      </c>
      <c r="AM40" s="628"/>
      <c r="AN40" s="628"/>
      <c r="AO40" s="664"/>
      <c r="AQ40" s="657" t="s">
        <v>331</v>
      </c>
      <c r="AR40" s="658"/>
      <c r="AS40" s="658"/>
      <c r="AT40" s="658"/>
      <c r="AU40" s="658"/>
      <c r="AV40" s="658"/>
      <c r="AW40" s="658"/>
      <c r="AX40" s="658"/>
      <c r="AY40" s="659"/>
      <c r="AZ40" s="624" t="s">
        <v>122</v>
      </c>
      <c r="BA40" s="625"/>
      <c r="BB40" s="625"/>
      <c r="BC40" s="625"/>
      <c r="BD40" s="637"/>
      <c r="BE40" s="637"/>
      <c r="BF40" s="660"/>
      <c r="BG40" s="665" t="s">
        <v>332</v>
      </c>
      <c r="BH40" s="666"/>
      <c r="BI40" s="666"/>
      <c r="BJ40" s="666"/>
      <c r="BK40" s="666"/>
      <c r="BL40" s="223"/>
      <c r="BM40" s="622" t="s">
        <v>333</v>
      </c>
      <c r="BN40" s="622"/>
      <c r="BO40" s="622"/>
      <c r="BP40" s="622"/>
      <c r="BQ40" s="622"/>
      <c r="BR40" s="622"/>
      <c r="BS40" s="622"/>
      <c r="BT40" s="622"/>
      <c r="BU40" s="623"/>
      <c r="BV40" s="624">
        <v>99</v>
      </c>
      <c r="BW40" s="625"/>
      <c r="BX40" s="625"/>
      <c r="BY40" s="625"/>
      <c r="BZ40" s="625"/>
      <c r="CA40" s="625"/>
      <c r="CB40" s="661"/>
      <c r="CD40" s="621" t="s">
        <v>334</v>
      </c>
      <c r="CE40" s="622"/>
      <c r="CF40" s="622"/>
      <c r="CG40" s="622"/>
      <c r="CH40" s="622"/>
      <c r="CI40" s="622"/>
      <c r="CJ40" s="622"/>
      <c r="CK40" s="622"/>
      <c r="CL40" s="622"/>
      <c r="CM40" s="622"/>
      <c r="CN40" s="622"/>
      <c r="CO40" s="622"/>
      <c r="CP40" s="622"/>
      <c r="CQ40" s="623"/>
      <c r="CR40" s="624" t="s">
        <v>122</v>
      </c>
      <c r="CS40" s="625"/>
      <c r="CT40" s="625"/>
      <c r="CU40" s="625"/>
      <c r="CV40" s="625"/>
      <c r="CW40" s="625"/>
      <c r="CX40" s="625"/>
      <c r="CY40" s="626"/>
      <c r="CZ40" s="627" t="s">
        <v>122</v>
      </c>
      <c r="DA40" s="639"/>
      <c r="DB40" s="639"/>
      <c r="DC40" s="640"/>
      <c r="DD40" s="630" t="s">
        <v>122</v>
      </c>
      <c r="DE40" s="625"/>
      <c r="DF40" s="625"/>
      <c r="DG40" s="625"/>
      <c r="DH40" s="625"/>
      <c r="DI40" s="625"/>
      <c r="DJ40" s="625"/>
      <c r="DK40" s="626"/>
      <c r="DL40" s="630" t="s">
        <v>122</v>
      </c>
      <c r="DM40" s="625"/>
      <c r="DN40" s="625"/>
      <c r="DO40" s="625"/>
      <c r="DP40" s="625"/>
      <c r="DQ40" s="625"/>
      <c r="DR40" s="625"/>
      <c r="DS40" s="625"/>
      <c r="DT40" s="625"/>
      <c r="DU40" s="625"/>
      <c r="DV40" s="626"/>
      <c r="DW40" s="627" t="s">
        <v>122</v>
      </c>
      <c r="DX40" s="639"/>
      <c r="DY40" s="639"/>
      <c r="DZ40" s="639"/>
      <c r="EA40" s="639"/>
      <c r="EB40" s="639"/>
      <c r="EC40" s="651"/>
    </row>
    <row r="41" spans="2:133" ht="11.25" customHeight="1" x14ac:dyDescent="0.2">
      <c r="B41" s="605" t="s">
        <v>335</v>
      </c>
      <c r="C41" s="606"/>
      <c r="D41" s="606"/>
      <c r="E41" s="606"/>
      <c r="F41" s="606"/>
      <c r="G41" s="606"/>
      <c r="H41" s="606"/>
      <c r="I41" s="606"/>
      <c r="J41" s="606"/>
      <c r="K41" s="606"/>
      <c r="L41" s="606"/>
      <c r="M41" s="606"/>
      <c r="N41" s="606"/>
      <c r="O41" s="606"/>
      <c r="P41" s="606"/>
      <c r="Q41" s="607"/>
      <c r="R41" s="608">
        <v>7720751</v>
      </c>
      <c r="S41" s="649"/>
      <c r="T41" s="649"/>
      <c r="U41" s="649"/>
      <c r="V41" s="649"/>
      <c r="W41" s="649"/>
      <c r="X41" s="649"/>
      <c r="Y41" s="652"/>
      <c r="Z41" s="653">
        <v>100</v>
      </c>
      <c r="AA41" s="653"/>
      <c r="AB41" s="653"/>
      <c r="AC41" s="653"/>
      <c r="AD41" s="654">
        <v>4669162</v>
      </c>
      <c r="AE41" s="654"/>
      <c r="AF41" s="654"/>
      <c r="AG41" s="654"/>
      <c r="AH41" s="654"/>
      <c r="AI41" s="654"/>
      <c r="AJ41" s="654"/>
      <c r="AK41" s="654"/>
      <c r="AL41" s="611">
        <v>100</v>
      </c>
      <c r="AM41" s="655"/>
      <c r="AN41" s="655"/>
      <c r="AO41" s="656"/>
      <c r="AQ41" s="657" t="s">
        <v>336</v>
      </c>
      <c r="AR41" s="658"/>
      <c r="AS41" s="658"/>
      <c r="AT41" s="658"/>
      <c r="AU41" s="658"/>
      <c r="AV41" s="658"/>
      <c r="AW41" s="658"/>
      <c r="AX41" s="658"/>
      <c r="AY41" s="659"/>
      <c r="AZ41" s="624">
        <v>132260</v>
      </c>
      <c r="BA41" s="625"/>
      <c r="BB41" s="625"/>
      <c r="BC41" s="625"/>
      <c r="BD41" s="637"/>
      <c r="BE41" s="637"/>
      <c r="BF41" s="660"/>
      <c r="BG41" s="665"/>
      <c r="BH41" s="666"/>
      <c r="BI41" s="666"/>
      <c r="BJ41" s="666"/>
      <c r="BK41" s="666"/>
      <c r="BL41" s="223"/>
      <c r="BM41" s="622" t="s">
        <v>337</v>
      </c>
      <c r="BN41" s="622"/>
      <c r="BO41" s="622"/>
      <c r="BP41" s="622"/>
      <c r="BQ41" s="622"/>
      <c r="BR41" s="622"/>
      <c r="BS41" s="622"/>
      <c r="BT41" s="622"/>
      <c r="BU41" s="623"/>
      <c r="BV41" s="624" t="s">
        <v>122</v>
      </c>
      <c r="BW41" s="625"/>
      <c r="BX41" s="625"/>
      <c r="BY41" s="625"/>
      <c r="BZ41" s="625"/>
      <c r="CA41" s="625"/>
      <c r="CB41" s="661"/>
      <c r="CD41" s="621" t="s">
        <v>338</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2">
      <c r="AQ42" s="669" t="s">
        <v>339</v>
      </c>
      <c r="AR42" s="670"/>
      <c r="AS42" s="670"/>
      <c r="AT42" s="670"/>
      <c r="AU42" s="670"/>
      <c r="AV42" s="670"/>
      <c r="AW42" s="670"/>
      <c r="AX42" s="670"/>
      <c r="AY42" s="671"/>
      <c r="AZ42" s="608">
        <v>458484</v>
      </c>
      <c r="BA42" s="649"/>
      <c r="BB42" s="649"/>
      <c r="BC42" s="649"/>
      <c r="BD42" s="609"/>
      <c r="BE42" s="609"/>
      <c r="BF42" s="672"/>
      <c r="BG42" s="667"/>
      <c r="BH42" s="668"/>
      <c r="BI42" s="668"/>
      <c r="BJ42" s="668"/>
      <c r="BK42" s="668"/>
      <c r="BL42" s="224"/>
      <c r="BM42" s="606" t="s">
        <v>340</v>
      </c>
      <c r="BN42" s="606"/>
      <c r="BO42" s="606"/>
      <c r="BP42" s="606"/>
      <c r="BQ42" s="606"/>
      <c r="BR42" s="606"/>
      <c r="BS42" s="606"/>
      <c r="BT42" s="606"/>
      <c r="BU42" s="607"/>
      <c r="BV42" s="608">
        <v>358</v>
      </c>
      <c r="BW42" s="649"/>
      <c r="BX42" s="649"/>
      <c r="BY42" s="649"/>
      <c r="BZ42" s="649"/>
      <c r="CA42" s="649"/>
      <c r="CB42" s="650"/>
      <c r="CD42" s="621" t="s">
        <v>341</v>
      </c>
      <c r="CE42" s="622"/>
      <c r="CF42" s="622"/>
      <c r="CG42" s="622"/>
      <c r="CH42" s="622"/>
      <c r="CI42" s="622"/>
      <c r="CJ42" s="622"/>
      <c r="CK42" s="622"/>
      <c r="CL42" s="622"/>
      <c r="CM42" s="622"/>
      <c r="CN42" s="622"/>
      <c r="CO42" s="622"/>
      <c r="CP42" s="622"/>
      <c r="CQ42" s="623"/>
      <c r="CR42" s="624">
        <v>642706</v>
      </c>
      <c r="CS42" s="637"/>
      <c r="CT42" s="637"/>
      <c r="CU42" s="637"/>
      <c r="CV42" s="637"/>
      <c r="CW42" s="637"/>
      <c r="CX42" s="637"/>
      <c r="CY42" s="638"/>
      <c r="CZ42" s="627">
        <v>8.9</v>
      </c>
      <c r="DA42" s="639"/>
      <c r="DB42" s="639"/>
      <c r="DC42" s="640"/>
      <c r="DD42" s="630">
        <v>181459</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2">
      <c r="B43" s="214" t="s">
        <v>342</v>
      </c>
      <c r="CD43" s="621" t="s">
        <v>343</v>
      </c>
      <c r="CE43" s="622"/>
      <c r="CF43" s="622"/>
      <c r="CG43" s="622"/>
      <c r="CH43" s="622"/>
      <c r="CI43" s="622"/>
      <c r="CJ43" s="622"/>
      <c r="CK43" s="622"/>
      <c r="CL43" s="622"/>
      <c r="CM43" s="622"/>
      <c r="CN43" s="622"/>
      <c r="CO43" s="622"/>
      <c r="CP43" s="622"/>
      <c r="CQ43" s="623"/>
      <c r="CR43" s="624">
        <v>16289</v>
      </c>
      <c r="CS43" s="637"/>
      <c r="CT43" s="637"/>
      <c r="CU43" s="637"/>
      <c r="CV43" s="637"/>
      <c r="CW43" s="637"/>
      <c r="CX43" s="637"/>
      <c r="CY43" s="638"/>
      <c r="CZ43" s="627">
        <v>0.2</v>
      </c>
      <c r="DA43" s="639"/>
      <c r="DB43" s="639"/>
      <c r="DC43" s="640"/>
      <c r="DD43" s="630">
        <v>16289</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2">
      <c r="B44" s="641" t="s">
        <v>344</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292</v>
      </c>
      <c r="CE44" s="644"/>
      <c r="CF44" s="621" t="s">
        <v>345</v>
      </c>
      <c r="CG44" s="622"/>
      <c r="CH44" s="622"/>
      <c r="CI44" s="622"/>
      <c r="CJ44" s="622"/>
      <c r="CK44" s="622"/>
      <c r="CL44" s="622"/>
      <c r="CM44" s="622"/>
      <c r="CN44" s="622"/>
      <c r="CO44" s="622"/>
      <c r="CP44" s="622"/>
      <c r="CQ44" s="623"/>
      <c r="CR44" s="624">
        <v>642706</v>
      </c>
      <c r="CS44" s="625"/>
      <c r="CT44" s="625"/>
      <c r="CU44" s="625"/>
      <c r="CV44" s="625"/>
      <c r="CW44" s="625"/>
      <c r="CX44" s="625"/>
      <c r="CY44" s="626"/>
      <c r="CZ44" s="627">
        <v>8.9</v>
      </c>
      <c r="DA44" s="628"/>
      <c r="DB44" s="628"/>
      <c r="DC44" s="629"/>
      <c r="DD44" s="630">
        <v>181459</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2">
      <c r="B45" s="641" t="s">
        <v>346</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347</v>
      </c>
      <c r="CG45" s="622"/>
      <c r="CH45" s="622"/>
      <c r="CI45" s="622"/>
      <c r="CJ45" s="622"/>
      <c r="CK45" s="622"/>
      <c r="CL45" s="622"/>
      <c r="CM45" s="622"/>
      <c r="CN45" s="622"/>
      <c r="CO45" s="622"/>
      <c r="CP45" s="622"/>
      <c r="CQ45" s="623"/>
      <c r="CR45" s="624">
        <v>35148</v>
      </c>
      <c r="CS45" s="637"/>
      <c r="CT45" s="637"/>
      <c r="CU45" s="637"/>
      <c r="CV45" s="637"/>
      <c r="CW45" s="637"/>
      <c r="CX45" s="637"/>
      <c r="CY45" s="638"/>
      <c r="CZ45" s="627">
        <v>0.5</v>
      </c>
      <c r="DA45" s="639"/>
      <c r="DB45" s="639"/>
      <c r="DC45" s="640"/>
      <c r="DD45" s="630">
        <v>13499</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2">
      <c r="B46" s="225"/>
      <c r="CD46" s="645"/>
      <c r="CE46" s="646"/>
      <c r="CF46" s="621" t="s">
        <v>348</v>
      </c>
      <c r="CG46" s="622"/>
      <c r="CH46" s="622"/>
      <c r="CI46" s="622"/>
      <c r="CJ46" s="622"/>
      <c r="CK46" s="622"/>
      <c r="CL46" s="622"/>
      <c r="CM46" s="622"/>
      <c r="CN46" s="622"/>
      <c r="CO46" s="622"/>
      <c r="CP46" s="622"/>
      <c r="CQ46" s="623"/>
      <c r="CR46" s="624">
        <v>607558</v>
      </c>
      <c r="CS46" s="625"/>
      <c r="CT46" s="625"/>
      <c r="CU46" s="625"/>
      <c r="CV46" s="625"/>
      <c r="CW46" s="625"/>
      <c r="CX46" s="625"/>
      <c r="CY46" s="626"/>
      <c r="CZ46" s="627">
        <v>8.4</v>
      </c>
      <c r="DA46" s="628"/>
      <c r="DB46" s="628"/>
      <c r="DC46" s="629"/>
      <c r="DD46" s="630">
        <v>167960</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2">
      <c r="B47" s="225"/>
      <c r="CD47" s="645"/>
      <c r="CE47" s="646"/>
      <c r="CF47" s="621" t="s">
        <v>349</v>
      </c>
      <c r="CG47" s="622"/>
      <c r="CH47" s="622"/>
      <c r="CI47" s="622"/>
      <c r="CJ47" s="622"/>
      <c r="CK47" s="622"/>
      <c r="CL47" s="622"/>
      <c r="CM47" s="622"/>
      <c r="CN47" s="622"/>
      <c r="CO47" s="622"/>
      <c r="CP47" s="622"/>
      <c r="CQ47" s="623"/>
      <c r="CR47" s="624" t="s">
        <v>122</v>
      </c>
      <c r="CS47" s="637"/>
      <c r="CT47" s="637"/>
      <c r="CU47" s="637"/>
      <c r="CV47" s="637"/>
      <c r="CW47" s="637"/>
      <c r="CX47" s="637"/>
      <c r="CY47" s="638"/>
      <c r="CZ47" s="627" t="s">
        <v>122</v>
      </c>
      <c r="DA47" s="639"/>
      <c r="DB47" s="639"/>
      <c r="DC47" s="640"/>
      <c r="DD47" s="630" t="s">
        <v>122</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ht="10.8" x14ac:dyDescent="0.2">
      <c r="B48" s="225"/>
      <c r="CD48" s="647"/>
      <c r="CE48" s="648"/>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2">
      <c r="B49" s="225"/>
      <c r="CD49" s="605" t="s">
        <v>351</v>
      </c>
      <c r="CE49" s="606"/>
      <c r="CF49" s="606"/>
      <c r="CG49" s="606"/>
      <c r="CH49" s="606"/>
      <c r="CI49" s="606"/>
      <c r="CJ49" s="606"/>
      <c r="CK49" s="606"/>
      <c r="CL49" s="606"/>
      <c r="CM49" s="606"/>
      <c r="CN49" s="606"/>
      <c r="CO49" s="606"/>
      <c r="CP49" s="606"/>
      <c r="CQ49" s="607"/>
      <c r="CR49" s="608">
        <v>7192926</v>
      </c>
      <c r="CS49" s="609"/>
      <c r="CT49" s="609"/>
      <c r="CU49" s="609"/>
      <c r="CV49" s="609"/>
      <c r="CW49" s="609"/>
      <c r="CX49" s="609"/>
      <c r="CY49" s="610"/>
      <c r="CZ49" s="611">
        <v>100</v>
      </c>
      <c r="DA49" s="612"/>
      <c r="DB49" s="612"/>
      <c r="DC49" s="613"/>
      <c r="DD49" s="614">
        <v>5172825</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4/ufn+2uD2FeAWk3CD4z4uUD5KJvQawhBrVvYZ77yZnITEdKn6vp517xyMKwOK2D5Od4wKp/A4ZifLhKpLEN9A==" saltValue="COZnWVFQ4FFBN3K13Exd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353</v>
      </c>
      <c r="DK2" s="1095"/>
      <c r="DL2" s="1095"/>
      <c r="DM2" s="1095"/>
      <c r="DN2" s="1095"/>
      <c r="DO2" s="1096"/>
      <c r="DP2" s="228"/>
      <c r="DQ2" s="1094" t="s">
        <v>354</v>
      </c>
      <c r="DR2" s="1095"/>
      <c r="DS2" s="1095"/>
      <c r="DT2" s="1095"/>
      <c r="DU2" s="1095"/>
      <c r="DV2" s="1095"/>
      <c r="DW2" s="1095"/>
      <c r="DX2" s="1095"/>
      <c r="DY2" s="1095"/>
      <c r="DZ2" s="109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3" t="s">
        <v>356</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34"/>
    </row>
    <row r="5" spans="1:131" s="235" customFormat="1" ht="26.25" customHeight="1" x14ac:dyDescent="0.2">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32"/>
      <c r="BA5" s="232"/>
      <c r="BB5" s="232"/>
      <c r="BC5" s="232"/>
      <c r="BD5" s="232"/>
      <c r="BE5" s="233"/>
      <c r="BF5" s="233"/>
      <c r="BG5" s="233"/>
      <c r="BH5" s="233"/>
      <c r="BI5" s="233"/>
      <c r="BJ5" s="233"/>
      <c r="BK5" s="233"/>
      <c r="BL5" s="233"/>
      <c r="BM5" s="233"/>
      <c r="BN5" s="233"/>
      <c r="BO5" s="233"/>
      <c r="BP5" s="233"/>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34"/>
    </row>
    <row r="6" spans="1:131" s="235" customFormat="1" ht="26.25" customHeight="1" thickBot="1" x14ac:dyDescent="0.25">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34"/>
    </row>
    <row r="7" spans="1:131" s="235" customFormat="1" ht="26.25" customHeight="1" thickTop="1" x14ac:dyDescent="0.2">
      <c r="A7" s="236">
        <v>1</v>
      </c>
      <c r="B7" s="1050" t="s">
        <v>374</v>
      </c>
      <c r="C7" s="1051"/>
      <c r="D7" s="1051"/>
      <c r="E7" s="1051"/>
      <c r="F7" s="1051"/>
      <c r="G7" s="1051"/>
      <c r="H7" s="1051"/>
      <c r="I7" s="1051"/>
      <c r="J7" s="1051"/>
      <c r="K7" s="1051"/>
      <c r="L7" s="1051"/>
      <c r="M7" s="1051"/>
      <c r="N7" s="1051"/>
      <c r="O7" s="1051"/>
      <c r="P7" s="1052"/>
      <c r="Q7" s="1105">
        <v>7757</v>
      </c>
      <c r="R7" s="1106"/>
      <c r="S7" s="1106"/>
      <c r="T7" s="1106"/>
      <c r="U7" s="1106"/>
      <c r="V7" s="1106">
        <v>7229</v>
      </c>
      <c r="W7" s="1106"/>
      <c r="X7" s="1106"/>
      <c r="Y7" s="1106"/>
      <c r="Z7" s="1106"/>
      <c r="AA7" s="1106">
        <v>528</v>
      </c>
      <c r="AB7" s="1106"/>
      <c r="AC7" s="1106"/>
      <c r="AD7" s="1106"/>
      <c r="AE7" s="1107"/>
      <c r="AF7" s="1108">
        <v>487</v>
      </c>
      <c r="AG7" s="1109"/>
      <c r="AH7" s="1109"/>
      <c r="AI7" s="1109"/>
      <c r="AJ7" s="1110"/>
      <c r="AK7" s="1111">
        <v>13</v>
      </c>
      <c r="AL7" s="1112"/>
      <c r="AM7" s="1112"/>
      <c r="AN7" s="1112"/>
      <c r="AO7" s="1112"/>
      <c r="AP7" s="1112">
        <v>8589</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c r="BT7" s="1103"/>
      <c r="BU7" s="1103"/>
      <c r="BV7" s="1103"/>
      <c r="BW7" s="1103"/>
      <c r="BX7" s="1103"/>
      <c r="BY7" s="1103"/>
      <c r="BZ7" s="1103"/>
      <c r="CA7" s="1103"/>
      <c r="CB7" s="1103"/>
      <c r="CC7" s="1103"/>
      <c r="CD7" s="1103"/>
      <c r="CE7" s="1103"/>
      <c r="CF7" s="1103"/>
      <c r="CG7" s="1115"/>
      <c r="CH7" s="1099"/>
      <c r="CI7" s="1100"/>
      <c r="CJ7" s="1100"/>
      <c r="CK7" s="1100"/>
      <c r="CL7" s="1101"/>
      <c r="CM7" s="1099"/>
      <c r="CN7" s="1100"/>
      <c r="CO7" s="1100"/>
      <c r="CP7" s="1100"/>
      <c r="CQ7" s="1101"/>
      <c r="CR7" s="1099"/>
      <c r="CS7" s="1100"/>
      <c r="CT7" s="1100"/>
      <c r="CU7" s="1100"/>
      <c r="CV7" s="1101"/>
      <c r="CW7" s="1099"/>
      <c r="CX7" s="1100"/>
      <c r="CY7" s="1100"/>
      <c r="CZ7" s="1100"/>
      <c r="DA7" s="1101"/>
      <c r="DB7" s="1099"/>
      <c r="DC7" s="1100"/>
      <c r="DD7" s="1100"/>
      <c r="DE7" s="1100"/>
      <c r="DF7" s="1101"/>
      <c r="DG7" s="1099"/>
      <c r="DH7" s="1100"/>
      <c r="DI7" s="1100"/>
      <c r="DJ7" s="1100"/>
      <c r="DK7" s="1101"/>
      <c r="DL7" s="1099"/>
      <c r="DM7" s="1100"/>
      <c r="DN7" s="1100"/>
      <c r="DO7" s="1100"/>
      <c r="DP7" s="1101"/>
      <c r="DQ7" s="1099"/>
      <c r="DR7" s="1100"/>
      <c r="DS7" s="1100"/>
      <c r="DT7" s="1100"/>
      <c r="DU7" s="1101"/>
      <c r="DV7" s="1102"/>
      <c r="DW7" s="1103"/>
      <c r="DX7" s="1103"/>
      <c r="DY7" s="1103"/>
      <c r="DZ7" s="1104"/>
      <c r="EA7" s="234"/>
    </row>
    <row r="8" spans="1:131" s="235" customFormat="1" ht="26.25" customHeight="1" x14ac:dyDescent="0.2">
      <c r="A8" s="238">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34"/>
    </row>
    <row r="9" spans="1:131" s="235" customFormat="1" ht="26.25" customHeight="1" x14ac:dyDescent="0.2">
      <c r="A9" s="238">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34"/>
    </row>
    <row r="10" spans="1:131" s="235" customFormat="1" ht="26.25" customHeight="1" x14ac:dyDescent="0.2">
      <c r="A10" s="238">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34"/>
    </row>
    <row r="11" spans="1:131" s="235" customFormat="1" ht="26.25" customHeight="1" x14ac:dyDescent="0.2">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4"/>
    </row>
    <row r="12" spans="1:131" s="235" customFormat="1" ht="26.25" customHeight="1" x14ac:dyDescent="0.2">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4"/>
    </row>
    <row r="13" spans="1:131" s="235" customFormat="1" ht="26.25" customHeight="1" x14ac:dyDescent="0.2">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4"/>
    </row>
    <row r="14" spans="1:131" s="235" customFormat="1" ht="26.25" customHeight="1" x14ac:dyDescent="0.2">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4"/>
    </row>
    <row r="15" spans="1:131" s="235" customFormat="1" ht="26.25" customHeight="1" x14ac:dyDescent="0.2">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2">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2">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2">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2">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2">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5">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2">
      <c r="A22" s="238">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375</v>
      </c>
      <c r="BA22" s="1031"/>
      <c r="BB22" s="1031"/>
      <c r="BC22" s="1031"/>
      <c r="BD22" s="1032"/>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5">
      <c r="A23" s="240" t="s">
        <v>376</v>
      </c>
      <c r="B23" s="940" t="s">
        <v>377</v>
      </c>
      <c r="C23" s="941"/>
      <c r="D23" s="941"/>
      <c r="E23" s="941"/>
      <c r="F23" s="941"/>
      <c r="G23" s="941"/>
      <c r="H23" s="941"/>
      <c r="I23" s="941"/>
      <c r="J23" s="941"/>
      <c r="K23" s="941"/>
      <c r="L23" s="941"/>
      <c r="M23" s="941"/>
      <c r="N23" s="941"/>
      <c r="O23" s="941"/>
      <c r="P23" s="951"/>
      <c r="Q23" s="1070">
        <v>7757</v>
      </c>
      <c r="R23" s="1064"/>
      <c r="S23" s="1064"/>
      <c r="T23" s="1064"/>
      <c r="U23" s="1064"/>
      <c r="V23" s="1064">
        <v>7229</v>
      </c>
      <c r="W23" s="1064"/>
      <c r="X23" s="1064"/>
      <c r="Y23" s="1064"/>
      <c r="Z23" s="1064"/>
      <c r="AA23" s="1064">
        <v>528</v>
      </c>
      <c r="AB23" s="1064"/>
      <c r="AC23" s="1064"/>
      <c r="AD23" s="1064"/>
      <c r="AE23" s="1071"/>
      <c r="AF23" s="1072">
        <v>487</v>
      </c>
      <c r="AG23" s="1064"/>
      <c r="AH23" s="1064"/>
      <c r="AI23" s="1064"/>
      <c r="AJ23" s="1073"/>
      <c r="AK23" s="1074"/>
      <c r="AL23" s="1075"/>
      <c r="AM23" s="1075"/>
      <c r="AN23" s="1075"/>
      <c r="AO23" s="1075"/>
      <c r="AP23" s="1064">
        <v>8589</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2">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5">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2">
      <c r="A26" s="998" t="s">
        <v>357</v>
      </c>
      <c r="B26" s="999"/>
      <c r="C26" s="999"/>
      <c r="D26" s="999"/>
      <c r="E26" s="999"/>
      <c r="F26" s="999"/>
      <c r="G26" s="999"/>
      <c r="H26" s="999"/>
      <c r="I26" s="999"/>
      <c r="J26" s="999"/>
      <c r="K26" s="999"/>
      <c r="L26" s="999"/>
      <c r="M26" s="999"/>
      <c r="N26" s="999"/>
      <c r="O26" s="999"/>
      <c r="P26" s="1000"/>
      <c r="Q26" s="1004" t="s">
        <v>380</v>
      </c>
      <c r="R26" s="1005"/>
      <c r="S26" s="1005"/>
      <c r="T26" s="1005"/>
      <c r="U26" s="1006"/>
      <c r="V26" s="1004" t="s">
        <v>381</v>
      </c>
      <c r="W26" s="1005"/>
      <c r="X26" s="1005"/>
      <c r="Y26" s="1005"/>
      <c r="Z26" s="1006"/>
      <c r="AA26" s="1004" t="s">
        <v>382</v>
      </c>
      <c r="AB26" s="1005"/>
      <c r="AC26" s="1005"/>
      <c r="AD26" s="1005"/>
      <c r="AE26" s="1005"/>
      <c r="AF26" s="1058" t="s">
        <v>383</v>
      </c>
      <c r="AG26" s="1011"/>
      <c r="AH26" s="1011"/>
      <c r="AI26" s="1011"/>
      <c r="AJ26" s="1059"/>
      <c r="AK26" s="1005" t="s">
        <v>384</v>
      </c>
      <c r="AL26" s="1005"/>
      <c r="AM26" s="1005"/>
      <c r="AN26" s="1005"/>
      <c r="AO26" s="1006"/>
      <c r="AP26" s="1004" t="s">
        <v>385</v>
      </c>
      <c r="AQ26" s="1005"/>
      <c r="AR26" s="1005"/>
      <c r="AS26" s="1005"/>
      <c r="AT26" s="1006"/>
      <c r="AU26" s="1004" t="s">
        <v>386</v>
      </c>
      <c r="AV26" s="1005"/>
      <c r="AW26" s="1005"/>
      <c r="AX26" s="1005"/>
      <c r="AY26" s="1006"/>
      <c r="AZ26" s="1004" t="s">
        <v>387</v>
      </c>
      <c r="BA26" s="1005"/>
      <c r="BB26" s="1005"/>
      <c r="BC26" s="1005"/>
      <c r="BD26" s="1006"/>
      <c r="BE26" s="1004" t="s">
        <v>364</v>
      </c>
      <c r="BF26" s="1005"/>
      <c r="BG26" s="1005"/>
      <c r="BH26" s="1005"/>
      <c r="BI26" s="1018"/>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5">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2">
      <c r="A28" s="242">
        <v>1</v>
      </c>
      <c r="B28" s="1050" t="s">
        <v>388</v>
      </c>
      <c r="C28" s="1051"/>
      <c r="D28" s="1051"/>
      <c r="E28" s="1051"/>
      <c r="F28" s="1051"/>
      <c r="G28" s="1051"/>
      <c r="H28" s="1051"/>
      <c r="I28" s="1051"/>
      <c r="J28" s="1051"/>
      <c r="K28" s="1051"/>
      <c r="L28" s="1051"/>
      <c r="M28" s="1051"/>
      <c r="N28" s="1051"/>
      <c r="O28" s="1051"/>
      <c r="P28" s="1052"/>
      <c r="Q28" s="1053">
        <v>2117</v>
      </c>
      <c r="R28" s="1054"/>
      <c r="S28" s="1054"/>
      <c r="T28" s="1054"/>
      <c r="U28" s="1054"/>
      <c r="V28" s="1054">
        <v>1876</v>
      </c>
      <c r="W28" s="1054"/>
      <c r="X28" s="1054"/>
      <c r="Y28" s="1054"/>
      <c r="Z28" s="1054"/>
      <c r="AA28" s="1054">
        <v>242</v>
      </c>
      <c r="AB28" s="1054"/>
      <c r="AC28" s="1054"/>
      <c r="AD28" s="1054"/>
      <c r="AE28" s="1055"/>
      <c r="AF28" s="1056">
        <v>242</v>
      </c>
      <c r="AG28" s="1054"/>
      <c r="AH28" s="1054"/>
      <c r="AI28" s="1054"/>
      <c r="AJ28" s="1057"/>
      <c r="AK28" s="1045">
        <v>132</v>
      </c>
      <c r="AL28" s="1046"/>
      <c r="AM28" s="1046"/>
      <c r="AN28" s="1046"/>
      <c r="AO28" s="1046"/>
      <c r="AP28" s="1046" t="s">
        <v>540</v>
      </c>
      <c r="AQ28" s="1046"/>
      <c r="AR28" s="1046"/>
      <c r="AS28" s="1046"/>
      <c r="AT28" s="1046"/>
      <c r="AU28" s="1046" t="s">
        <v>540</v>
      </c>
      <c r="AV28" s="1046"/>
      <c r="AW28" s="1046"/>
      <c r="AX28" s="1046"/>
      <c r="AY28" s="1046"/>
      <c r="AZ28" s="1047" t="s">
        <v>540</v>
      </c>
      <c r="BA28" s="1047"/>
      <c r="BB28" s="1047"/>
      <c r="BC28" s="1047"/>
      <c r="BD28" s="1047"/>
      <c r="BE28" s="1048"/>
      <c r="BF28" s="1048"/>
      <c r="BG28" s="1048"/>
      <c r="BH28" s="1048"/>
      <c r="BI28" s="1049"/>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2">
      <c r="A29" s="242">
        <v>2</v>
      </c>
      <c r="B29" s="1033" t="s">
        <v>389</v>
      </c>
      <c r="C29" s="1034"/>
      <c r="D29" s="1034"/>
      <c r="E29" s="1034"/>
      <c r="F29" s="1034"/>
      <c r="G29" s="1034"/>
      <c r="H29" s="1034"/>
      <c r="I29" s="1034"/>
      <c r="J29" s="1034"/>
      <c r="K29" s="1034"/>
      <c r="L29" s="1034"/>
      <c r="M29" s="1034"/>
      <c r="N29" s="1034"/>
      <c r="O29" s="1034"/>
      <c r="P29" s="1035"/>
      <c r="Q29" s="1041">
        <v>274</v>
      </c>
      <c r="R29" s="1042"/>
      <c r="S29" s="1042"/>
      <c r="T29" s="1042"/>
      <c r="U29" s="1042"/>
      <c r="V29" s="1042">
        <v>267</v>
      </c>
      <c r="W29" s="1042"/>
      <c r="X29" s="1042"/>
      <c r="Y29" s="1042"/>
      <c r="Z29" s="1042"/>
      <c r="AA29" s="1042">
        <v>7</v>
      </c>
      <c r="AB29" s="1042"/>
      <c r="AC29" s="1042"/>
      <c r="AD29" s="1042"/>
      <c r="AE29" s="1043"/>
      <c r="AF29" s="1038">
        <v>7</v>
      </c>
      <c r="AG29" s="1039"/>
      <c r="AH29" s="1039"/>
      <c r="AI29" s="1039"/>
      <c r="AJ29" s="1040"/>
      <c r="AK29" s="983">
        <v>63</v>
      </c>
      <c r="AL29" s="974"/>
      <c r="AM29" s="974"/>
      <c r="AN29" s="974"/>
      <c r="AO29" s="974"/>
      <c r="AP29" s="974" t="s">
        <v>540</v>
      </c>
      <c r="AQ29" s="974"/>
      <c r="AR29" s="974"/>
      <c r="AS29" s="974"/>
      <c r="AT29" s="974"/>
      <c r="AU29" s="974" t="s">
        <v>540</v>
      </c>
      <c r="AV29" s="974"/>
      <c r="AW29" s="974"/>
      <c r="AX29" s="974"/>
      <c r="AY29" s="974"/>
      <c r="AZ29" s="1044" t="s">
        <v>540</v>
      </c>
      <c r="BA29" s="1044"/>
      <c r="BB29" s="1044"/>
      <c r="BC29" s="1044"/>
      <c r="BD29" s="1044"/>
      <c r="BE29" s="975"/>
      <c r="BF29" s="975"/>
      <c r="BG29" s="975"/>
      <c r="BH29" s="975"/>
      <c r="BI29" s="976"/>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2">
      <c r="A30" s="242">
        <v>3</v>
      </c>
      <c r="B30" s="1033" t="s">
        <v>390</v>
      </c>
      <c r="C30" s="1034"/>
      <c r="D30" s="1034"/>
      <c r="E30" s="1034"/>
      <c r="F30" s="1034"/>
      <c r="G30" s="1034"/>
      <c r="H30" s="1034"/>
      <c r="I30" s="1034"/>
      <c r="J30" s="1034"/>
      <c r="K30" s="1034"/>
      <c r="L30" s="1034"/>
      <c r="M30" s="1034"/>
      <c r="N30" s="1034"/>
      <c r="O30" s="1034"/>
      <c r="P30" s="1035"/>
      <c r="Q30" s="1041">
        <v>175</v>
      </c>
      <c r="R30" s="1042"/>
      <c r="S30" s="1042"/>
      <c r="T30" s="1042"/>
      <c r="U30" s="1042"/>
      <c r="V30" s="1042">
        <v>146</v>
      </c>
      <c r="W30" s="1042"/>
      <c r="X30" s="1042"/>
      <c r="Y30" s="1042"/>
      <c r="Z30" s="1042"/>
      <c r="AA30" s="1042">
        <v>30</v>
      </c>
      <c r="AB30" s="1042"/>
      <c r="AC30" s="1042"/>
      <c r="AD30" s="1042"/>
      <c r="AE30" s="1043"/>
      <c r="AF30" s="1038">
        <v>548</v>
      </c>
      <c r="AG30" s="1039"/>
      <c r="AH30" s="1039"/>
      <c r="AI30" s="1039"/>
      <c r="AJ30" s="1040"/>
      <c r="AK30" s="983">
        <v>8</v>
      </c>
      <c r="AL30" s="974"/>
      <c r="AM30" s="974"/>
      <c r="AN30" s="974"/>
      <c r="AO30" s="974"/>
      <c r="AP30" s="974">
        <v>12</v>
      </c>
      <c r="AQ30" s="974"/>
      <c r="AR30" s="974"/>
      <c r="AS30" s="974"/>
      <c r="AT30" s="974"/>
      <c r="AU30" s="974">
        <v>6</v>
      </c>
      <c r="AV30" s="974"/>
      <c r="AW30" s="974"/>
      <c r="AX30" s="974"/>
      <c r="AY30" s="974"/>
      <c r="AZ30" s="1044" t="s">
        <v>540</v>
      </c>
      <c r="BA30" s="1044"/>
      <c r="BB30" s="1044"/>
      <c r="BC30" s="1044"/>
      <c r="BD30" s="1044"/>
      <c r="BE30" s="975" t="s">
        <v>391</v>
      </c>
      <c r="BF30" s="975"/>
      <c r="BG30" s="975"/>
      <c r="BH30" s="975"/>
      <c r="BI30" s="976"/>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2">
      <c r="A31" s="242">
        <v>4</v>
      </c>
      <c r="B31" s="1033" t="s">
        <v>392</v>
      </c>
      <c r="C31" s="1034"/>
      <c r="D31" s="1034"/>
      <c r="E31" s="1034"/>
      <c r="F31" s="1034"/>
      <c r="G31" s="1034"/>
      <c r="H31" s="1034"/>
      <c r="I31" s="1034"/>
      <c r="J31" s="1034"/>
      <c r="K31" s="1034"/>
      <c r="L31" s="1034"/>
      <c r="M31" s="1034"/>
      <c r="N31" s="1034"/>
      <c r="O31" s="1034"/>
      <c r="P31" s="1035"/>
      <c r="Q31" s="1041">
        <v>730</v>
      </c>
      <c r="R31" s="1042"/>
      <c r="S31" s="1042"/>
      <c r="T31" s="1042"/>
      <c r="U31" s="1042"/>
      <c r="V31" s="1042">
        <v>561</v>
      </c>
      <c r="W31" s="1042"/>
      <c r="X31" s="1042"/>
      <c r="Y31" s="1042"/>
      <c r="Z31" s="1042"/>
      <c r="AA31" s="1042">
        <v>169</v>
      </c>
      <c r="AB31" s="1042"/>
      <c r="AC31" s="1042"/>
      <c r="AD31" s="1042"/>
      <c r="AE31" s="1043"/>
      <c r="AF31" s="1038">
        <v>228</v>
      </c>
      <c r="AG31" s="1039"/>
      <c r="AH31" s="1039"/>
      <c r="AI31" s="1039"/>
      <c r="AJ31" s="1040"/>
      <c r="AK31" s="983">
        <v>399</v>
      </c>
      <c r="AL31" s="974"/>
      <c r="AM31" s="974"/>
      <c r="AN31" s="974"/>
      <c r="AO31" s="974"/>
      <c r="AP31" s="974">
        <v>1518</v>
      </c>
      <c r="AQ31" s="974"/>
      <c r="AR31" s="974"/>
      <c r="AS31" s="974"/>
      <c r="AT31" s="974"/>
      <c r="AU31" s="974">
        <v>1235</v>
      </c>
      <c r="AV31" s="974"/>
      <c r="AW31" s="974"/>
      <c r="AX31" s="974"/>
      <c r="AY31" s="974"/>
      <c r="AZ31" s="1044" t="s">
        <v>540</v>
      </c>
      <c r="BA31" s="1044"/>
      <c r="BB31" s="1044"/>
      <c r="BC31" s="1044"/>
      <c r="BD31" s="1044"/>
      <c r="BE31" s="975" t="s">
        <v>391</v>
      </c>
      <c r="BF31" s="975"/>
      <c r="BG31" s="975"/>
      <c r="BH31" s="975"/>
      <c r="BI31" s="976"/>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2">
      <c r="A32" s="242">
        <v>5</v>
      </c>
      <c r="B32" s="1033"/>
      <c r="C32" s="1034"/>
      <c r="D32" s="1034"/>
      <c r="E32" s="1034"/>
      <c r="F32" s="1034"/>
      <c r="G32" s="1034"/>
      <c r="H32" s="1034"/>
      <c r="I32" s="1034"/>
      <c r="J32" s="1034"/>
      <c r="K32" s="1034"/>
      <c r="L32" s="1034"/>
      <c r="M32" s="1034"/>
      <c r="N32" s="1034"/>
      <c r="O32" s="1034"/>
      <c r="P32" s="1035"/>
      <c r="Q32" s="1041"/>
      <c r="R32" s="1042"/>
      <c r="S32" s="1042"/>
      <c r="T32" s="1042"/>
      <c r="U32" s="1042"/>
      <c r="V32" s="1042"/>
      <c r="W32" s="1042"/>
      <c r="X32" s="1042"/>
      <c r="Y32" s="1042"/>
      <c r="Z32" s="1042"/>
      <c r="AA32" s="1042"/>
      <c r="AB32" s="1042"/>
      <c r="AC32" s="1042"/>
      <c r="AD32" s="1042"/>
      <c r="AE32" s="1043"/>
      <c r="AF32" s="1038"/>
      <c r="AG32" s="1039"/>
      <c r="AH32" s="1039"/>
      <c r="AI32" s="1039"/>
      <c r="AJ32" s="1040"/>
      <c r="AK32" s="983"/>
      <c r="AL32" s="974"/>
      <c r="AM32" s="974"/>
      <c r="AN32" s="974"/>
      <c r="AO32" s="974"/>
      <c r="AP32" s="974"/>
      <c r="AQ32" s="974"/>
      <c r="AR32" s="974"/>
      <c r="AS32" s="974"/>
      <c r="AT32" s="974"/>
      <c r="AU32" s="974"/>
      <c r="AV32" s="974"/>
      <c r="AW32" s="974"/>
      <c r="AX32" s="974"/>
      <c r="AY32" s="974"/>
      <c r="AZ32" s="1044"/>
      <c r="BA32" s="1044"/>
      <c r="BB32" s="1044"/>
      <c r="BC32" s="1044"/>
      <c r="BD32" s="1044"/>
      <c r="BE32" s="975"/>
      <c r="BF32" s="975"/>
      <c r="BG32" s="975"/>
      <c r="BH32" s="975"/>
      <c r="BI32" s="976"/>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2">
      <c r="A33" s="242">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3"/>
      <c r="AL33" s="974"/>
      <c r="AM33" s="974"/>
      <c r="AN33" s="974"/>
      <c r="AO33" s="974"/>
      <c r="AP33" s="974"/>
      <c r="AQ33" s="974"/>
      <c r="AR33" s="974"/>
      <c r="AS33" s="974"/>
      <c r="AT33" s="974"/>
      <c r="AU33" s="974"/>
      <c r="AV33" s="974"/>
      <c r="AW33" s="974"/>
      <c r="AX33" s="974"/>
      <c r="AY33" s="974"/>
      <c r="AZ33" s="1044"/>
      <c r="BA33" s="1044"/>
      <c r="BB33" s="1044"/>
      <c r="BC33" s="1044"/>
      <c r="BD33" s="1044"/>
      <c r="BE33" s="975"/>
      <c r="BF33" s="975"/>
      <c r="BG33" s="975"/>
      <c r="BH33" s="975"/>
      <c r="BI33" s="976"/>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2">
      <c r="A34" s="242">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3"/>
      <c r="AL34" s="974"/>
      <c r="AM34" s="974"/>
      <c r="AN34" s="974"/>
      <c r="AO34" s="974"/>
      <c r="AP34" s="974"/>
      <c r="AQ34" s="974"/>
      <c r="AR34" s="974"/>
      <c r="AS34" s="974"/>
      <c r="AT34" s="974"/>
      <c r="AU34" s="974"/>
      <c r="AV34" s="974"/>
      <c r="AW34" s="974"/>
      <c r="AX34" s="974"/>
      <c r="AY34" s="974"/>
      <c r="AZ34" s="1044"/>
      <c r="BA34" s="1044"/>
      <c r="BB34" s="1044"/>
      <c r="BC34" s="1044"/>
      <c r="BD34" s="1044"/>
      <c r="BE34" s="975"/>
      <c r="BF34" s="975"/>
      <c r="BG34" s="975"/>
      <c r="BH34" s="975"/>
      <c r="BI34" s="976"/>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2">
      <c r="A35" s="242">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3"/>
      <c r="AL35" s="974"/>
      <c r="AM35" s="974"/>
      <c r="AN35" s="974"/>
      <c r="AO35" s="974"/>
      <c r="AP35" s="974"/>
      <c r="AQ35" s="974"/>
      <c r="AR35" s="974"/>
      <c r="AS35" s="974"/>
      <c r="AT35" s="974"/>
      <c r="AU35" s="974"/>
      <c r="AV35" s="974"/>
      <c r="AW35" s="974"/>
      <c r="AX35" s="974"/>
      <c r="AY35" s="974"/>
      <c r="AZ35" s="1044"/>
      <c r="BA35" s="1044"/>
      <c r="BB35" s="1044"/>
      <c r="BC35" s="1044"/>
      <c r="BD35" s="1044"/>
      <c r="BE35" s="975"/>
      <c r="BF35" s="975"/>
      <c r="BG35" s="975"/>
      <c r="BH35" s="975"/>
      <c r="BI35" s="976"/>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2">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3"/>
      <c r="AL36" s="974"/>
      <c r="AM36" s="974"/>
      <c r="AN36" s="974"/>
      <c r="AO36" s="974"/>
      <c r="AP36" s="974"/>
      <c r="AQ36" s="974"/>
      <c r="AR36" s="974"/>
      <c r="AS36" s="974"/>
      <c r="AT36" s="974"/>
      <c r="AU36" s="974"/>
      <c r="AV36" s="974"/>
      <c r="AW36" s="974"/>
      <c r="AX36" s="974"/>
      <c r="AY36" s="974"/>
      <c r="AZ36" s="1044"/>
      <c r="BA36" s="1044"/>
      <c r="BB36" s="1044"/>
      <c r="BC36" s="1044"/>
      <c r="BD36" s="1044"/>
      <c r="BE36" s="975"/>
      <c r="BF36" s="975"/>
      <c r="BG36" s="975"/>
      <c r="BH36" s="975"/>
      <c r="BI36" s="976"/>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2">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3"/>
      <c r="AL37" s="974"/>
      <c r="AM37" s="974"/>
      <c r="AN37" s="974"/>
      <c r="AO37" s="974"/>
      <c r="AP37" s="974"/>
      <c r="AQ37" s="974"/>
      <c r="AR37" s="974"/>
      <c r="AS37" s="974"/>
      <c r="AT37" s="974"/>
      <c r="AU37" s="974"/>
      <c r="AV37" s="974"/>
      <c r="AW37" s="974"/>
      <c r="AX37" s="974"/>
      <c r="AY37" s="974"/>
      <c r="AZ37" s="1044"/>
      <c r="BA37" s="1044"/>
      <c r="BB37" s="1044"/>
      <c r="BC37" s="1044"/>
      <c r="BD37" s="1044"/>
      <c r="BE37" s="975"/>
      <c r="BF37" s="975"/>
      <c r="BG37" s="975"/>
      <c r="BH37" s="975"/>
      <c r="BI37" s="976"/>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2">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3"/>
      <c r="AL38" s="974"/>
      <c r="AM38" s="974"/>
      <c r="AN38" s="974"/>
      <c r="AO38" s="974"/>
      <c r="AP38" s="974"/>
      <c r="AQ38" s="974"/>
      <c r="AR38" s="974"/>
      <c r="AS38" s="974"/>
      <c r="AT38" s="974"/>
      <c r="AU38" s="974"/>
      <c r="AV38" s="974"/>
      <c r="AW38" s="974"/>
      <c r="AX38" s="974"/>
      <c r="AY38" s="974"/>
      <c r="AZ38" s="1044"/>
      <c r="BA38" s="1044"/>
      <c r="BB38" s="1044"/>
      <c r="BC38" s="1044"/>
      <c r="BD38" s="1044"/>
      <c r="BE38" s="975"/>
      <c r="BF38" s="975"/>
      <c r="BG38" s="975"/>
      <c r="BH38" s="975"/>
      <c r="BI38" s="976"/>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2">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3"/>
      <c r="AL39" s="974"/>
      <c r="AM39" s="974"/>
      <c r="AN39" s="974"/>
      <c r="AO39" s="974"/>
      <c r="AP39" s="974"/>
      <c r="AQ39" s="974"/>
      <c r="AR39" s="974"/>
      <c r="AS39" s="974"/>
      <c r="AT39" s="974"/>
      <c r="AU39" s="974"/>
      <c r="AV39" s="974"/>
      <c r="AW39" s="974"/>
      <c r="AX39" s="974"/>
      <c r="AY39" s="974"/>
      <c r="AZ39" s="1044"/>
      <c r="BA39" s="1044"/>
      <c r="BB39" s="1044"/>
      <c r="BC39" s="1044"/>
      <c r="BD39" s="1044"/>
      <c r="BE39" s="975"/>
      <c r="BF39" s="975"/>
      <c r="BG39" s="975"/>
      <c r="BH39" s="975"/>
      <c r="BI39" s="976"/>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2">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3"/>
      <c r="AL40" s="974"/>
      <c r="AM40" s="974"/>
      <c r="AN40" s="974"/>
      <c r="AO40" s="974"/>
      <c r="AP40" s="974"/>
      <c r="AQ40" s="974"/>
      <c r="AR40" s="974"/>
      <c r="AS40" s="974"/>
      <c r="AT40" s="974"/>
      <c r="AU40" s="974"/>
      <c r="AV40" s="974"/>
      <c r="AW40" s="974"/>
      <c r="AX40" s="974"/>
      <c r="AY40" s="974"/>
      <c r="AZ40" s="1044"/>
      <c r="BA40" s="1044"/>
      <c r="BB40" s="1044"/>
      <c r="BC40" s="1044"/>
      <c r="BD40" s="1044"/>
      <c r="BE40" s="975"/>
      <c r="BF40" s="975"/>
      <c r="BG40" s="975"/>
      <c r="BH40" s="975"/>
      <c r="BI40" s="976"/>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2">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3"/>
      <c r="AL41" s="974"/>
      <c r="AM41" s="974"/>
      <c r="AN41" s="974"/>
      <c r="AO41" s="974"/>
      <c r="AP41" s="974"/>
      <c r="AQ41" s="974"/>
      <c r="AR41" s="974"/>
      <c r="AS41" s="974"/>
      <c r="AT41" s="974"/>
      <c r="AU41" s="974"/>
      <c r="AV41" s="974"/>
      <c r="AW41" s="974"/>
      <c r="AX41" s="974"/>
      <c r="AY41" s="974"/>
      <c r="AZ41" s="1044"/>
      <c r="BA41" s="1044"/>
      <c r="BB41" s="1044"/>
      <c r="BC41" s="1044"/>
      <c r="BD41" s="1044"/>
      <c r="BE41" s="975"/>
      <c r="BF41" s="975"/>
      <c r="BG41" s="975"/>
      <c r="BH41" s="975"/>
      <c r="BI41" s="976"/>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2">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3"/>
      <c r="AL42" s="974"/>
      <c r="AM42" s="974"/>
      <c r="AN42" s="974"/>
      <c r="AO42" s="974"/>
      <c r="AP42" s="974"/>
      <c r="AQ42" s="974"/>
      <c r="AR42" s="974"/>
      <c r="AS42" s="974"/>
      <c r="AT42" s="974"/>
      <c r="AU42" s="974"/>
      <c r="AV42" s="974"/>
      <c r="AW42" s="974"/>
      <c r="AX42" s="974"/>
      <c r="AY42" s="974"/>
      <c r="AZ42" s="1044"/>
      <c r="BA42" s="1044"/>
      <c r="BB42" s="1044"/>
      <c r="BC42" s="1044"/>
      <c r="BD42" s="1044"/>
      <c r="BE42" s="975"/>
      <c r="BF42" s="975"/>
      <c r="BG42" s="975"/>
      <c r="BH42" s="975"/>
      <c r="BI42" s="976"/>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2">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3"/>
      <c r="AL43" s="974"/>
      <c r="AM43" s="974"/>
      <c r="AN43" s="974"/>
      <c r="AO43" s="974"/>
      <c r="AP43" s="974"/>
      <c r="AQ43" s="974"/>
      <c r="AR43" s="974"/>
      <c r="AS43" s="974"/>
      <c r="AT43" s="974"/>
      <c r="AU43" s="974"/>
      <c r="AV43" s="974"/>
      <c r="AW43" s="974"/>
      <c r="AX43" s="974"/>
      <c r="AY43" s="974"/>
      <c r="AZ43" s="1044"/>
      <c r="BA43" s="1044"/>
      <c r="BB43" s="1044"/>
      <c r="BC43" s="1044"/>
      <c r="BD43" s="1044"/>
      <c r="BE43" s="975"/>
      <c r="BF43" s="975"/>
      <c r="BG43" s="975"/>
      <c r="BH43" s="975"/>
      <c r="BI43" s="976"/>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2">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3"/>
      <c r="AL44" s="974"/>
      <c r="AM44" s="974"/>
      <c r="AN44" s="974"/>
      <c r="AO44" s="974"/>
      <c r="AP44" s="974"/>
      <c r="AQ44" s="974"/>
      <c r="AR44" s="974"/>
      <c r="AS44" s="974"/>
      <c r="AT44" s="974"/>
      <c r="AU44" s="974"/>
      <c r="AV44" s="974"/>
      <c r="AW44" s="974"/>
      <c r="AX44" s="974"/>
      <c r="AY44" s="974"/>
      <c r="AZ44" s="1044"/>
      <c r="BA44" s="1044"/>
      <c r="BB44" s="1044"/>
      <c r="BC44" s="1044"/>
      <c r="BD44" s="1044"/>
      <c r="BE44" s="975"/>
      <c r="BF44" s="975"/>
      <c r="BG44" s="975"/>
      <c r="BH44" s="975"/>
      <c r="BI44" s="976"/>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2">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3"/>
      <c r="AL45" s="974"/>
      <c r="AM45" s="974"/>
      <c r="AN45" s="974"/>
      <c r="AO45" s="974"/>
      <c r="AP45" s="974"/>
      <c r="AQ45" s="974"/>
      <c r="AR45" s="974"/>
      <c r="AS45" s="974"/>
      <c r="AT45" s="974"/>
      <c r="AU45" s="974"/>
      <c r="AV45" s="974"/>
      <c r="AW45" s="974"/>
      <c r="AX45" s="974"/>
      <c r="AY45" s="974"/>
      <c r="AZ45" s="1044"/>
      <c r="BA45" s="1044"/>
      <c r="BB45" s="1044"/>
      <c r="BC45" s="1044"/>
      <c r="BD45" s="1044"/>
      <c r="BE45" s="975"/>
      <c r="BF45" s="975"/>
      <c r="BG45" s="975"/>
      <c r="BH45" s="975"/>
      <c r="BI45" s="976"/>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2">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3"/>
      <c r="AL46" s="974"/>
      <c r="AM46" s="974"/>
      <c r="AN46" s="974"/>
      <c r="AO46" s="974"/>
      <c r="AP46" s="974"/>
      <c r="AQ46" s="974"/>
      <c r="AR46" s="974"/>
      <c r="AS46" s="974"/>
      <c r="AT46" s="974"/>
      <c r="AU46" s="974"/>
      <c r="AV46" s="974"/>
      <c r="AW46" s="974"/>
      <c r="AX46" s="974"/>
      <c r="AY46" s="974"/>
      <c r="AZ46" s="1044"/>
      <c r="BA46" s="1044"/>
      <c r="BB46" s="1044"/>
      <c r="BC46" s="1044"/>
      <c r="BD46" s="1044"/>
      <c r="BE46" s="975"/>
      <c r="BF46" s="975"/>
      <c r="BG46" s="975"/>
      <c r="BH46" s="975"/>
      <c r="BI46" s="976"/>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2">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3"/>
      <c r="AL47" s="974"/>
      <c r="AM47" s="974"/>
      <c r="AN47" s="974"/>
      <c r="AO47" s="974"/>
      <c r="AP47" s="974"/>
      <c r="AQ47" s="974"/>
      <c r="AR47" s="974"/>
      <c r="AS47" s="974"/>
      <c r="AT47" s="974"/>
      <c r="AU47" s="974"/>
      <c r="AV47" s="974"/>
      <c r="AW47" s="974"/>
      <c r="AX47" s="974"/>
      <c r="AY47" s="974"/>
      <c r="AZ47" s="1044"/>
      <c r="BA47" s="1044"/>
      <c r="BB47" s="1044"/>
      <c r="BC47" s="1044"/>
      <c r="BD47" s="1044"/>
      <c r="BE47" s="975"/>
      <c r="BF47" s="975"/>
      <c r="BG47" s="975"/>
      <c r="BH47" s="975"/>
      <c r="BI47" s="976"/>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2">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3"/>
      <c r="AL48" s="974"/>
      <c r="AM48" s="974"/>
      <c r="AN48" s="974"/>
      <c r="AO48" s="974"/>
      <c r="AP48" s="974"/>
      <c r="AQ48" s="974"/>
      <c r="AR48" s="974"/>
      <c r="AS48" s="974"/>
      <c r="AT48" s="974"/>
      <c r="AU48" s="974"/>
      <c r="AV48" s="974"/>
      <c r="AW48" s="974"/>
      <c r="AX48" s="974"/>
      <c r="AY48" s="974"/>
      <c r="AZ48" s="1044"/>
      <c r="BA48" s="1044"/>
      <c r="BB48" s="1044"/>
      <c r="BC48" s="1044"/>
      <c r="BD48" s="1044"/>
      <c r="BE48" s="975"/>
      <c r="BF48" s="975"/>
      <c r="BG48" s="975"/>
      <c r="BH48" s="975"/>
      <c r="BI48" s="976"/>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2">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3"/>
      <c r="AL49" s="974"/>
      <c r="AM49" s="974"/>
      <c r="AN49" s="974"/>
      <c r="AO49" s="974"/>
      <c r="AP49" s="974"/>
      <c r="AQ49" s="974"/>
      <c r="AR49" s="974"/>
      <c r="AS49" s="974"/>
      <c r="AT49" s="974"/>
      <c r="AU49" s="974"/>
      <c r="AV49" s="974"/>
      <c r="AW49" s="974"/>
      <c r="AX49" s="974"/>
      <c r="AY49" s="974"/>
      <c r="AZ49" s="1044"/>
      <c r="BA49" s="1044"/>
      <c r="BB49" s="1044"/>
      <c r="BC49" s="1044"/>
      <c r="BD49" s="1044"/>
      <c r="BE49" s="975"/>
      <c r="BF49" s="975"/>
      <c r="BG49" s="975"/>
      <c r="BH49" s="975"/>
      <c r="BI49" s="976"/>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2">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5"/>
      <c r="BF50" s="975"/>
      <c r="BG50" s="975"/>
      <c r="BH50" s="975"/>
      <c r="BI50" s="976"/>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2">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5"/>
      <c r="BF51" s="975"/>
      <c r="BG51" s="975"/>
      <c r="BH51" s="975"/>
      <c r="BI51" s="976"/>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2">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5"/>
      <c r="BF52" s="975"/>
      <c r="BG52" s="975"/>
      <c r="BH52" s="975"/>
      <c r="BI52" s="976"/>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2">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5"/>
      <c r="BF53" s="975"/>
      <c r="BG53" s="975"/>
      <c r="BH53" s="975"/>
      <c r="BI53" s="976"/>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2">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5"/>
      <c r="BF54" s="975"/>
      <c r="BG54" s="975"/>
      <c r="BH54" s="975"/>
      <c r="BI54" s="976"/>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2">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5"/>
      <c r="BF55" s="975"/>
      <c r="BG55" s="975"/>
      <c r="BH55" s="975"/>
      <c r="BI55" s="976"/>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2">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5"/>
      <c r="BF56" s="975"/>
      <c r="BG56" s="975"/>
      <c r="BH56" s="975"/>
      <c r="BI56" s="976"/>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2">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5"/>
      <c r="BF57" s="975"/>
      <c r="BG57" s="975"/>
      <c r="BH57" s="975"/>
      <c r="BI57" s="976"/>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2">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5"/>
      <c r="BF58" s="975"/>
      <c r="BG58" s="975"/>
      <c r="BH58" s="975"/>
      <c r="BI58" s="976"/>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2">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5"/>
      <c r="BF59" s="975"/>
      <c r="BG59" s="975"/>
      <c r="BH59" s="975"/>
      <c r="BI59" s="976"/>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2">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5"/>
      <c r="BF60" s="975"/>
      <c r="BG60" s="975"/>
      <c r="BH60" s="975"/>
      <c r="BI60" s="976"/>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5">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5"/>
      <c r="BF61" s="975"/>
      <c r="BG61" s="975"/>
      <c r="BH61" s="975"/>
      <c r="BI61" s="976"/>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2">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5"/>
      <c r="BF62" s="975"/>
      <c r="BG62" s="975"/>
      <c r="BH62" s="975"/>
      <c r="BI62" s="976"/>
      <c r="BJ62" s="1030" t="s">
        <v>393</v>
      </c>
      <c r="BK62" s="1031"/>
      <c r="BL62" s="1031"/>
      <c r="BM62" s="1031"/>
      <c r="BN62" s="1032"/>
      <c r="BO62" s="241"/>
      <c r="BP62" s="241"/>
      <c r="BQ62" s="238">
        <v>56</v>
      </c>
      <c r="BR62" s="239"/>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5">
      <c r="A63" s="240" t="s">
        <v>376</v>
      </c>
      <c r="B63" s="940" t="s">
        <v>394</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3"/>
      <c r="AF63" s="1024">
        <v>1024</v>
      </c>
      <c r="AG63" s="962"/>
      <c r="AH63" s="962"/>
      <c r="AI63" s="962"/>
      <c r="AJ63" s="1025"/>
      <c r="AK63" s="1026"/>
      <c r="AL63" s="966"/>
      <c r="AM63" s="966"/>
      <c r="AN63" s="966"/>
      <c r="AO63" s="966"/>
      <c r="AP63" s="962">
        <v>1530</v>
      </c>
      <c r="AQ63" s="962"/>
      <c r="AR63" s="962"/>
      <c r="AS63" s="962"/>
      <c r="AT63" s="962"/>
      <c r="AU63" s="962">
        <v>1241</v>
      </c>
      <c r="AV63" s="962"/>
      <c r="AW63" s="962"/>
      <c r="AX63" s="962"/>
      <c r="AY63" s="962"/>
      <c r="AZ63" s="1020"/>
      <c r="BA63" s="1020"/>
      <c r="BB63" s="1020"/>
      <c r="BC63" s="1020"/>
      <c r="BD63" s="1020"/>
      <c r="BE63" s="963"/>
      <c r="BF63" s="963"/>
      <c r="BG63" s="963"/>
      <c r="BH63" s="963"/>
      <c r="BI63" s="964"/>
      <c r="BJ63" s="1021" t="s">
        <v>122</v>
      </c>
      <c r="BK63" s="956"/>
      <c r="BL63" s="956"/>
      <c r="BM63" s="956"/>
      <c r="BN63" s="1022"/>
      <c r="BO63" s="241"/>
      <c r="BP63" s="241"/>
      <c r="BQ63" s="238">
        <v>57</v>
      </c>
      <c r="BR63" s="239"/>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2">
      <c r="A66" s="998" t="s">
        <v>396</v>
      </c>
      <c r="B66" s="999"/>
      <c r="C66" s="999"/>
      <c r="D66" s="999"/>
      <c r="E66" s="999"/>
      <c r="F66" s="999"/>
      <c r="G66" s="999"/>
      <c r="H66" s="999"/>
      <c r="I66" s="999"/>
      <c r="J66" s="999"/>
      <c r="K66" s="999"/>
      <c r="L66" s="999"/>
      <c r="M66" s="999"/>
      <c r="N66" s="999"/>
      <c r="O66" s="999"/>
      <c r="P66" s="1000"/>
      <c r="Q66" s="1004" t="s">
        <v>380</v>
      </c>
      <c r="R66" s="1005"/>
      <c r="S66" s="1005"/>
      <c r="T66" s="1005"/>
      <c r="U66" s="1006"/>
      <c r="V66" s="1004" t="s">
        <v>381</v>
      </c>
      <c r="W66" s="1005"/>
      <c r="X66" s="1005"/>
      <c r="Y66" s="1005"/>
      <c r="Z66" s="1006"/>
      <c r="AA66" s="1004" t="s">
        <v>382</v>
      </c>
      <c r="AB66" s="1005"/>
      <c r="AC66" s="1005"/>
      <c r="AD66" s="1005"/>
      <c r="AE66" s="1006"/>
      <c r="AF66" s="1010" t="s">
        <v>383</v>
      </c>
      <c r="AG66" s="1011"/>
      <c r="AH66" s="1011"/>
      <c r="AI66" s="1011"/>
      <c r="AJ66" s="1012"/>
      <c r="AK66" s="1004" t="s">
        <v>384</v>
      </c>
      <c r="AL66" s="999"/>
      <c r="AM66" s="999"/>
      <c r="AN66" s="999"/>
      <c r="AO66" s="1000"/>
      <c r="AP66" s="1004" t="s">
        <v>385</v>
      </c>
      <c r="AQ66" s="1005"/>
      <c r="AR66" s="1005"/>
      <c r="AS66" s="1005"/>
      <c r="AT66" s="1006"/>
      <c r="AU66" s="1004" t="s">
        <v>397</v>
      </c>
      <c r="AV66" s="1005"/>
      <c r="AW66" s="1005"/>
      <c r="AX66" s="1005"/>
      <c r="AY66" s="1006"/>
      <c r="AZ66" s="1004" t="s">
        <v>364</v>
      </c>
      <c r="BA66" s="1005"/>
      <c r="BB66" s="1005"/>
      <c r="BC66" s="1005"/>
      <c r="BD66" s="1018"/>
      <c r="BE66" s="241"/>
      <c r="BF66" s="241"/>
      <c r="BG66" s="241"/>
      <c r="BH66" s="241"/>
      <c r="BI66" s="241"/>
      <c r="BJ66" s="241"/>
      <c r="BK66" s="241"/>
      <c r="BL66" s="241"/>
      <c r="BM66" s="241"/>
      <c r="BN66" s="241"/>
      <c r="BO66" s="241"/>
      <c r="BP66" s="241"/>
      <c r="BQ66" s="238">
        <v>60</v>
      </c>
      <c r="BR66" s="243"/>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30"/>
    </row>
    <row r="67" spans="1:131" ht="26.25" customHeight="1" thickBot="1" x14ac:dyDescent="0.25">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1"/>
      <c r="BF67" s="241"/>
      <c r="BG67" s="241"/>
      <c r="BH67" s="241"/>
      <c r="BI67" s="241"/>
      <c r="BJ67" s="241"/>
      <c r="BK67" s="241"/>
      <c r="BL67" s="241"/>
      <c r="BM67" s="241"/>
      <c r="BN67" s="241"/>
      <c r="BO67" s="241"/>
      <c r="BP67" s="241"/>
      <c r="BQ67" s="238">
        <v>61</v>
      </c>
      <c r="BR67" s="243"/>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30"/>
    </row>
    <row r="68" spans="1:131" ht="26.25" customHeight="1" thickTop="1" x14ac:dyDescent="0.2">
      <c r="A68" s="236">
        <v>1</v>
      </c>
      <c r="B68" s="988" t="s">
        <v>541</v>
      </c>
      <c r="C68" s="989"/>
      <c r="D68" s="989"/>
      <c r="E68" s="989"/>
      <c r="F68" s="989"/>
      <c r="G68" s="989"/>
      <c r="H68" s="989"/>
      <c r="I68" s="989"/>
      <c r="J68" s="989"/>
      <c r="K68" s="989"/>
      <c r="L68" s="989"/>
      <c r="M68" s="989"/>
      <c r="N68" s="989"/>
      <c r="O68" s="989"/>
      <c r="P68" s="990"/>
      <c r="Q68" s="991">
        <v>63</v>
      </c>
      <c r="R68" s="985"/>
      <c r="S68" s="985"/>
      <c r="T68" s="985"/>
      <c r="U68" s="985"/>
      <c r="V68" s="985">
        <v>57</v>
      </c>
      <c r="W68" s="985"/>
      <c r="X68" s="985"/>
      <c r="Y68" s="985"/>
      <c r="Z68" s="985"/>
      <c r="AA68" s="985">
        <v>6</v>
      </c>
      <c r="AB68" s="985"/>
      <c r="AC68" s="985"/>
      <c r="AD68" s="985"/>
      <c r="AE68" s="985"/>
      <c r="AF68" s="985">
        <v>6</v>
      </c>
      <c r="AG68" s="985"/>
      <c r="AH68" s="985"/>
      <c r="AI68" s="985"/>
      <c r="AJ68" s="985"/>
      <c r="AK68" s="985" t="s">
        <v>540</v>
      </c>
      <c r="AL68" s="985"/>
      <c r="AM68" s="985"/>
      <c r="AN68" s="985"/>
      <c r="AO68" s="985"/>
      <c r="AP68" s="985" t="s">
        <v>540</v>
      </c>
      <c r="AQ68" s="985"/>
      <c r="AR68" s="985"/>
      <c r="AS68" s="985"/>
      <c r="AT68" s="985"/>
      <c r="AU68" s="985" t="s">
        <v>540</v>
      </c>
      <c r="AV68" s="985"/>
      <c r="AW68" s="985"/>
      <c r="AX68" s="985"/>
      <c r="AY68" s="985"/>
      <c r="AZ68" s="986"/>
      <c r="BA68" s="986"/>
      <c r="BB68" s="986"/>
      <c r="BC68" s="986"/>
      <c r="BD68" s="987"/>
      <c r="BE68" s="241"/>
      <c r="BF68" s="241"/>
      <c r="BG68" s="241"/>
      <c r="BH68" s="241"/>
      <c r="BI68" s="241"/>
      <c r="BJ68" s="241"/>
      <c r="BK68" s="241"/>
      <c r="BL68" s="241"/>
      <c r="BM68" s="241"/>
      <c r="BN68" s="241"/>
      <c r="BO68" s="241"/>
      <c r="BP68" s="241"/>
      <c r="BQ68" s="238">
        <v>62</v>
      </c>
      <c r="BR68" s="243"/>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30"/>
    </row>
    <row r="69" spans="1:131" ht="26.25" customHeight="1" x14ac:dyDescent="0.2">
      <c r="A69" s="238">
        <v>2</v>
      </c>
      <c r="B69" s="977" t="s">
        <v>542</v>
      </c>
      <c r="C69" s="978"/>
      <c r="D69" s="978"/>
      <c r="E69" s="978"/>
      <c r="F69" s="978"/>
      <c r="G69" s="978"/>
      <c r="H69" s="978"/>
      <c r="I69" s="978"/>
      <c r="J69" s="978"/>
      <c r="K69" s="978"/>
      <c r="L69" s="978"/>
      <c r="M69" s="978"/>
      <c r="N69" s="978"/>
      <c r="O69" s="978"/>
      <c r="P69" s="979"/>
      <c r="Q69" s="980">
        <v>5949</v>
      </c>
      <c r="R69" s="974"/>
      <c r="S69" s="974"/>
      <c r="T69" s="974"/>
      <c r="U69" s="974"/>
      <c r="V69" s="974">
        <v>4240</v>
      </c>
      <c r="W69" s="974"/>
      <c r="X69" s="974"/>
      <c r="Y69" s="974"/>
      <c r="Z69" s="974"/>
      <c r="AA69" s="974">
        <v>1709</v>
      </c>
      <c r="AB69" s="974"/>
      <c r="AC69" s="974"/>
      <c r="AD69" s="974"/>
      <c r="AE69" s="974"/>
      <c r="AF69" s="974">
        <v>1709</v>
      </c>
      <c r="AG69" s="974"/>
      <c r="AH69" s="974"/>
      <c r="AI69" s="974"/>
      <c r="AJ69" s="974"/>
      <c r="AK69" s="984" t="s">
        <v>540</v>
      </c>
      <c r="AL69" s="982"/>
      <c r="AM69" s="982"/>
      <c r="AN69" s="982"/>
      <c r="AO69" s="983"/>
      <c r="AP69" s="984" t="s">
        <v>540</v>
      </c>
      <c r="AQ69" s="982"/>
      <c r="AR69" s="982"/>
      <c r="AS69" s="982"/>
      <c r="AT69" s="983"/>
      <c r="AU69" s="974" t="s">
        <v>540</v>
      </c>
      <c r="AV69" s="974"/>
      <c r="AW69" s="974"/>
      <c r="AX69" s="974"/>
      <c r="AY69" s="974"/>
      <c r="AZ69" s="975"/>
      <c r="BA69" s="975"/>
      <c r="BB69" s="975"/>
      <c r="BC69" s="975"/>
      <c r="BD69" s="976"/>
      <c r="BE69" s="241"/>
      <c r="BF69" s="241"/>
      <c r="BG69" s="241"/>
      <c r="BH69" s="241"/>
      <c r="BI69" s="241"/>
      <c r="BJ69" s="241"/>
      <c r="BK69" s="241"/>
      <c r="BL69" s="241"/>
      <c r="BM69" s="241"/>
      <c r="BN69" s="241"/>
      <c r="BO69" s="241"/>
      <c r="BP69" s="241"/>
      <c r="BQ69" s="238">
        <v>63</v>
      </c>
      <c r="BR69" s="243"/>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30"/>
    </row>
    <row r="70" spans="1:131" ht="26.25" customHeight="1" x14ac:dyDescent="0.2">
      <c r="A70" s="238">
        <v>3</v>
      </c>
      <c r="B70" s="977" t="s">
        <v>543</v>
      </c>
      <c r="C70" s="978"/>
      <c r="D70" s="978"/>
      <c r="E70" s="978"/>
      <c r="F70" s="978"/>
      <c r="G70" s="978"/>
      <c r="H70" s="978"/>
      <c r="I70" s="978"/>
      <c r="J70" s="978"/>
      <c r="K70" s="978"/>
      <c r="L70" s="978"/>
      <c r="M70" s="978"/>
      <c r="N70" s="978"/>
      <c r="O70" s="978"/>
      <c r="P70" s="979"/>
      <c r="Q70" s="980">
        <v>1815</v>
      </c>
      <c r="R70" s="974"/>
      <c r="S70" s="974"/>
      <c r="T70" s="974"/>
      <c r="U70" s="974"/>
      <c r="V70" s="974">
        <v>1547</v>
      </c>
      <c r="W70" s="974"/>
      <c r="X70" s="974"/>
      <c r="Y70" s="974"/>
      <c r="Z70" s="974"/>
      <c r="AA70" s="974">
        <v>268</v>
      </c>
      <c r="AB70" s="974"/>
      <c r="AC70" s="974"/>
      <c r="AD70" s="974"/>
      <c r="AE70" s="974"/>
      <c r="AF70" s="974">
        <v>268</v>
      </c>
      <c r="AG70" s="974"/>
      <c r="AH70" s="974"/>
      <c r="AI70" s="974"/>
      <c r="AJ70" s="974"/>
      <c r="AK70" s="974">
        <v>62</v>
      </c>
      <c r="AL70" s="974"/>
      <c r="AM70" s="974"/>
      <c r="AN70" s="974"/>
      <c r="AO70" s="974"/>
      <c r="AP70" s="974">
        <v>1411</v>
      </c>
      <c r="AQ70" s="974"/>
      <c r="AR70" s="974"/>
      <c r="AS70" s="974"/>
      <c r="AT70" s="974"/>
      <c r="AU70" s="974">
        <v>125</v>
      </c>
      <c r="AV70" s="974"/>
      <c r="AW70" s="974"/>
      <c r="AX70" s="974"/>
      <c r="AY70" s="974"/>
      <c r="AZ70" s="975" t="s">
        <v>549</v>
      </c>
      <c r="BA70" s="975"/>
      <c r="BB70" s="975"/>
      <c r="BC70" s="975"/>
      <c r="BD70" s="976"/>
      <c r="BE70" s="241"/>
      <c r="BF70" s="241"/>
      <c r="BG70" s="241"/>
      <c r="BH70" s="241"/>
      <c r="BI70" s="241"/>
      <c r="BJ70" s="241"/>
      <c r="BK70" s="241"/>
      <c r="BL70" s="241"/>
      <c r="BM70" s="241"/>
      <c r="BN70" s="241"/>
      <c r="BO70" s="241"/>
      <c r="BP70" s="241"/>
      <c r="BQ70" s="238">
        <v>64</v>
      </c>
      <c r="BR70" s="243"/>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30"/>
    </row>
    <row r="71" spans="1:131" ht="26.25" customHeight="1" x14ac:dyDescent="0.2">
      <c r="A71" s="238">
        <v>4</v>
      </c>
      <c r="B71" s="977" t="s">
        <v>555</v>
      </c>
      <c r="C71" s="978"/>
      <c r="D71" s="978"/>
      <c r="E71" s="978"/>
      <c r="F71" s="978"/>
      <c r="G71" s="978"/>
      <c r="H71" s="978"/>
      <c r="I71" s="978"/>
      <c r="J71" s="978"/>
      <c r="K71" s="978"/>
      <c r="L71" s="978"/>
      <c r="M71" s="978"/>
      <c r="N71" s="978"/>
      <c r="O71" s="978"/>
      <c r="P71" s="979"/>
      <c r="Q71" s="980">
        <v>173</v>
      </c>
      <c r="R71" s="974"/>
      <c r="S71" s="974"/>
      <c r="T71" s="974"/>
      <c r="U71" s="974"/>
      <c r="V71" s="974">
        <v>166</v>
      </c>
      <c r="W71" s="974"/>
      <c r="X71" s="974"/>
      <c r="Y71" s="974"/>
      <c r="Z71" s="974"/>
      <c r="AA71" s="974">
        <v>6</v>
      </c>
      <c r="AB71" s="974"/>
      <c r="AC71" s="974"/>
      <c r="AD71" s="974"/>
      <c r="AE71" s="974"/>
      <c r="AF71" s="974">
        <v>6</v>
      </c>
      <c r="AG71" s="974"/>
      <c r="AH71" s="974"/>
      <c r="AI71" s="974"/>
      <c r="AJ71" s="974"/>
      <c r="AK71" s="974" t="s">
        <v>540</v>
      </c>
      <c r="AL71" s="974"/>
      <c r="AM71" s="974"/>
      <c r="AN71" s="974"/>
      <c r="AO71" s="974"/>
      <c r="AP71" s="974">
        <v>46</v>
      </c>
      <c r="AQ71" s="974"/>
      <c r="AR71" s="974"/>
      <c r="AS71" s="974"/>
      <c r="AT71" s="974"/>
      <c r="AU71" s="974">
        <v>1</v>
      </c>
      <c r="AV71" s="974"/>
      <c r="AW71" s="974"/>
      <c r="AX71" s="974"/>
      <c r="AY71" s="974"/>
      <c r="AZ71" s="975"/>
      <c r="BA71" s="975"/>
      <c r="BB71" s="975"/>
      <c r="BC71" s="975"/>
      <c r="BD71" s="976"/>
      <c r="BE71" s="241"/>
      <c r="BF71" s="241"/>
      <c r="BG71" s="241"/>
      <c r="BH71" s="241"/>
      <c r="BI71" s="241"/>
      <c r="BJ71" s="241"/>
      <c r="BK71" s="241"/>
      <c r="BL71" s="241"/>
      <c r="BM71" s="241"/>
      <c r="BN71" s="241"/>
      <c r="BO71" s="241"/>
      <c r="BP71" s="241"/>
      <c r="BQ71" s="238">
        <v>65</v>
      </c>
      <c r="BR71" s="243"/>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30"/>
    </row>
    <row r="72" spans="1:131" ht="26.25" customHeight="1" x14ac:dyDescent="0.2">
      <c r="A72" s="238">
        <v>5</v>
      </c>
      <c r="B72" s="977" t="s">
        <v>544</v>
      </c>
      <c r="C72" s="978"/>
      <c r="D72" s="978"/>
      <c r="E72" s="978"/>
      <c r="F72" s="978"/>
      <c r="G72" s="978"/>
      <c r="H72" s="978"/>
      <c r="I72" s="978"/>
      <c r="J72" s="978"/>
      <c r="K72" s="978"/>
      <c r="L72" s="978"/>
      <c r="M72" s="978"/>
      <c r="N72" s="978"/>
      <c r="O72" s="978"/>
      <c r="P72" s="979"/>
      <c r="Q72" s="980">
        <v>264</v>
      </c>
      <c r="R72" s="974"/>
      <c r="S72" s="974"/>
      <c r="T72" s="974"/>
      <c r="U72" s="974"/>
      <c r="V72" s="974">
        <v>227</v>
      </c>
      <c r="W72" s="974"/>
      <c r="X72" s="974"/>
      <c r="Y72" s="974"/>
      <c r="Z72" s="974"/>
      <c r="AA72" s="974">
        <v>37</v>
      </c>
      <c r="AB72" s="974"/>
      <c r="AC72" s="974"/>
      <c r="AD72" s="974"/>
      <c r="AE72" s="974"/>
      <c r="AF72" s="974">
        <v>37</v>
      </c>
      <c r="AG72" s="974"/>
      <c r="AH72" s="974"/>
      <c r="AI72" s="974"/>
      <c r="AJ72" s="974"/>
      <c r="AK72" s="974" t="s">
        <v>540</v>
      </c>
      <c r="AL72" s="974"/>
      <c r="AM72" s="974"/>
      <c r="AN72" s="974"/>
      <c r="AO72" s="974"/>
      <c r="AP72" s="974" t="s">
        <v>540</v>
      </c>
      <c r="AQ72" s="974"/>
      <c r="AR72" s="974"/>
      <c r="AS72" s="974"/>
      <c r="AT72" s="974"/>
      <c r="AU72" s="974" t="s">
        <v>540</v>
      </c>
      <c r="AV72" s="974"/>
      <c r="AW72" s="974"/>
      <c r="AX72" s="974"/>
      <c r="AY72" s="974"/>
      <c r="AZ72" s="975"/>
      <c r="BA72" s="975"/>
      <c r="BB72" s="975"/>
      <c r="BC72" s="975"/>
      <c r="BD72" s="976"/>
      <c r="BE72" s="241"/>
      <c r="BF72" s="241"/>
      <c r="BG72" s="241"/>
      <c r="BH72" s="241"/>
      <c r="BI72" s="241"/>
      <c r="BJ72" s="241"/>
      <c r="BK72" s="241"/>
      <c r="BL72" s="241"/>
      <c r="BM72" s="241"/>
      <c r="BN72" s="241"/>
      <c r="BO72" s="241"/>
      <c r="BP72" s="241"/>
      <c r="BQ72" s="238">
        <v>66</v>
      </c>
      <c r="BR72" s="243"/>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30"/>
    </row>
    <row r="73" spans="1:131" ht="26.25" customHeight="1" x14ac:dyDescent="0.2">
      <c r="A73" s="238">
        <v>6</v>
      </c>
      <c r="B73" s="977" t="s">
        <v>545</v>
      </c>
      <c r="C73" s="978"/>
      <c r="D73" s="978"/>
      <c r="E73" s="978"/>
      <c r="F73" s="978"/>
      <c r="G73" s="978"/>
      <c r="H73" s="978"/>
      <c r="I73" s="978"/>
      <c r="J73" s="978"/>
      <c r="K73" s="978"/>
      <c r="L73" s="978"/>
      <c r="M73" s="978"/>
      <c r="N73" s="978"/>
      <c r="O73" s="978"/>
      <c r="P73" s="979"/>
      <c r="Q73" s="980">
        <v>295194</v>
      </c>
      <c r="R73" s="974"/>
      <c r="S73" s="974"/>
      <c r="T73" s="974"/>
      <c r="U73" s="974"/>
      <c r="V73" s="974">
        <v>282398</v>
      </c>
      <c r="W73" s="974"/>
      <c r="X73" s="974"/>
      <c r="Y73" s="974"/>
      <c r="Z73" s="974"/>
      <c r="AA73" s="974">
        <v>12796</v>
      </c>
      <c r="AB73" s="974"/>
      <c r="AC73" s="974"/>
      <c r="AD73" s="974"/>
      <c r="AE73" s="974"/>
      <c r="AF73" s="974">
        <v>12796</v>
      </c>
      <c r="AG73" s="974"/>
      <c r="AH73" s="974"/>
      <c r="AI73" s="974"/>
      <c r="AJ73" s="974"/>
      <c r="AK73" s="974" t="s">
        <v>540</v>
      </c>
      <c r="AL73" s="974"/>
      <c r="AM73" s="974"/>
      <c r="AN73" s="974"/>
      <c r="AO73" s="974"/>
      <c r="AP73" s="974" t="s">
        <v>540</v>
      </c>
      <c r="AQ73" s="974"/>
      <c r="AR73" s="974"/>
      <c r="AS73" s="974"/>
      <c r="AT73" s="974"/>
      <c r="AU73" s="974" t="s">
        <v>540</v>
      </c>
      <c r="AV73" s="974"/>
      <c r="AW73" s="974"/>
      <c r="AX73" s="974"/>
      <c r="AY73" s="974"/>
      <c r="AZ73" s="975"/>
      <c r="BA73" s="975"/>
      <c r="BB73" s="975"/>
      <c r="BC73" s="975"/>
      <c r="BD73" s="976"/>
      <c r="BE73" s="241"/>
      <c r="BF73" s="241"/>
      <c r="BG73" s="241"/>
      <c r="BH73" s="241"/>
      <c r="BI73" s="241"/>
      <c r="BJ73" s="241"/>
      <c r="BK73" s="241"/>
      <c r="BL73" s="241"/>
      <c r="BM73" s="241"/>
      <c r="BN73" s="241"/>
      <c r="BO73" s="241"/>
      <c r="BP73" s="241"/>
      <c r="BQ73" s="238">
        <v>67</v>
      </c>
      <c r="BR73" s="243"/>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30"/>
    </row>
    <row r="74" spans="1:131" ht="26.25" customHeight="1" x14ac:dyDescent="0.2">
      <c r="A74" s="238">
        <v>7</v>
      </c>
      <c r="B74" s="977" t="s">
        <v>548</v>
      </c>
      <c r="C74" s="978"/>
      <c r="D74" s="978"/>
      <c r="E74" s="978"/>
      <c r="F74" s="978"/>
      <c r="G74" s="978"/>
      <c r="H74" s="978"/>
      <c r="I74" s="978"/>
      <c r="J74" s="978"/>
      <c r="K74" s="978"/>
      <c r="L74" s="978"/>
      <c r="M74" s="978"/>
      <c r="N74" s="978"/>
      <c r="O74" s="978"/>
      <c r="P74" s="979"/>
      <c r="Q74" s="980">
        <v>748</v>
      </c>
      <c r="R74" s="974"/>
      <c r="S74" s="974"/>
      <c r="T74" s="974"/>
      <c r="U74" s="974"/>
      <c r="V74" s="974">
        <v>707</v>
      </c>
      <c r="W74" s="974"/>
      <c r="X74" s="974"/>
      <c r="Y74" s="974"/>
      <c r="Z74" s="974"/>
      <c r="AA74" s="974">
        <v>41</v>
      </c>
      <c r="AB74" s="974"/>
      <c r="AC74" s="974"/>
      <c r="AD74" s="974"/>
      <c r="AE74" s="974"/>
      <c r="AF74" s="974">
        <v>41</v>
      </c>
      <c r="AG74" s="974"/>
      <c r="AH74" s="974"/>
      <c r="AI74" s="974"/>
      <c r="AJ74" s="974"/>
      <c r="AK74" s="974">
        <v>30</v>
      </c>
      <c r="AL74" s="974"/>
      <c r="AM74" s="974"/>
      <c r="AN74" s="974"/>
      <c r="AO74" s="974"/>
      <c r="AP74" s="974">
        <v>508</v>
      </c>
      <c r="AQ74" s="974"/>
      <c r="AR74" s="974"/>
      <c r="AS74" s="974"/>
      <c r="AT74" s="974"/>
      <c r="AU74" s="974">
        <v>37</v>
      </c>
      <c r="AV74" s="974"/>
      <c r="AW74" s="974"/>
      <c r="AX74" s="974"/>
      <c r="AY74" s="974"/>
      <c r="AZ74" s="975" t="s">
        <v>558</v>
      </c>
      <c r="BA74" s="975"/>
      <c r="BB74" s="975"/>
      <c r="BC74" s="975"/>
      <c r="BD74" s="976"/>
      <c r="BE74" s="241"/>
      <c r="BF74" s="241"/>
      <c r="BG74" s="241"/>
      <c r="BH74" s="241"/>
      <c r="BI74" s="241"/>
      <c r="BJ74" s="241"/>
      <c r="BK74" s="241"/>
      <c r="BL74" s="241"/>
      <c r="BM74" s="241"/>
      <c r="BN74" s="241"/>
      <c r="BO74" s="241"/>
      <c r="BP74" s="241"/>
      <c r="BQ74" s="238">
        <v>68</v>
      </c>
      <c r="BR74" s="243"/>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30"/>
    </row>
    <row r="75" spans="1:131" ht="26.25" customHeight="1" x14ac:dyDescent="0.2">
      <c r="A75" s="238">
        <v>8</v>
      </c>
      <c r="B75" s="977" t="s">
        <v>547</v>
      </c>
      <c r="C75" s="978"/>
      <c r="D75" s="978"/>
      <c r="E75" s="978"/>
      <c r="F75" s="978"/>
      <c r="G75" s="978"/>
      <c r="H75" s="978"/>
      <c r="I75" s="978"/>
      <c r="J75" s="978"/>
      <c r="K75" s="978"/>
      <c r="L75" s="978"/>
      <c r="M75" s="978"/>
      <c r="N75" s="978"/>
      <c r="O75" s="978"/>
      <c r="P75" s="979"/>
      <c r="Q75" s="981">
        <v>8599</v>
      </c>
      <c r="R75" s="982"/>
      <c r="S75" s="982"/>
      <c r="T75" s="982"/>
      <c r="U75" s="983"/>
      <c r="V75" s="984">
        <v>8099</v>
      </c>
      <c r="W75" s="982"/>
      <c r="X75" s="982"/>
      <c r="Y75" s="982"/>
      <c r="Z75" s="983"/>
      <c r="AA75" s="984">
        <v>499</v>
      </c>
      <c r="AB75" s="982"/>
      <c r="AC75" s="982"/>
      <c r="AD75" s="982"/>
      <c r="AE75" s="983"/>
      <c r="AF75" s="984">
        <v>499</v>
      </c>
      <c r="AG75" s="982"/>
      <c r="AH75" s="982"/>
      <c r="AI75" s="982"/>
      <c r="AJ75" s="983"/>
      <c r="AK75" s="984" t="s">
        <v>554</v>
      </c>
      <c r="AL75" s="982"/>
      <c r="AM75" s="982"/>
      <c r="AN75" s="982"/>
      <c r="AO75" s="983"/>
      <c r="AP75" s="984" t="s">
        <v>554</v>
      </c>
      <c r="AQ75" s="982"/>
      <c r="AR75" s="982"/>
      <c r="AS75" s="982"/>
      <c r="AT75" s="983"/>
      <c r="AU75" s="984" t="s">
        <v>554</v>
      </c>
      <c r="AV75" s="982"/>
      <c r="AW75" s="982"/>
      <c r="AX75" s="982"/>
      <c r="AY75" s="983"/>
      <c r="AZ75" s="975"/>
      <c r="BA75" s="975"/>
      <c r="BB75" s="975"/>
      <c r="BC75" s="975"/>
      <c r="BD75" s="976"/>
      <c r="BE75" s="241"/>
      <c r="BF75" s="241"/>
      <c r="BG75" s="241"/>
      <c r="BH75" s="241"/>
      <c r="BI75" s="241"/>
      <c r="BJ75" s="241"/>
      <c r="BK75" s="241"/>
      <c r="BL75" s="241"/>
      <c r="BM75" s="241"/>
      <c r="BN75" s="241"/>
      <c r="BO75" s="241"/>
      <c r="BP75" s="241"/>
      <c r="BQ75" s="238">
        <v>69</v>
      </c>
      <c r="BR75" s="243"/>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30"/>
    </row>
    <row r="76" spans="1:131" ht="26.25" customHeight="1" x14ac:dyDescent="0.2">
      <c r="A76" s="238">
        <v>9</v>
      </c>
      <c r="B76" s="977" t="s">
        <v>546</v>
      </c>
      <c r="C76" s="978"/>
      <c r="D76" s="978"/>
      <c r="E76" s="978"/>
      <c r="F76" s="978"/>
      <c r="G76" s="978"/>
      <c r="H76" s="978"/>
      <c r="I76" s="978"/>
      <c r="J76" s="978"/>
      <c r="K76" s="978"/>
      <c r="L76" s="978"/>
      <c r="M76" s="978"/>
      <c r="N76" s="978"/>
      <c r="O76" s="978"/>
      <c r="P76" s="979"/>
      <c r="Q76" s="981">
        <v>938</v>
      </c>
      <c r="R76" s="982"/>
      <c r="S76" s="982"/>
      <c r="T76" s="982"/>
      <c r="U76" s="983"/>
      <c r="V76" s="984">
        <v>846</v>
      </c>
      <c r="W76" s="982"/>
      <c r="X76" s="982"/>
      <c r="Y76" s="982"/>
      <c r="Z76" s="983"/>
      <c r="AA76" s="984">
        <v>92</v>
      </c>
      <c r="AB76" s="982"/>
      <c r="AC76" s="982"/>
      <c r="AD76" s="982"/>
      <c r="AE76" s="983"/>
      <c r="AF76" s="984">
        <v>91</v>
      </c>
      <c r="AG76" s="982"/>
      <c r="AH76" s="982"/>
      <c r="AI76" s="982"/>
      <c r="AJ76" s="983"/>
      <c r="AK76" s="984">
        <v>98</v>
      </c>
      <c r="AL76" s="982"/>
      <c r="AM76" s="982"/>
      <c r="AN76" s="982"/>
      <c r="AO76" s="983"/>
      <c r="AP76" s="984">
        <v>4</v>
      </c>
      <c r="AQ76" s="982"/>
      <c r="AR76" s="982"/>
      <c r="AS76" s="982"/>
      <c r="AT76" s="983"/>
      <c r="AU76" s="984" t="s">
        <v>554</v>
      </c>
      <c r="AV76" s="982"/>
      <c r="AW76" s="982"/>
      <c r="AX76" s="982"/>
      <c r="AY76" s="983"/>
      <c r="AZ76" s="975" t="s">
        <v>559</v>
      </c>
      <c r="BA76" s="975"/>
      <c r="BB76" s="975"/>
      <c r="BC76" s="975"/>
      <c r="BD76" s="976"/>
      <c r="BE76" s="241"/>
      <c r="BF76" s="241"/>
      <c r="BG76" s="241"/>
      <c r="BH76" s="241"/>
      <c r="BI76" s="241"/>
      <c r="BJ76" s="241"/>
      <c r="BK76" s="241"/>
      <c r="BL76" s="241"/>
      <c r="BM76" s="241"/>
      <c r="BN76" s="241"/>
      <c r="BO76" s="241"/>
      <c r="BP76" s="241"/>
      <c r="BQ76" s="238">
        <v>70</v>
      </c>
      <c r="BR76" s="243"/>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30"/>
    </row>
    <row r="77" spans="1:131" ht="26.25" customHeight="1" x14ac:dyDescent="0.2">
      <c r="A77" s="238">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41"/>
      <c r="BF77" s="241"/>
      <c r="BG77" s="241"/>
      <c r="BH77" s="241"/>
      <c r="BI77" s="241"/>
      <c r="BJ77" s="241"/>
      <c r="BK77" s="241"/>
      <c r="BL77" s="241"/>
      <c r="BM77" s="241"/>
      <c r="BN77" s="241"/>
      <c r="BO77" s="241"/>
      <c r="BP77" s="241"/>
      <c r="BQ77" s="238">
        <v>71</v>
      </c>
      <c r="BR77" s="243"/>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30"/>
    </row>
    <row r="78" spans="1:131" ht="26.25" customHeight="1" x14ac:dyDescent="0.2">
      <c r="A78" s="238">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41"/>
      <c r="BF78" s="241"/>
      <c r="BG78" s="241"/>
      <c r="BH78" s="241"/>
      <c r="BI78" s="241"/>
      <c r="BJ78" s="230"/>
      <c r="BK78" s="230"/>
      <c r="BL78" s="230"/>
      <c r="BM78" s="230"/>
      <c r="BN78" s="230"/>
      <c r="BO78" s="241"/>
      <c r="BP78" s="241"/>
      <c r="BQ78" s="238">
        <v>72</v>
      </c>
      <c r="BR78" s="243"/>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30"/>
    </row>
    <row r="79" spans="1:131" ht="26.25" customHeight="1" x14ac:dyDescent="0.2">
      <c r="A79" s="238">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41"/>
      <c r="BF79" s="241"/>
      <c r="BG79" s="241"/>
      <c r="BH79" s="241"/>
      <c r="BI79" s="241"/>
      <c r="BJ79" s="230"/>
      <c r="BK79" s="230"/>
      <c r="BL79" s="230"/>
      <c r="BM79" s="230"/>
      <c r="BN79" s="230"/>
      <c r="BO79" s="241"/>
      <c r="BP79" s="241"/>
      <c r="BQ79" s="238">
        <v>73</v>
      </c>
      <c r="BR79" s="243"/>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30"/>
    </row>
    <row r="80" spans="1:131" ht="26.25" customHeight="1" x14ac:dyDescent="0.2">
      <c r="A80" s="238">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41"/>
      <c r="BF80" s="241"/>
      <c r="BG80" s="241"/>
      <c r="BH80" s="241"/>
      <c r="BI80" s="241"/>
      <c r="BJ80" s="241"/>
      <c r="BK80" s="241"/>
      <c r="BL80" s="241"/>
      <c r="BM80" s="241"/>
      <c r="BN80" s="241"/>
      <c r="BO80" s="241"/>
      <c r="BP80" s="241"/>
      <c r="BQ80" s="238">
        <v>74</v>
      </c>
      <c r="BR80" s="243"/>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30"/>
    </row>
    <row r="81" spans="1:131" ht="26.25" customHeight="1" x14ac:dyDescent="0.2">
      <c r="A81" s="238">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41"/>
      <c r="BF81" s="241"/>
      <c r="BG81" s="241"/>
      <c r="BH81" s="241"/>
      <c r="BI81" s="241"/>
      <c r="BJ81" s="241"/>
      <c r="BK81" s="241"/>
      <c r="BL81" s="241"/>
      <c r="BM81" s="241"/>
      <c r="BN81" s="241"/>
      <c r="BO81" s="241"/>
      <c r="BP81" s="241"/>
      <c r="BQ81" s="238">
        <v>75</v>
      </c>
      <c r="BR81" s="243"/>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30"/>
    </row>
    <row r="82" spans="1:131" ht="26.25" customHeight="1" x14ac:dyDescent="0.2">
      <c r="A82" s="238">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41"/>
      <c r="BF82" s="241"/>
      <c r="BG82" s="241"/>
      <c r="BH82" s="241"/>
      <c r="BI82" s="241"/>
      <c r="BJ82" s="241"/>
      <c r="BK82" s="241"/>
      <c r="BL82" s="241"/>
      <c r="BM82" s="241"/>
      <c r="BN82" s="241"/>
      <c r="BO82" s="241"/>
      <c r="BP82" s="241"/>
      <c r="BQ82" s="238">
        <v>76</v>
      </c>
      <c r="BR82" s="243"/>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30"/>
    </row>
    <row r="83" spans="1:131" ht="26.25" customHeight="1" x14ac:dyDescent="0.2">
      <c r="A83" s="238">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41"/>
      <c r="BF83" s="241"/>
      <c r="BG83" s="241"/>
      <c r="BH83" s="241"/>
      <c r="BI83" s="241"/>
      <c r="BJ83" s="241"/>
      <c r="BK83" s="241"/>
      <c r="BL83" s="241"/>
      <c r="BM83" s="241"/>
      <c r="BN83" s="241"/>
      <c r="BO83" s="241"/>
      <c r="BP83" s="241"/>
      <c r="BQ83" s="238">
        <v>77</v>
      </c>
      <c r="BR83" s="243"/>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30"/>
    </row>
    <row r="84" spans="1:131" ht="26.25" customHeight="1" x14ac:dyDescent="0.2">
      <c r="A84" s="238">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41"/>
      <c r="BF84" s="241"/>
      <c r="BG84" s="241"/>
      <c r="BH84" s="241"/>
      <c r="BI84" s="241"/>
      <c r="BJ84" s="241"/>
      <c r="BK84" s="241"/>
      <c r="BL84" s="241"/>
      <c r="BM84" s="241"/>
      <c r="BN84" s="241"/>
      <c r="BO84" s="241"/>
      <c r="BP84" s="241"/>
      <c r="BQ84" s="238">
        <v>78</v>
      </c>
      <c r="BR84" s="243"/>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30"/>
    </row>
    <row r="85" spans="1:131" ht="26.25" customHeight="1" x14ac:dyDescent="0.2">
      <c r="A85" s="238">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41"/>
      <c r="BF85" s="241"/>
      <c r="BG85" s="241"/>
      <c r="BH85" s="241"/>
      <c r="BI85" s="241"/>
      <c r="BJ85" s="241"/>
      <c r="BK85" s="241"/>
      <c r="BL85" s="241"/>
      <c r="BM85" s="241"/>
      <c r="BN85" s="241"/>
      <c r="BO85" s="241"/>
      <c r="BP85" s="241"/>
      <c r="BQ85" s="238">
        <v>79</v>
      </c>
      <c r="BR85" s="243"/>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30"/>
    </row>
    <row r="86" spans="1:131" ht="26.25" customHeight="1" x14ac:dyDescent="0.2">
      <c r="A86" s="238">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41"/>
      <c r="BF86" s="241"/>
      <c r="BG86" s="241"/>
      <c r="BH86" s="241"/>
      <c r="BI86" s="241"/>
      <c r="BJ86" s="241"/>
      <c r="BK86" s="241"/>
      <c r="BL86" s="241"/>
      <c r="BM86" s="241"/>
      <c r="BN86" s="241"/>
      <c r="BO86" s="241"/>
      <c r="BP86" s="241"/>
      <c r="BQ86" s="238">
        <v>80</v>
      </c>
      <c r="BR86" s="243"/>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30"/>
    </row>
    <row r="87" spans="1:131" ht="26.25" customHeight="1" x14ac:dyDescent="0.2">
      <c r="A87" s="244">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41"/>
      <c r="BF87" s="241"/>
      <c r="BG87" s="241"/>
      <c r="BH87" s="241"/>
      <c r="BI87" s="241"/>
      <c r="BJ87" s="241"/>
      <c r="BK87" s="241"/>
      <c r="BL87" s="241"/>
      <c r="BM87" s="241"/>
      <c r="BN87" s="241"/>
      <c r="BO87" s="241"/>
      <c r="BP87" s="241"/>
      <c r="BQ87" s="238">
        <v>81</v>
      </c>
      <c r="BR87" s="243"/>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30"/>
    </row>
    <row r="88" spans="1:131" ht="26.25" customHeight="1" thickBot="1" x14ac:dyDescent="0.25">
      <c r="A88" s="240" t="s">
        <v>376</v>
      </c>
      <c r="B88" s="940" t="s">
        <v>398</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v>15453</v>
      </c>
      <c r="AG88" s="962"/>
      <c r="AH88" s="962"/>
      <c r="AI88" s="962"/>
      <c r="AJ88" s="962"/>
      <c r="AK88" s="966"/>
      <c r="AL88" s="966"/>
      <c r="AM88" s="966"/>
      <c r="AN88" s="966"/>
      <c r="AO88" s="966"/>
      <c r="AP88" s="962">
        <v>1969</v>
      </c>
      <c r="AQ88" s="962"/>
      <c r="AR88" s="962"/>
      <c r="AS88" s="962"/>
      <c r="AT88" s="962"/>
      <c r="AU88" s="962">
        <v>163</v>
      </c>
      <c r="AV88" s="962"/>
      <c r="AW88" s="962"/>
      <c r="AX88" s="962"/>
      <c r="AY88" s="962"/>
      <c r="AZ88" s="963" t="s">
        <v>556</v>
      </c>
      <c r="BA88" s="963"/>
      <c r="BB88" s="963"/>
      <c r="BC88" s="963"/>
      <c r="BD88" s="964"/>
      <c r="BE88" s="241"/>
      <c r="BF88" s="241"/>
      <c r="BG88" s="241"/>
      <c r="BH88" s="241"/>
      <c r="BI88" s="241"/>
      <c r="BJ88" s="241"/>
      <c r="BK88" s="241"/>
      <c r="BL88" s="241"/>
      <c r="BM88" s="241"/>
      <c r="BN88" s="241"/>
      <c r="BO88" s="241"/>
      <c r="BP88" s="241"/>
      <c r="BQ88" s="238">
        <v>82</v>
      </c>
      <c r="BR88" s="243"/>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40" t="s">
        <v>399</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c r="CS102" s="956"/>
      <c r="CT102" s="956"/>
      <c r="CU102" s="956"/>
      <c r="CV102" s="957"/>
      <c r="CW102" s="955"/>
      <c r="CX102" s="956"/>
      <c r="CY102" s="956"/>
      <c r="CZ102" s="956"/>
      <c r="DA102" s="957"/>
      <c r="DB102" s="955"/>
      <c r="DC102" s="956"/>
      <c r="DD102" s="956"/>
      <c r="DE102" s="956"/>
      <c r="DF102" s="957"/>
      <c r="DG102" s="955"/>
      <c r="DH102" s="956"/>
      <c r="DI102" s="956"/>
      <c r="DJ102" s="956"/>
      <c r="DK102" s="957"/>
      <c r="DL102" s="955"/>
      <c r="DM102" s="956"/>
      <c r="DN102" s="956"/>
      <c r="DO102" s="956"/>
      <c r="DP102" s="957"/>
      <c r="DQ102" s="955"/>
      <c r="DR102" s="956"/>
      <c r="DS102" s="956"/>
      <c r="DT102" s="956"/>
      <c r="DU102" s="957"/>
      <c r="DV102" s="940"/>
      <c r="DW102" s="941"/>
      <c r="DX102" s="941"/>
      <c r="DY102" s="941"/>
      <c r="DZ102" s="94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3" t="s">
        <v>400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4" t="s">
        <v>401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5" t="s">
        <v>404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0" customFormat="1" ht="26.25" customHeight="1" x14ac:dyDescent="0.2">
      <c r="A109" s="898" t="s">
        <v>406</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407</v>
      </c>
      <c r="AB109" s="899"/>
      <c r="AC109" s="899"/>
      <c r="AD109" s="899"/>
      <c r="AE109" s="900"/>
      <c r="AF109" s="901" t="s">
        <v>408</v>
      </c>
      <c r="AG109" s="899"/>
      <c r="AH109" s="899"/>
      <c r="AI109" s="899"/>
      <c r="AJ109" s="900"/>
      <c r="AK109" s="901" t="s">
        <v>294</v>
      </c>
      <c r="AL109" s="899"/>
      <c r="AM109" s="899"/>
      <c r="AN109" s="899"/>
      <c r="AO109" s="900"/>
      <c r="AP109" s="901" t="s">
        <v>409</v>
      </c>
      <c r="AQ109" s="899"/>
      <c r="AR109" s="899"/>
      <c r="AS109" s="899"/>
      <c r="AT109" s="932"/>
      <c r="AU109" s="898" t="s">
        <v>406</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407</v>
      </c>
      <c r="BR109" s="899"/>
      <c r="BS109" s="899"/>
      <c r="BT109" s="899"/>
      <c r="BU109" s="900"/>
      <c r="BV109" s="901" t="s">
        <v>408</v>
      </c>
      <c r="BW109" s="899"/>
      <c r="BX109" s="899"/>
      <c r="BY109" s="899"/>
      <c r="BZ109" s="900"/>
      <c r="CA109" s="901" t="s">
        <v>294</v>
      </c>
      <c r="CB109" s="899"/>
      <c r="CC109" s="899"/>
      <c r="CD109" s="899"/>
      <c r="CE109" s="900"/>
      <c r="CF109" s="939" t="s">
        <v>409</v>
      </c>
      <c r="CG109" s="939"/>
      <c r="CH109" s="939"/>
      <c r="CI109" s="939"/>
      <c r="CJ109" s="939"/>
      <c r="CK109" s="901" t="s">
        <v>410</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407</v>
      </c>
      <c r="DH109" s="899"/>
      <c r="DI109" s="899"/>
      <c r="DJ109" s="899"/>
      <c r="DK109" s="900"/>
      <c r="DL109" s="901" t="s">
        <v>408</v>
      </c>
      <c r="DM109" s="899"/>
      <c r="DN109" s="899"/>
      <c r="DO109" s="899"/>
      <c r="DP109" s="900"/>
      <c r="DQ109" s="901" t="s">
        <v>294</v>
      </c>
      <c r="DR109" s="899"/>
      <c r="DS109" s="899"/>
      <c r="DT109" s="899"/>
      <c r="DU109" s="900"/>
      <c r="DV109" s="901" t="s">
        <v>409</v>
      </c>
      <c r="DW109" s="899"/>
      <c r="DX109" s="899"/>
      <c r="DY109" s="899"/>
      <c r="DZ109" s="932"/>
    </row>
    <row r="110" spans="1:131" s="230" customFormat="1" ht="26.25" customHeight="1" x14ac:dyDescent="0.2">
      <c r="A110" s="810" t="s">
        <v>411</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695820</v>
      </c>
      <c r="AB110" s="892"/>
      <c r="AC110" s="892"/>
      <c r="AD110" s="892"/>
      <c r="AE110" s="893"/>
      <c r="AF110" s="894">
        <v>718507</v>
      </c>
      <c r="AG110" s="892"/>
      <c r="AH110" s="892"/>
      <c r="AI110" s="892"/>
      <c r="AJ110" s="893"/>
      <c r="AK110" s="894">
        <v>691957</v>
      </c>
      <c r="AL110" s="892"/>
      <c r="AM110" s="892"/>
      <c r="AN110" s="892"/>
      <c r="AO110" s="893"/>
      <c r="AP110" s="895">
        <v>16.8</v>
      </c>
      <c r="AQ110" s="896"/>
      <c r="AR110" s="896"/>
      <c r="AS110" s="896"/>
      <c r="AT110" s="897"/>
      <c r="AU110" s="933" t="s">
        <v>69</v>
      </c>
      <c r="AV110" s="934"/>
      <c r="AW110" s="934"/>
      <c r="AX110" s="934"/>
      <c r="AY110" s="934"/>
      <c r="AZ110" s="863" t="s">
        <v>412</v>
      </c>
      <c r="BA110" s="811"/>
      <c r="BB110" s="811"/>
      <c r="BC110" s="811"/>
      <c r="BD110" s="811"/>
      <c r="BE110" s="811"/>
      <c r="BF110" s="811"/>
      <c r="BG110" s="811"/>
      <c r="BH110" s="811"/>
      <c r="BI110" s="811"/>
      <c r="BJ110" s="811"/>
      <c r="BK110" s="811"/>
      <c r="BL110" s="811"/>
      <c r="BM110" s="811"/>
      <c r="BN110" s="811"/>
      <c r="BO110" s="811"/>
      <c r="BP110" s="812"/>
      <c r="BQ110" s="864">
        <v>8660444</v>
      </c>
      <c r="BR110" s="845"/>
      <c r="BS110" s="845"/>
      <c r="BT110" s="845"/>
      <c r="BU110" s="845"/>
      <c r="BV110" s="845">
        <v>8780224</v>
      </c>
      <c r="BW110" s="845"/>
      <c r="BX110" s="845"/>
      <c r="BY110" s="845"/>
      <c r="BZ110" s="845"/>
      <c r="CA110" s="845">
        <v>8588732</v>
      </c>
      <c r="CB110" s="845"/>
      <c r="CC110" s="845"/>
      <c r="CD110" s="845"/>
      <c r="CE110" s="845"/>
      <c r="CF110" s="869">
        <v>208.3</v>
      </c>
      <c r="CG110" s="870"/>
      <c r="CH110" s="870"/>
      <c r="CI110" s="870"/>
      <c r="CJ110" s="870"/>
      <c r="CK110" s="929" t="s">
        <v>413</v>
      </c>
      <c r="CL110" s="822"/>
      <c r="CM110" s="863" t="s">
        <v>414</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30" customFormat="1" ht="26.25" customHeight="1" x14ac:dyDescent="0.2">
      <c r="A111" s="777" t="s">
        <v>415</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416</v>
      </c>
      <c r="BA111" s="755"/>
      <c r="BB111" s="755"/>
      <c r="BC111" s="755"/>
      <c r="BD111" s="755"/>
      <c r="BE111" s="755"/>
      <c r="BF111" s="755"/>
      <c r="BG111" s="755"/>
      <c r="BH111" s="755"/>
      <c r="BI111" s="755"/>
      <c r="BJ111" s="755"/>
      <c r="BK111" s="755"/>
      <c r="BL111" s="755"/>
      <c r="BM111" s="755"/>
      <c r="BN111" s="755"/>
      <c r="BO111" s="755"/>
      <c r="BP111" s="756"/>
      <c r="BQ111" s="819" t="s">
        <v>122</v>
      </c>
      <c r="BR111" s="820"/>
      <c r="BS111" s="820"/>
      <c r="BT111" s="820"/>
      <c r="BU111" s="820"/>
      <c r="BV111" s="820" t="s">
        <v>122</v>
      </c>
      <c r="BW111" s="820"/>
      <c r="BX111" s="820"/>
      <c r="BY111" s="820"/>
      <c r="BZ111" s="820"/>
      <c r="CA111" s="820" t="s">
        <v>122</v>
      </c>
      <c r="CB111" s="820"/>
      <c r="CC111" s="820"/>
      <c r="CD111" s="820"/>
      <c r="CE111" s="820"/>
      <c r="CF111" s="878" t="s">
        <v>122</v>
      </c>
      <c r="CG111" s="879"/>
      <c r="CH111" s="879"/>
      <c r="CI111" s="879"/>
      <c r="CJ111" s="879"/>
      <c r="CK111" s="930"/>
      <c r="CL111" s="824"/>
      <c r="CM111" s="818" t="s">
        <v>417</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30" customFormat="1" ht="26.25" customHeight="1" x14ac:dyDescent="0.2">
      <c r="A112" s="915" t="s">
        <v>418</v>
      </c>
      <c r="B112" s="916"/>
      <c r="C112" s="755" t="s">
        <v>419</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420</v>
      </c>
      <c r="BA112" s="755"/>
      <c r="BB112" s="755"/>
      <c r="BC112" s="755"/>
      <c r="BD112" s="755"/>
      <c r="BE112" s="755"/>
      <c r="BF112" s="755"/>
      <c r="BG112" s="755"/>
      <c r="BH112" s="755"/>
      <c r="BI112" s="755"/>
      <c r="BJ112" s="755"/>
      <c r="BK112" s="755"/>
      <c r="BL112" s="755"/>
      <c r="BM112" s="755"/>
      <c r="BN112" s="755"/>
      <c r="BO112" s="755"/>
      <c r="BP112" s="756"/>
      <c r="BQ112" s="819">
        <v>2050899</v>
      </c>
      <c r="BR112" s="820"/>
      <c r="BS112" s="820"/>
      <c r="BT112" s="820"/>
      <c r="BU112" s="820"/>
      <c r="BV112" s="820">
        <v>1640174</v>
      </c>
      <c r="BW112" s="820"/>
      <c r="BX112" s="820"/>
      <c r="BY112" s="820"/>
      <c r="BZ112" s="820"/>
      <c r="CA112" s="820">
        <v>1240937</v>
      </c>
      <c r="CB112" s="820"/>
      <c r="CC112" s="820"/>
      <c r="CD112" s="820"/>
      <c r="CE112" s="820"/>
      <c r="CF112" s="878">
        <v>30.1</v>
      </c>
      <c r="CG112" s="879"/>
      <c r="CH112" s="879"/>
      <c r="CI112" s="879"/>
      <c r="CJ112" s="879"/>
      <c r="CK112" s="930"/>
      <c r="CL112" s="824"/>
      <c r="CM112" s="818" t="s">
        <v>421</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30" customFormat="1" ht="26.25" customHeight="1" x14ac:dyDescent="0.2">
      <c r="A113" s="917"/>
      <c r="B113" s="918"/>
      <c r="C113" s="755" t="s">
        <v>422</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366403</v>
      </c>
      <c r="AB113" s="922"/>
      <c r="AC113" s="922"/>
      <c r="AD113" s="922"/>
      <c r="AE113" s="923"/>
      <c r="AF113" s="924">
        <v>358116</v>
      </c>
      <c r="AG113" s="922"/>
      <c r="AH113" s="922"/>
      <c r="AI113" s="922"/>
      <c r="AJ113" s="923"/>
      <c r="AK113" s="924">
        <v>269587</v>
      </c>
      <c r="AL113" s="922"/>
      <c r="AM113" s="922"/>
      <c r="AN113" s="922"/>
      <c r="AO113" s="923"/>
      <c r="AP113" s="925">
        <v>6.5</v>
      </c>
      <c r="AQ113" s="926"/>
      <c r="AR113" s="926"/>
      <c r="AS113" s="926"/>
      <c r="AT113" s="927"/>
      <c r="AU113" s="935"/>
      <c r="AV113" s="936"/>
      <c r="AW113" s="936"/>
      <c r="AX113" s="936"/>
      <c r="AY113" s="936"/>
      <c r="AZ113" s="818" t="s">
        <v>423</v>
      </c>
      <c r="BA113" s="755"/>
      <c r="BB113" s="755"/>
      <c r="BC113" s="755"/>
      <c r="BD113" s="755"/>
      <c r="BE113" s="755"/>
      <c r="BF113" s="755"/>
      <c r="BG113" s="755"/>
      <c r="BH113" s="755"/>
      <c r="BI113" s="755"/>
      <c r="BJ113" s="755"/>
      <c r="BK113" s="755"/>
      <c r="BL113" s="755"/>
      <c r="BM113" s="755"/>
      <c r="BN113" s="755"/>
      <c r="BO113" s="755"/>
      <c r="BP113" s="756"/>
      <c r="BQ113" s="819">
        <v>205198</v>
      </c>
      <c r="BR113" s="820"/>
      <c r="BS113" s="820"/>
      <c r="BT113" s="820"/>
      <c r="BU113" s="820"/>
      <c r="BV113" s="820">
        <v>182489</v>
      </c>
      <c r="BW113" s="820"/>
      <c r="BX113" s="820"/>
      <c r="BY113" s="820"/>
      <c r="BZ113" s="820"/>
      <c r="CA113" s="820">
        <v>163607</v>
      </c>
      <c r="CB113" s="820"/>
      <c r="CC113" s="820"/>
      <c r="CD113" s="820"/>
      <c r="CE113" s="820"/>
      <c r="CF113" s="878">
        <v>4</v>
      </c>
      <c r="CG113" s="879"/>
      <c r="CH113" s="879"/>
      <c r="CI113" s="879"/>
      <c r="CJ113" s="879"/>
      <c r="CK113" s="930"/>
      <c r="CL113" s="824"/>
      <c r="CM113" s="818" t="s">
        <v>424</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30" customFormat="1" ht="26.25" customHeight="1" x14ac:dyDescent="0.2">
      <c r="A114" s="917"/>
      <c r="B114" s="918"/>
      <c r="C114" s="755" t="s">
        <v>425</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v>21090</v>
      </c>
      <c r="AB114" s="783"/>
      <c r="AC114" s="783"/>
      <c r="AD114" s="783"/>
      <c r="AE114" s="784"/>
      <c r="AF114" s="785">
        <v>20676</v>
      </c>
      <c r="AG114" s="783"/>
      <c r="AH114" s="783"/>
      <c r="AI114" s="783"/>
      <c r="AJ114" s="784"/>
      <c r="AK114" s="785">
        <v>21332</v>
      </c>
      <c r="AL114" s="783"/>
      <c r="AM114" s="783"/>
      <c r="AN114" s="783"/>
      <c r="AO114" s="784"/>
      <c r="AP114" s="827">
        <v>0.5</v>
      </c>
      <c r="AQ114" s="828"/>
      <c r="AR114" s="828"/>
      <c r="AS114" s="828"/>
      <c r="AT114" s="829"/>
      <c r="AU114" s="935"/>
      <c r="AV114" s="936"/>
      <c r="AW114" s="936"/>
      <c r="AX114" s="936"/>
      <c r="AY114" s="936"/>
      <c r="AZ114" s="818" t="s">
        <v>426</v>
      </c>
      <c r="BA114" s="755"/>
      <c r="BB114" s="755"/>
      <c r="BC114" s="755"/>
      <c r="BD114" s="755"/>
      <c r="BE114" s="755"/>
      <c r="BF114" s="755"/>
      <c r="BG114" s="755"/>
      <c r="BH114" s="755"/>
      <c r="BI114" s="755"/>
      <c r="BJ114" s="755"/>
      <c r="BK114" s="755"/>
      <c r="BL114" s="755"/>
      <c r="BM114" s="755"/>
      <c r="BN114" s="755"/>
      <c r="BO114" s="755"/>
      <c r="BP114" s="756"/>
      <c r="BQ114" s="819">
        <v>641297</v>
      </c>
      <c r="BR114" s="820"/>
      <c r="BS114" s="820"/>
      <c r="BT114" s="820"/>
      <c r="BU114" s="820"/>
      <c r="BV114" s="820">
        <v>691442</v>
      </c>
      <c r="BW114" s="820"/>
      <c r="BX114" s="820"/>
      <c r="BY114" s="820"/>
      <c r="BZ114" s="820"/>
      <c r="CA114" s="820">
        <v>455346</v>
      </c>
      <c r="CB114" s="820"/>
      <c r="CC114" s="820"/>
      <c r="CD114" s="820"/>
      <c r="CE114" s="820"/>
      <c r="CF114" s="878">
        <v>11</v>
      </c>
      <c r="CG114" s="879"/>
      <c r="CH114" s="879"/>
      <c r="CI114" s="879"/>
      <c r="CJ114" s="879"/>
      <c r="CK114" s="930"/>
      <c r="CL114" s="824"/>
      <c r="CM114" s="818" t="s">
        <v>427</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30" customFormat="1" ht="26.25" customHeight="1" x14ac:dyDescent="0.2">
      <c r="A115" s="917"/>
      <c r="B115" s="918"/>
      <c r="C115" s="755" t="s">
        <v>428</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t="s">
        <v>122</v>
      </c>
      <c r="AB115" s="922"/>
      <c r="AC115" s="922"/>
      <c r="AD115" s="922"/>
      <c r="AE115" s="923"/>
      <c r="AF115" s="924" t="s">
        <v>122</v>
      </c>
      <c r="AG115" s="922"/>
      <c r="AH115" s="922"/>
      <c r="AI115" s="922"/>
      <c r="AJ115" s="923"/>
      <c r="AK115" s="924" t="s">
        <v>122</v>
      </c>
      <c r="AL115" s="922"/>
      <c r="AM115" s="922"/>
      <c r="AN115" s="922"/>
      <c r="AO115" s="923"/>
      <c r="AP115" s="925" t="s">
        <v>122</v>
      </c>
      <c r="AQ115" s="926"/>
      <c r="AR115" s="926"/>
      <c r="AS115" s="926"/>
      <c r="AT115" s="927"/>
      <c r="AU115" s="935"/>
      <c r="AV115" s="936"/>
      <c r="AW115" s="936"/>
      <c r="AX115" s="936"/>
      <c r="AY115" s="936"/>
      <c r="AZ115" s="818" t="s">
        <v>429</v>
      </c>
      <c r="BA115" s="755"/>
      <c r="BB115" s="755"/>
      <c r="BC115" s="755"/>
      <c r="BD115" s="755"/>
      <c r="BE115" s="755"/>
      <c r="BF115" s="755"/>
      <c r="BG115" s="755"/>
      <c r="BH115" s="755"/>
      <c r="BI115" s="755"/>
      <c r="BJ115" s="755"/>
      <c r="BK115" s="755"/>
      <c r="BL115" s="755"/>
      <c r="BM115" s="755"/>
      <c r="BN115" s="755"/>
      <c r="BO115" s="755"/>
      <c r="BP115" s="756"/>
      <c r="BQ115" s="819" t="s">
        <v>122</v>
      </c>
      <c r="BR115" s="820"/>
      <c r="BS115" s="820"/>
      <c r="BT115" s="820"/>
      <c r="BU115" s="820"/>
      <c r="BV115" s="820" t="s">
        <v>122</v>
      </c>
      <c r="BW115" s="820"/>
      <c r="BX115" s="820"/>
      <c r="BY115" s="820"/>
      <c r="BZ115" s="820"/>
      <c r="CA115" s="820" t="s">
        <v>122</v>
      </c>
      <c r="CB115" s="820"/>
      <c r="CC115" s="820"/>
      <c r="CD115" s="820"/>
      <c r="CE115" s="820"/>
      <c r="CF115" s="878" t="s">
        <v>122</v>
      </c>
      <c r="CG115" s="879"/>
      <c r="CH115" s="879"/>
      <c r="CI115" s="879"/>
      <c r="CJ115" s="879"/>
      <c r="CK115" s="930"/>
      <c r="CL115" s="824"/>
      <c r="CM115" s="818" t="s">
        <v>430</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t="s">
        <v>122</v>
      </c>
      <c r="DH115" s="783"/>
      <c r="DI115" s="783"/>
      <c r="DJ115" s="783"/>
      <c r="DK115" s="784"/>
      <c r="DL115" s="785" t="s">
        <v>122</v>
      </c>
      <c r="DM115" s="783"/>
      <c r="DN115" s="783"/>
      <c r="DO115" s="783"/>
      <c r="DP115" s="784"/>
      <c r="DQ115" s="785" t="s">
        <v>122</v>
      </c>
      <c r="DR115" s="783"/>
      <c r="DS115" s="783"/>
      <c r="DT115" s="783"/>
      <c r="DU115" s="784"/>
      <c r="DV115" s="827" t="s">
        <v>122</v>
      </c>
      <c r="DW115" s="828"/>
      <c r="DX115" s="828"/>
      <c r="DY115" s="828"/>
      <c r="DZ115" s="829"/>
    </row>
    <row r="116" spans="1:130" s="230" customFormat="1" ht="26.25" customHeight="1" x14ac:dyDescent="0.2">
      <c r="A116" s="919"/>
      <c r="B116" s="920"/>
      <c r="C116" s="842" t="s">
        <v>431</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432</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433</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30" customFormat="1" ht="26.25" customHeight="1" x14ac:dyDescent="0.2">
      <c r="A117" s="898" t="s">
        <v>177</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434</v>
      </c>
      <c r="Z117" s="900"/>
      <c r="AA117" s="905">
        <v>1083313</v>
      </c>
      <c r="AB117" s="906"/>
      <c r="AC117" s="906"/>
      <c r="AD117" s="906"/>
      <c r="AE117" s="907"/>
      <c r="AF117" s="908">
        <v>1097299</v>
      </c>
      <c r="AG117" s="906"/>
      <c r="AH117" s="906"/>
      <c r="AI117" s="906"/>
      <c r="AJ117" s="907"/>
      <c r="AK117" s="908">
        <v>982876</v>
      </c>
      <c r="AL117" s="906"/>
      <c r="AM117" s="906"/>
      <c r="AN117" s="906"/>
      <c r="AO117" s="907"/>
      <c r="AP117" s="909"/>
      <c r="AQ117" s="910"/>
      <c r="AR117" s="910"/>
      <c r="AS117" s="910"/>
      <c r="AT117" s="911"/>
      <c r="AU117" s="935"/>
      <c r="AV117" s="936"/>
      <c r="AW117" s="936"/>
      <c r="AX117" s="936"/>
      <c r="AY117" s="936"/>
      <c r="AZ117" s="866" t="s">
        <v>435</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436</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30" customFormat="1" ht="26.25" customHeight="1" x14ac:dyDescent="0.2">
      <c r="A118" s="898" t="s">
        <v>410</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407</v>
      </c>
      <c r="AB118" s="899"/>
      <c r="AC118" s="899"/>
      <c r="AD118" s="899"/>
      <c r="AE118" s="900"/>
      <c r="AF118" s="901" t="s">
        <v>408</v>
      </c>
      <c r="AG118" s="899"/>
      <c r="AH118" s="899"/>
      <c r="AI118" s="899"/>
      <c r="AJ118" s="900"/>
      <c r="AK118" s="901" t="s">
        <v>294</v>
      </c>
      <c r="AL118" s="899"/>
      <c r="AM118" s="899"/>
      <c r="AN118" s="899"/>
      <c r="AO118" s="900"/>
      <c r="AP118" s="902" t="s">
        <v>409</v>
      </c>
      <c r="AQ118" s="903"/>
      <c r="AR118" s="903"/>
      <c r="AS118" s="903"/>
      <c r="AT118" s="904"/>
      <c r="AU118" s="935"/>
      <c r="AV118" s="936"/>
      <c r="AW118" s="936"/>
      <c r="AX118" s="936"/>
      <c r="AY118" s="936"/>
      <c r="AZ118" s="841" t="s">
        <v>437</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438</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30" customFormat="1" ht="26.25" customHeight="1" x14ac:dyDescent="0.2">
      <c r="A119" s="821" t="s">
        <v>413</v>
      </c>
      <c r="B119" s="822"/>
      <c r="C119" s="863" t="s">
        <v>414</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51" t="s">
        <v>177</v>
      </c>
      <c r="BA119" s="251"/>
      <c r="BB119" s="251"/>
      <c r="BC119" s="251"/>
      <c r="BD119" s="251"/>
      <c r="BE119" s="251"/>
      <c r="BF119" s="251"/>
      <c r="BG119" s="251"/>
      <c r="BH119" s="251"/>
      <c r="BI119" s="251"/>
      <c r="BJ119" s="251"/>
      <c r="BK119" s="251"/>
      <c r="BL119" s="251"/>
      <c r="BM119" s="251"/>
      <c r="BN119" s="251"/>
      <c r="BO119" s="880" t="s">
        <v>439</v>
      </c>
      <c r="BP119" s="881"/>
      <c r="BQ119" s="882">
        <v>11557838</v>
      </c>
      <c r="BR119" s="848"/>
      <c r="BS119" s="848"/>
      <c r="BT119" s="848"/>
      <c r="BU119" s="848"/>
      <c r="BV119" s="848">
        <v>11294329</v>
      </c>
      <c r="BW119" s="848"/>
      <c r="BX119" s="848"/>
      <c r="BY119" s="848"/>
      <c r="BZ119" s="848"/>
      <c r="CA119" s="848">
        <v>10448622</v>
      </c>
      <c r="CB119" s="848"/>
      <c r="CC119" s="848"/>
      <c r="CD119" s="848"/>
      <c r="CE119" s="848"/>
      <c r="CF119" s="751"/>
      <c r="CG119" s="752"/>
      <c r="CH119" s="752"/>
      <c r="CI119" s="752"/>
      <c r="CJ119" s="837"/>
      <c r="CK119" s="931"/>
      <c r="CL119" s="826"/>
      <c r="CM119" s="841" t="s">
        <v>440</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t="s">
        <v>122</v>
      </c>
      <c r="DH119" s="767"/>
      <c r="DI119" s="767"/>
      <c r="DJ119" s="767"/>
      <c r="DK119" s="768"/>
      <c r="DL119" s="769" t="s">
        <v>122</v>
      </c>
      <c r="DM119" s="767"/>
      <c r="DN119" s="767"/>
      <c r="DO119" s="767"/>
      <c r="DP119" s="768"/>
      <c r="DQ119" s="769" t="s">
        <v>122</v>
      </c>
      <c r="DR119" s="767"/>
      <c r="DS119" s="767"/>
      <c r="DT119" s="767"/>
      <c r="DU119" s="768"/>
      <c r="DV119" s="851" t="s">
        <v>122</v>
      </c>
      <c r="DW119" s="852"/>
      <c r="DX119" s="852"/>
      <c r="DY119" s="852"/>
      <c r="DZ119" s="853"/>
    </row>
    <row r="120" spans="1:130" s="230" customFormat="1" ht="26.25" customHeight="1" x14ac:dyDescent="0.2">
      <c r="A120" s="823"/>
      <c r="B120" s="824"/>
      <c r="C120" s="818" t="s">
        <v>417</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441</v>
      </c>
      <c r="AV120" s="884"/>
      <c r="AW120" s="884"/>
      <c r="AX120" s="884"/>
      <c r="AY120" s="885"/>
      <c r="AZ120" s="863" t="s">
        <v>442</v>
      </c>
      <c r="BA120" s="811"/>
      <c r="BB120" s="811"/>
      <c r="BC120" s="811"/>
      <c r="BD120" s="811"/>
      <c r="BE120" s="811"/>
      <c r="BF120" s="811"/>
      <c r="BG120" s="811"/>
      <c r="BH120" s="811"/>
      <c r="BI120" s="811"/>
      <c r="BJ120" s="811"/>
      <c r="BK120" s="811"/>
      <c r="BL120" s="811"/>
      <c r="BM120" s="811"/>
      <c r="BN120" s="811"/>
      <c r="BO120" s="811"/>
      <c r="BP120" s="812"/>
      <c r="BQ120" s="864">
        <v>4167143</v>
      </c>
      <c r="BR120" s="845"/>
      <c r="BS120" s="845"/>
      <c r="BT120" s="845"/>
      <c r="BU120" s="845"/>
      <c r="BV120" s="845">
        <v>5103940</v>
      </c>
      <c r="BW120" s="845"/>
      <c r="BX120" s="845"/>
      <c r="BY120" s="845"/>
      <c r="BZ120" s="845"/>
      <c r="CA120" s="845">
        <v>5465113</v>
      </c>
      <c r="CB120" s="845"/>
      <c r="CC120" s="845"/>
      <c r="CD120" s="845"/>
      <c r="CE120" s="845"/>
      <c r="CF120" s="869">
        <v>132.5</v>
      </c>
      <c r="CG120" s="870"/>
      <c r="CH120" s="870"/>
      <c r="CI120" s="870"/>
      <c r="CJ120" s="870"/>
      <c r="CK120" s="871" t="s">
        <v>443</v>
      </c>
      <c r="CL120" s="855"/>
      <c r="CM120" s="855"/>
      <c r="CN120" s="855"/>
      <c r="CO120" s="856"/>
      <c r="CP120" s="875" t="s">
        <v>392</v>
      </c>
      <c r="CQ120" s="876"/>
      <c r="CR120" s="876"/>
      <c r="CS120" s="876"/>
      <c r="CT120" s="876"/>
      <c r="CU120" s="876"/>
      <c r="CV120" s="876"/>
      <c r="CW120" s="876"/>
      <c r="CX120" s="876"/>
      <c r="CY120" s="876"/>
      <c r="CZ120" s="876"/>
      <c r="DA120" s="876"/>
      <c r="DB120" s="876"/>
      <c r="DC120" s="876"/>
      <c r="DD120" s="876"/>
      <c r="DE120" s="876"/>
      <c r="DF120" s="877"/>
      <c r="DG120" s="864" t="s">
        <v>122</v>
      </c>
      <c r="DH120" s="845"/>
      <c r="DI120" s="845"/>
      <c r="DJ120" s="845"/>
      <c r="DK120" s="845"/>
      <c r="DL120" s="845" t="s">
        <v>122</v>
      </c>
      <c r="DM120" s="845"/>
      <c r="DN120" s="845"/>
      <c r="DO120" s="845"/>
      <c r="DP120" s="845"/>
      <c r="DQ120" s="845">
        <v>1235345</v>
      </c>
      <c r="DR120" s="845"/>
      <c r="DS120" s="845"/>
      <c r="DT120" s="845"/>
      <c r="DU120" s="845"/>
      <c r="DV120" s="846">
        <v>30</v>
      </c>
      <c r="DW120" s="846"/>
      <c r="DX120" s="846"/>
      <c r="DY120" s="846"/>
      <c r="DZ120" s="847"/>
    </row>
    <row r="121" spans="1:130" s="230" customFormat="1" ht="26.25" customHeight="1" x14ac:dyDescent="0.2">
      <c r="A121" s="823"/>
      <c r="B121" s="824"/>
      <c r="C121" s="866" t="s">
        <v>444</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445</v>
      </c>
      <c r="BA121" s="755"/>
      <c r="BB121" s="755"/>
      <c r="BC121" s="755"/>
      <c r="BD121" s="755"/>
      <c r="BE121" s="755"/>
      <c r="BF121" s="755"/>
      <c r="BG121" s="755"/>
      <c r="BH121" s="755"/>
      <c r="BI121" s="755"/>
      <c r="BJ121" s="755"/>
      <c r="BK121" s="755"/>
      <c r="BL121" s="755"/>
      <c r="BM121" s="755"/>
      <c r="BN121" s="755"/>
      <c r="BO121" s="755"/>
      <c r="BP121" s="756"/>
      <c r="BQ121" s="819" t="s">
        <v>122</v>
      </c>
      <c r="BR121" s="820"/>
      <c r="BS121" s="820"/>
      <c r="BT121" s="820"/>
      <c r="BU121" s="820"/>
      <c r="BV121" s="820" t="s">
        <v>122</v>
      </c>
      <c r="BW121" s="820"/>
      <c r="BX121" s="820"/>
      <c r="BY121" s="820"/>
      <c r="BZ121" s="820"/>
      <c r="CA121" s="820" t="s">
        <v>122</v>
      </c>
      <c r="CB121" s="820"/>
      <c r="CC121" s="820"/>
      <c r="CD121" s="820"/>
      <c r="CE121" s="820"/>
      <c r="CF121" s="878" t="s">
        <v>122</v>
      </c>
      <c r="CG121" s="879"/>
      <c r="CH121" s="879"/>
      <c r="CI121" s="879"/>
      <c r="CJ121" s="879"/>
      <c r="CK121" s="872"/>
      <c r="CL121" s="858"/>
      <c r="CM121" s="858"/>
      <c r="CN121" s="858"/>
      <c r="CO121" s="859"/>
      <c r="CP121" s="838" t="s">
        <v>390</v>
      </c>
      <c r="CQ121" s="839"/>
      <c r="CR121" s="839"/>
      <c r="CS121" s="839"/>
      <c r="CT121" s="839"/>
      <c r="CU121" s="839"/>
      <c r="CV121" s="839"/>
      <c r="CW121" s="839"/>
      <c r="CX121" s="839"/>
      <c r="CY121" s="839"/>
      <c r="CZ121" s="839"/>
      <c r="DA121" s="839"/>
      <c r="DB121" s="839"/>
      <c r="DC121" s="839"/>
      <c r="DD121" s="839"/>
      <c r="DE121" s="839"/>
      <c r="DF121" s="840"/>
      <c r="DG121" s="819">
        <v>9034</v>
      </c>
      <c r="DH121" s="820"/>
      <c r="DI121" s="820"/>
      <c r="DJ121" s="820"/>
      <c r="DK121" s="820"/>
      <c r="DL121" s="820">
        <v>8274</v>
      </c>
      <c r="DM121" s="820"/>
      <c r="DN121" s="820"/>
      <c r="DO121" s="820"/>
      <c r="DP121" s="820"/>
      <c r="DQ121" s="820">
        <v>5592</v>
      </c>
      <c r="DR121" s="820"/>
      <c r="DS121" s="820"/>
      <c r="DT121" s="820"/>
      <c r="DU121" s="820"/>
      <c r="DV121" s="797">
        <v>0.1</v>
      </c>
      <c r="DW121" s="797"/>
      <c r="DX121" s="797"/>
      <c r="DY121" s="797"/>
      <c r="DZ121" s="798"/>
    </row>
    <row r="122" spans="1:130" s="230" customFormat="1" ht="26.25" customHeight="1" x14ac:dyDescent="0.2">
      <c r="A122" s="823"/>
      <c r="B122" s="824"/>
      <c r="C122" s="818" t="s">
        <v>427</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446</v>
      </c>
      <c r="BA122" s="842"/>
      <c r="BB122" s="842"/>
      <c r="BC122" s="842"/>
      <c r="BD122" s="842"/>
      <c r="BE122" s="842"/>
      <c r="BF122" s="842"/>
      <c r="BG122" s="842"/>
      <c r="BH122" s="842"/>
      <c r="BI122" s="842"/>
      <c r="BJ122" s="842"/>
      <c r="BK122" s="842"/>
      <c r="BL122" s="842"/>
      <c r="BM122" s="842"/>
      <c r="BN122" s="842"/>
      <c r="BO122" s="842"/>
      <c r="BP122" s="843"/>
      <c r="BQ122" s="882">
        <v>7064095</v>
      </c>
      <c r="BR122" s="848"/>
      <c r="BS122" s="848"/>
      <c r="BT122" s="848"/>
      <c r="BU122" s="848"/>
      <c r="BV122" s="848">
        <v>6638862</v>
      </c>
      <c r="BW122" s="848"/>
      <c r="BX122" s="848"/>
      <c r="BY122" s="848"/>
      <c r="BZ122" s="848"/>
      <c r="CA122" s="848">
        <v>5883168</v>
      </c>
      <c r="CB122" s="848"/>
      <c r="CC122" s="848"/>
      <c r="CD122" s="848"/>
      <c r="CE122" s="848"/>
      <c r="CF122" s="849">
        <v>142.69999999999999</v>
      </c>
      <c r="CG122" s="850"/>
      <c r="CH122" s="850"/>
      <c r="CI122" s="850"/>
      <c r="CJ122" s="850"/>
      <c r="CK122" s="872"/>
      <c r="CL122" s="858"/>
      <c r="CM122" s="858"/>
      <c r="CN122" s="858"/>
      <c r="CO122" s="859"/>
      <c r="CP122" s="838" t="s">
        <v>389</v>
      </c>
      <c r="CQ122" s="839"/>
      <c r="CR122" s="839"/>
      <c r="CS122" s="839"/>
      <c r="CT122" s="839"/>
      <c r="CU122" s="839"/>
      <c r="CV122" s="839"/>
      <c r="CW122" s="839"/>
      <c r="CX122" s="839"/>
      <c r="CY122" s="839"/>
      <c r="CZ122" s="839"/>
      <c r="DA122" s="839"/>
      <c r="DB122" s="839"/>
      <c r="DC122" s="839"/>
      <c r="DD122" s="839"/>
      <c r="DE122" s="839"/>
      <c r="DF122" s="840"/>
      <c r="DG122" s="819" t="s">
        <v>122</v>
      </c>
      <c r="DH122" s="820"/>
      <c r="DI122" s="820"/>
      <c r="DJ122" s="820"/>
      <c r="DK122" s="820"/>
      <c r="DL122" s="820" t="s">
        <v>122</v>
      </c>
      <c r="DM122" s="820"/>
      <c r="DN122" s="820"/>
      <c r="DO122" s="820"/>
      <c r="DP122" s="820"/>
      <c r="DQ122" s="820" t="s">
        <v>122</v>
      </c>
      <c r="DR122" s="820"/>
      <c r="DS122" s="820"/>
      <c r="DT122" s="820"/>
      <c r="DU122" s="820"/>
      <c r="DV122" s="797" t="s">
        <v>122</v>
      </c>
      <c r="DW122" s="797"/>
      <c r="DX122" s="797"/>
      <c r="DY122" s="797"/>
      <c r="DZ122" s="798"/>
    </row>
    <row r="123" spans="1:130" s="230" customFormat="1" ht="26.25" customHeight="1" x14ac:dyDescent="0.2">
      <c r="A123" s="823"/>
      <c r="B123" s="824"/>
      <c r="C123" s="818" t="s">
        <v>433</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51" t="s">
        <v>177</v>
      </c>
      <c r="BA123" s="251"/>
      <c r="BB123" s="251"/>
      <c r="BC123" s="251"/>
      <c r="BD123" s="251"/>
      <c r="BE123" s="251"/>
      <c r="BF123" s="251"/>
      <c r="BG123" s="251"/>
      <c r="BH123" s="251"/>
      <c r="BI123" s="251"/>
      <c r="BJ123" s="251"/>
      <c r="BK123" s="251"/>
      <c r="BL123" s="251"/>
      <c r="BM123" s="251"/>
      <c r="BN123" s="251"/>
      <c r="BO123" s="880" t="s">
        <v>447</v>
      </c>
      <c r="BP123" s="881"/>
      <c r="BQ123" s="835">
        <v>11231238</v>
      </c>
      <c r="BR123" s="836"/>
      <c r="BS123" s="836"/>
      <c r="BT123" s="836"/>
      <c r="BU123" s="836"/>
      <c r="BV123" s="836">
        <v>11742802</v>
      </c>
      <c r="BW123" s="836"/>
      <c r="BX123" s="836"/>
      <c r="BY123" s="836"/>
      <c r="BZ123" s="836"/>
      <c r="CA123" s="836">
        <v>11348281</v>
      </c>
      <c r="CB123" s="836"/>
      <c r="CC123" s="836"/>
      <c r="CD123" s="836"/>
      <c r="CE123" s="836"/>
      <c r="CF123" s="751"/>
      <c r="CG123" s="752"/>
      <c r="CH123" s="752"/>
      <c r="CI123" s="752"/>
      <c r="CJ123" s="837"/>
      <c r="CK123" s="872"/>
      <c r="CL123" s="858"/>
      <c r="CM123" s="858"/>
      <c r="CN123" s="858"/>
      <c r="CO123" s="859"/>
      <c r="CP123" s="838" t="s">
        <v>388</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t="s">
        <v>122</v>
      </c>
      <c r="DR123" s="783"/>
      <c r="DS123" s="783"/>
      <c r="DT123" s="783"/>
      <c r="DU123" s="784"/>
      <c r="DV123" s="827" t="s">
        <v>122</v>
      </c>
      <c r="DW123" s="828"/>
      <c r="DX123" s="828"/>
      <c r="DY123" s="828"/>
      <c r="DZ123" s="829"/>
    </row>
    <row r="124" spans="1:130" s="230" customFormat="1" ht="26.25" customHeight="1" thickBot="1" x14ac:dyDescent="0.25">
      <c r="A124" s="823"/>
      <c r="B124" s="824"/>
      <c r="C124" s="818" t="s">
        <v>436</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448</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v>7.9</v>
      </c>
      <c r="BR124" s="834"/>
      <c r="BS124" s="834"/>
      <c r="BT124" s="834"/>
      <c r="BU124" s="834"/>
      <c r="BV124" s="834" t="s">
        <v>122</v>
      </c>
      <c r="BW124" s="834"/>
      <c r="BX124" s="834"/>
      <c r="BY124" s="834"/>
      <c r="BZ124" s="834"/>
      <c r="CA124" s="834" t="s">
        <v>122</v>
      </c>
      <c r="CB124" s="834"/>
      <c r="CC124" s="834"/>
      <c r="CD124" s="834"/>
      <c r="CE124" s="834"/>
      <c r="CF124" s="729"/>
      <c r="CG124" s="730"/>
      <c r="CH124" s="730"/>
      <c r="CI124" s="730"/>
      <c r="CJ124" s="865"/>
      <c r="CK124" s="873"/>
      <c r="CL124" s="873"/>
      <c r="CM124" s="873"/>
      <c r="CN124" s="873"/>
      <c r="CO124" s="874"/>
      <c r="CP124" s="838" t="s">
        <v>449</v>
      </c>
      <c r="CQ124" s="839"/>
      <c r="CR124" s="839"/>
      <c r="CS124" s="839"/>
      <c r="CT124" s="839"/>
      <c r="CU124" s="839"/>
      <c r="CV124" s="839"/>
      <c r="CW124" s="839"/>
      <c r="CX124" s="839"/>
      <c r="CY124" s="839"/>
      <c r="CZ124" s="839"/>
      <c r="DA124" s="839"/>
      <c r="DB124" s="839"/>
      <c r="DC124" s="839"/>
      <c r="DD124" s="839"/>
      <c r="DE124" s="839"/>
      <c r="DF124" s="840"/>
      <c r="DG124" s="766">
        <v>2041865</v>
      </c>
      <c r="DH124" s="767"/>
      <c r="DI124" s="767"/>
      <c r="DJ124" s="767"/>
      <c r="DK124" s="768"/>
      <c r="DL124" s="769">
        <v>1631900</v>
      </c>
      <c r="DM124" s="767"/>
      <c r="DN124" s="767"/>
      <c r="DO124" s="767"/>
      <c r="DP124" s="768"/>
      <c r="DQ124" s="769" t="s">
        <v>122</v>
      </c>
      <c r="DR124" s="767"/>
      <c r="DS124" s="767"/>
      <c r="DT124" s="767"/>
      <c r="DU124" s="768"/>
      <c r="DV124" s="851" t="s">
        <v>122</v>
      </c>
      <c r="DW124" s="852"/>
      <c r="DX124" s="852"/>
      <c r="DY124" s="852"/>
      <c r="DZ124" s="853"/>
    </row>
    <row r="125" spans="1:130" s="230" customFormat="1" ht="26.25" customHeight="1" x14ac:dyDescent="0.2">
      <c r="A125" s="823"/>
      <c r="B125" s="824"/>
      <c r="C125" s="818" t="s">
        <v>438</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4" t="s">
        <v>450</v>
      </c>
      <c r="CL125" s="855"/>
      <c r="CM125" s="855"/>
      <c r="CN125" s="855"/>
      <c r="CO125" s="856"/>
      <c r="CP125" s="863" t="s">
        <v>451</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30" customFormat="1" ht="26.25" customHeight="1" thickBot="1" x14ac:dyDescent="0.25">
      <c r="A126" s="823"/>
      <c r="B126" s="824"/>
      <c r="C126" s="818" t="s">
        <v>440</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t="s">
        <v>122</v>
      </c>
      <c r="AB126" s="783"/>
      <c r="AC126" s="783"/>
      <c r="AD126" s="783"/>
      <c r="AE126" s="784"/>
      <c r="AF126" s="785" t="s">
        <v>122</v>
      </c>
      <c r="AG126" s="783"/>
      <c r="AH126" s="783"/>
      <c r="AI126" s="783"/>
      <c r="AJ126" s="784"/>
      <c r="AK126" s="785" t="s">
        <v>122</v>
      </c>
      <c r="AL126" s="783"/>
      <c r="AM126" s="783"/>
      <c r="AN126" s="783"/>
      <c r="AO126" s="784"/>
      <c r="AP126" s="827" t="s">
        <v>122</v>
      </c>
      <c r="AQ126" s="828"/>
      <c r="AR126" s="828"/>
      <c r="AS126" s="828"/>
      <c r="AT126" s="82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7"/>
      <c r="CL126" s="858"/>
      <c r="CM126" s="858"/>
      <c r="CN126" s="858"/>
      <c r="CO126" s="859"/>
      <c r="CP126" s="818" t="s">
        <v>452</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30" customFormat="1" ht="26.25" customHeight="1" x14ac:dyDescent="0.2">
      <c r="A127" s="825"/>
      <c r="B127" s="826"/>
      <c r="C127" s="841" t="s">
        <v>453</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t="s">
        <v>122</v>
      </c>
      <c r="AB127" s="783"/>
      <c r="AC127" s="783"/>
      <c r="AD127" s="783"/>
      <c r="AE127" s="784"/>
      <c r="AF127" s="785" t="s">
        <v>122</v>
      </c>
      <c r="AG127" s="783"/>
      <c r="AH127" s="783"/>
      <c r="AI127" s="783"/>
      <c r="AJ127" s="784"/>
      <c r="AK127" s="785" t="s">
        <v>122</v>
      </c>
      <c r="AL127" s="783"/>
      <c r="AM127" s="783"/>
      <c r="AN127" s="783"/>
      <c r="AO127" s="784"/>
      <c r="AP127" s="827" t="s">
        <v>122</v>
      </c>
      <c r="AQ127" s="828"/>
      <c r="AR127" s="828"/>
      <c r="AS127" s="828"/>
      <c r="AT127" s="829"/>
      <c r="AU127" s="232"/>
      <c r="AV127" s="232"/>
      <c r="AW127" s="232"/>
      <c r="AX127" s="844" t="s">
        <v>454</v>
      </c>
      <c r="AY127" s="815"/>
      <c r="AZ127" s="815"/>
      <c r="BA127" s="815"/>
      <c r="BB127" s="815"/>
      <c r="BC127" s="815"/>
      <c r="BD127" s="815"/>
      <c r="BE127" s="816"/>
      <c r="BF127" s="814" t="s">
        <v>455</v>
      </c>
      <c r="BG127" s="815"/>
      <c r="BH127" s="815"/>
      <c r="BI127" s="815"/>
      <c r="BJ127" s="815"/>
      <c r="BK127" s="815"/>
      <c r="BL127" s="816"/>
      <c r="BM127" s="814" t="s">
        <v>456</v>
      </c>
      <c r="BN127" s="815"/>
      <c r="BO127" s="815"/>
      <c r="BP127" s="815"/>
      <c r="BQ127" s="815"/>
      <c r="BR127" s="815"/>
      <c r="BS127" s="816"/>
      <c r="BT127" s="814" t="s">
        <v>457</v>
      </c>
      <c r="BU127" s="815"/>
      <c r="BV127" s="815"/>
      <c r="BW127" s="815"/>
      <c r="BX127" s="815"/>
      <c r="BY127" s="815"/>
      <c r="BZ127" s="817"/>
      <c r="CA127" s="232"/>
      <c r="CB127" s="232"/>
      <c r="CC127" s="232"/>
      <c r="CD127" s="255"/>
      <c r="CE127" s="255"/>
      <c r="CF127" s="255"/>
      <c r="CG127" s="232"/>
      <c r="CH127" s="232"/>
      <c r="CI127" s="232"/>
      <c r="CJ127" s="254"/>
      <c r="CK127" s="857"/>
      <c r="CL127" s="858"/>
      <c r="CM127" s="858"/>
      <c r="CN127" s="858"/>
      <c r="CO127" s="859"/>
      <c r="CP127" s="818" t="s">
        <v>458</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30" customFormat="1" ht="26.25" customHeight="1" thickBot="1" x14ac:dyDescent="0.25">
      <c r="A128" s="799" t="s">
        <v>459</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460</v>
      </c>
      <c r="X128" s="801"/>
      <c r="Y128" s="801"/>
      <c r="Z128" s="802"/>
      <c r="AA128" s="803" t="s">
        <v>122</v>
      </c>
      <c r="AB128" s="804"/>
      <c r="AC128" s="804"/>
      <c r="AD128" s="804"/>
      <c r="AE128" s="805"/>
      <c r="AF128" s="806">
        <v>214</v>
      </c>
      <c r="AG128" s="804"/>
      <c r="AH128" s="804"/>
      <c r="AI128" s="804"/>
      <c r="AJ128" s="805"/>
      <c r="AK128" s="806">
        <v>214</v>
      </c>
      <c r="AL128" s="804"/>
      <c r="AM128" s="804"/>
      <c r="AN128" s="804"/>
      <c r="AO128" s="805"/>
      <c r="AP128" s="807"/>
      <c r="AQ128" s="808"/>
      <c r="AR128" s="808"/>
      <c r="AS128" s="808"/>
      <c r="AT128" s="809"/>
      <c r="AU128" s="232"/>
      <c r="AV128" s="232"/>
      <c r="AW128" s="232"/>
      <c r="AX128" s="810" t="s">
        <v>461</v>
      </c>
      <c r="AY128" s="811"/>
      <c r="AZ128" s="811"/>
      <c r="BA128" s="811"/>
      <c r="BB128" s="811"/>
      <c r="BC128" s="811"/>
      <c r="BD128" s="811"/>
      <c r="BE128" s="812"/>
      <c r="BF128" s="789" t="s">
        <v>122</v>
      </c>
      <c r="BG128" s="790"/>
      <c r="BH128" s="790"/>
      <c r="BI128" s="790"/>
      <c r="BJ128" s="790"/>
      <c r="BK128" s="790"/>
      <c r="BL128" s="813"/>
      <c r="BM128" s="789">
        <v>15</v>
      </c>
      <c r="BN128" s="790"/>
      <c r="BO128" s="790"/>
      <c r="BP128" s="790"/>
      <c r="BQ128" s="790"/>
      <c r="BR128" s="790"/>
      <c r="BS128" s="813"/>
      <c r="BT128" s="789">
        <v>20</v>
      </c>
      <c r="BU128" s="790"/>
      <c r="BV128" s="790"/>
      <c r="BW128" s="790"/>
      <c r="BX128" s="790"/>
      <c r="BY128" s="790"/>
      <c r="BZ128" s="791"/>
      <c r="CA128" s="255"/>
      <c r="CB128" s="255"/>
      <c r="CC128" s="255"/>
      <c r="CD128" s="255"/>
      <c r="CE128" s="255"/>
      <c r="CF128" s="255"/>
      <c r="CG128" s="232"/>
      <c r="CH128" s="232"/>
      <c r="CI128" s="232"/>
      <c r="CJ128" s="254"/>
      <c r="CK128" s="860"/>
      <c r="CL128" s="861"/>
      <c r="CM128" s="861"/>
      <c r="CN128" s="861"/>
      <c r="CO128" s="862"/>
      <c r="CP128" s="792" t="s">
        <v>462</v>
      </c>
      <c r="CQ128" s="733"/>
      <c r="CR128" s="733"/>
      <c r="CS128" s="733"/>
      <c r="CT128" s="733"/>
      <c r="CU128" s="733"/>
      <c r="CV128" s="733"/>
      <c r="CW128" s="733"/>
      <c r="CX128" s="733"/>
      <c r="CY128" s="733"/>
      <c r="CZ128" s="733"/>
      <c r="DA128" s="733"/>
      <c r="DB128" s="733"/>
      <c r="DC128" s="733"/>
      <c r="DD128" s="733"/>
      <c r="DE128" s="733"/>
      <c r="DF128" s="734"/>
      <c r="DG128" s="793" t="s">
        <v>122</v>
      </c>
      <c r="DH128" s="794"/>
      <c r="DI128" s="794"/>
      <c r="DJ128" s="794"/>
      <c r="DK128" s="794"/>
      <c r="DL128" s="794" t="s">
        <v>122</v>
      </c>
      <c r="DM128" s="794"/>
      <c r="DN128" s="794"/>
      <c r="DO128" s="794"/>
      <c r="DP128" s="794"/>
      <c r="DQ128" s="794" t="s">
        <v>122</v>
      </c>
      <c r="DR128" s="794"/>
      <c r="DS128" s="794"/>
      <c r="DT128" s="794"/>
      <c r="DU128" s="794"/>
      <c r="DV128" s="795" t="s">
        <v>122</v>
      </c>
      <c r="DW128" s="795"/>
      <c r="DX128" s="795"/>
      <c r="DY128" s="795"/>
      <c r="DZ128" s="796"/>
    </row>
    <row r="129" spans="1:131" s="230" customFormat="1" ht="26.25" customHeight="1" x14ac:dyDescent="0.2">
      <c r="A129" s="777" t="s">
        <v>102</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463</v>
      </c>
      <c r="X129" s="780"/>
      <c r="Y129" s="780"/>
      <c r="Z129" s="781"/>
      <c r="AA129" s="782">
        <v>4726729</v>
      </c>
      <c r="AB129" s="783"/>
      <c r="AC129" s="783"/>
      <c r="AD129" s="783"/>
      <c r="AE129" s="784"/>
      <c r="AF129" s="785">
        <v>4578391</v>
      </c>
      <c r="AG129" s="783"/>
      <c r="AH129" s="783"/>
      <c r="AI129" s="783"/>
      <c r="AJ129" s="784"/>
      <c r="AK129" s="785">
        <v>4719845</v>
      </c>
      <c r="AL129" s="783"/>
      <c r="AM129" s="783"/>
      <c r="AN129" s="783"/>
      <c r="AO129" s="784"/>
      <c r="AP129" s="786"/>
      <c r="AQ129" s="787"/>
      <c r="AR129" s="787"/>
      <c r="AS129" s="787"/>
      <c r="AT129" s="788"/>
      <c r="AU129" s="233"/>
      <c r="AV129" s="233"/>
      <c r="AW129" s="233"/>
      <c r="AX129" s="754" t="s">
        <v>464</v>
      </c>
      <c r="AY129" s="755"/>
      <c r="AZ129" s="755"/>
      <c r="BA129" s="755"/>
      <c r="BB129" s="755"/>
      <c r="BC129" s="755"/>
      <c r="BD129" s="755"/>
      <c r="BE129" s="756"/>
      <c r="BF129" s="773" t="s">
        <v>122</v>
      </c>
      <c r="BG129" s="774"/>
      <c r="BH129" s="774"/>
      <c r="BI129" s="774"/>
      <c r="BJ129" s="774"/>
      <c r="BK129" s="774"/>
      <c r="BL129" s="775"/>
      <c r="BM129" s="773">
        <v>20</v>
      </c>
      <c r="BN129" s="774"/>
      <c r="BO129" s="774"/>
      <c r="BP129" s="774"/>
      <c r="BQ129" s="774"/>
      <c r="BR129" s="774"/>
      <c r="BS129" s="775"/>
      <c r="BT129" s="773">
        <v>30</v>
      </c>
      <c r="BU129" s="774"/>
      <c r="BV129" s="774"/>
      <c r="BW129" s="774"/>
      <c r="BX129" s="774"/>
      <c r="BY129" s="774"/>
      <c r="BZ129" s="77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7" t="s">
        <v>465</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466</v>
      </c>
      <c r="X130" s="780"/>
      <c r="Y130" s="780"/>
      <c r="Z130" s="781"/>
      <c r="AA130" s="782">
        <v>606321</v>
      </c>
      <c r="AB130" s="783"/>
      <c r="AC130" s="783"/>
      <c r="AD130" s="783"/>
      <c r="AE130" s="784"/>
      <c r="AF130" s="785">
        <v>599519</v>
      </c>
      <c r="AG130" s="783"/>
      <c r="AH130" s="783"/>
      <c r="AI130" s="783"/>
      <c r="AJ130" s="784"/>
      <c r="AK130" s="785">
        <v>595723</v>
      </c>
      <c r="AL130" s="783"/>
      <c r="AM130" s="783"/>
      <c r="AN130" s="783"/>
      <c r="AO130" s="784"/>
      <c r="AP130" s="786"/>
      <c r="AQ130" s="787"/>
      <c r="AR130" s="787"/>
      <c r="AS130" s="787"/>
      <c r="AT130" s="788"/>
      <c r="AU130" s="233"/>
      <c r="AV130" s="233"/>
      <c r="AW130" s="233"/>
      <c r="AX130" s="754" t="s">
        <v>467</v>
      </c>
      <c r="AY130" s="755"/>
      <c r="AZ130" s="755"/>
      <c r="BA130" s="755"/>
      <c r="BB130" s="755"/>
      <c r="BC130" s="755"/>
      <c r="BD130" s="755"/>
      <c r="BE130" s="756"/>
      <c r="BF130" s="757">
        <v>11.1</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468</v>
      </c>
      <c r="X131" s="764"/>
      <c r="Y131" s="764"/>
      <c r="Z131" s="765"/>
      <c r="AA131" s="766">
        <v>4120408</v>
      </c>
      <c r="AB131" s="767"/>
      <c r="AC131" s="767"/>
      <c r="AD131" s="767"/>
      <c r="AE131" s="768"/>
      <c r="AF131" s="769">
        <v>3978872</v>
      </c>
      <c r="AG131" s="767"/>
      <c r="AH131" s="767"/>
      <c r="AI131" s="767"/>
      <c r="AJ131" s="768"/>
      <c r="AK131" s="769">
        <v>4124122</v>
      </c>
      <c r="AL131" s="767"/>
      <c r="AM131" s="767"/>
      <c r="AN131" s="767"/>
      <c r="AO131" s="768"/>
      <c r="AP131" s="770"/>
      <c r="AQ131" s="771"/>
      <c r="AR131" s="771"/>
      <c r="AS131" s="771"/>
      <c r="AT131" s="772"/>
      <c r="AU131" s="233"/>
      <c r="AV131" s="233"/>
      <c r="AW131" s="233"/>
      <c r="AX131" s="732" t="s">
        <v>469</v>
      </c>
      <c r="AY131" s="733"/>
      <c r="AZ131" s="733"/>
      <c r="BA131" s="733"/>
      <c r="BB131" s="733"/>
      <c r="BC131" s="733"/>
      <c r="BD131" s="733"/>
      <c r="BE131" s="734"/>
      <c r="BF131" s="735" t="s">
        <v>122</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41" t="s">
        <v>470</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471</v>
      </c>
      <c r="W132" s="745"/>
      <c r="X132" s="745"/>
      <c r="Y132" s="745"/>
      <c r="Z132" s="746"/>
      <c r="AA132" s="747">
        <v>11.57632933</v>
      </c>
      <c r="AB132" s="748"/>
      <c r="AC132" s="748"/>
      <c r="AD132" s="748"/>
      <c r="AE132" s="749"/>
      <c r="AF132" s="750">
        <v>12.505202479999999</v>
      </c>
      <c r="AG132" s="748"/>
      <c r="AH132" s="748"/>
      <c r="AI132" s="748"/>
      <c r="AJ132" s="749"/>
      <c r="AK132" s="750">
        <v>9.3823364100000006</v>
      </c>
      <c r="AL132" s="748"/>
      <c r="AM132" s="748"/>
      <c r="AN132" s="748"/>
      <c r="AO132" s="749"/>
      <c r="AP132" s="751"/>
      <c r="AQ132" s="752"/>
      <c r="AR132" s="752"/>
      <c r="AS132" s="752"/>
      <c r="AT132" s="75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472</v>
      </c>
      <c r="W133" s="724"/>
      <c r="X133" s="724"/>
      <c r="Y133" s="724"/>
      <c r="Z133" s="725"/>
      <c r="AA133" s="726">
        <v>11.2</v>
      </c>
      <c r="AB133" s="727"/>
      <c r="AC133" s="727"/>
      <c r="AD133" s="727"/>
      <c r="AE133" s="728"/>
      <c r="AF133" s="726">
        <v>11.6</v>
      </c>
      <c r="AG133" s="727"/>
      <c r="AH133" s="727"/>
      <c r="AI133" s="727"/>
      <c r="AJ133" s="728"/>
      <c r="AK133" s="726">
        <v>11.1</v>
      </c>
      <c r="AL133" s="727"/>
      <c r="AM133" s="727"/>
      <c r="AN133" s="727"/>
      <c r="AO133" s="728"/>
      <c r="AP133" s="729"/>
      <c r="AQ133" s="730"/>
      <c r="AR133" s="730"/>
      <c r="AS133" s="730"/>
      <c r="AT133" s="73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X9qnlEU1gj7/fFaZ2lkRdHnUBmnXGNm4dV2BpRer/w5Ykclt+fYoA3eGUC/hdiqG0kWorLSUml0GowyYSgEQ==" saltValue="7e6bCQ/r2ntpTu81+YMZ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vOYVBML6CEoNx+Z4yESs6ue03aphr6dGts3Rd+d1+rcifO/sSJcWJLtuoEUhFOPbmj7bQhJk4ILGrnIIE01Nw==" saltValue="DbLtZMhVJHB6efg9gK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dK9VxVJkX9txjsEouJT9z/IiWxXdSfZmZ9hsOOPwslr/6S9bQAorONWGXL5nKOYwQ6IlV0bRSmfv8MhQ7h0lg==" saltValue="lPkIwqgp/C7eZG6Yl6J6n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476</v>
      </c>
      <c r="AP7" s="272"/>
      <c r="AQ7" s="273" t="s">
        <v>477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478</v>
      </c>
      <c r="AQ8" s="279" t="s">
        <v>479</v>
      </c>
      <c r="AR8" s="280" t="s">
        <v>480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481</v>
      </c>
      <c r="AL9" s="1134"/>
      <c r="AM9" s="1134"/>
      <c r="AN9" s="1135"/>
      <c r="AO9" s="281">
        <v>1196356</v>
      </c>
      <c r="AP9" s="281">
        <v>63987</v>
      </c>
      <c r="AQ9" s="282">
        <v>93942</v>
      </c>
      <c r="AR9" s="283">
        <v>-31.9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482</v>
      </c>
      <c r="AL10" s="1134"/>
      <c r="AM10" s="1134"/>
      <c r="AN10" s="1135"/>
      <c r="AO10" s="284">
        <v>57041</v>
      </c>
      <c r="AP10" s="284">
        <v>3051</v>
      </c>
      <c r="AQ10" s="285">
        <v>12590</v>
      </c>
      <c r="AR10" s="286">
        <v>-75.8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483</v>
      </c>
      <c r="AL11" s="1134"/>
      <c r="AM11" s="1134"/>
      <c r="AN11" s="1135"/>
      <c r="AO11" s="284">
        <v>360</v>
      </c>
      <c r="AP11" s="284">
        <v>19</v>
      </c>
      <c r="AQ11" s="285">
        <v>461</v>
      </c>
      <c r="AR11" s="286">
        <v>-95.9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484</v>
      </c>
      <c r="AL12" s="1134"/>
      <c r="AM12" s="1134"/>
      <c r="AN12" s="1135"/>
      <c r="AO12" s="284" t="s">
        <v>485</v>
      </c>
      <c r="AP12" s="284" t="s">
        <v>485</v>
      </c>
      <c r="AQ12" s="285">
        <v>24</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486</v>
      </c>
      <c r="AL13" s="1134"/>
      <c r="AM13" s="1134"/>
      <c r="AN13" s="1135"/>
      <c r="AO13" s="284">
        <v>39954</v>
      </c>
      <c r="AP13" s="284">
        <v>2137</v>
      </c>
      <c r="AQ13" s="285">
        <v>3962</v>
      </c>
      <c r="AR13" s="286">
        <v>-46.1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487</v>
      </c>
      <c r="AL14" s="1134"/>
      <c r="AM14" s="1134"/>
      <c r="AN14" s="1135"/>
      <c r="AO14" s="284">
        <v>16289</v>
      </c>
      <c r="AP14" s="284">
        <v>871</v>
      </c>
      <c r="AQ14" s="285">
        <v>1657</v>
      </c>
      <c r="AR14" s="286">
        <v>-47.4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488</v>
      </c>
      <c r="AL15" s="1137"/>
      <c r="AM15" s="1137"/>
      <c r="AN15" s="1138"/>
      <c r="AO15" s="284">
        <v>-54487</v>
      </c>
      <c r="AP15" s="284">
        <v>-2914</v>
      </c>
      <c r="AQ15" s="285">
        <v>-5526</v>
      </c>
      <c r="AR15" s="286">
        <v>-47.3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177</v>
      </c>
      <c r="AL16" s="1137"/>
      <c r="AM16" s="1137"/>
      <c r="AN16" s="1138"/>
      <c r="AO16" s="284">
        <v>1255513</v>
      </c>
      <c r="AP16" s="284">
        <v>67151</v>
      </c>
      <c r="AQ16" s="285">
        <v>107111</v>
      </c>
      <c r="AR16" s="286">
        <v>-37.299999999999997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493</v>
      </c>
      <c r="AL21" s="1140"/>
      <c r="AM21" s="1140"/>
      <c r="AN21" s="1141"/>
      <c r="AO21" s="297">
        <v>6.47</v>
      </c>
      <c r="AP21" s="298">
        <v>9.3000000000000007</v>
      </c>
      <c r="AQ21" s="299">
        <v>-2.83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494</v>
      </c>
      <c r="AL22" s="1140"/>
      <c r="AM22" s="1140"/>
      <c r="AN22" s="1141"/>
      <c r="AO22" s="302">
        <v>95</v>
      </c>
      <c r="AP22" s="303">
        <v>96.8</v>
      </c>
      <c r="AQ22" s="304">
        <v>-1.8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2" t="s">
        <v>495</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ht="13.2" x14ac:dyDescent="0.2">
      <c r="A27" s="309"/>
      <c r="AO27" s="262"/>
      <c r="AP27" s="262"/>
      <c r="AQ27" s="262"/>
      <c r="AR27" s="262"/>
      <c r="AS27" s="262"/>
      <c r="AT27" s="262"/>
    </row>
    <row r="28" spans="1:46" ht="16.2"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476</v>
      </c>
      <c r="AP30" s="272"/>
      <c r="AQ30" s="273" t="s">
        <v>477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498</v>
      </c>
      <c r="AL32" s="1124"/>
      <c r="AM32" s="1124"/>
      <c r="AN32" s="1125"/>
      <c r="AO32" s="312">
        <v>691957</v>
      </c>
      <c r="AP32" s="312">
        <v>37009</v>
      </c>
      <c r="AQ32" s="313">
        <v>49869</v>
      </c>
      <c r="AR32" s="314">
        <v>-25.8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499</v>
      </c>
      <c r="AL33" s="1124"/>
      <c r="AM33" s="1124"/>
      <c r="AN33" s="1125"/>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500</v>
      </c>
      <c r="AL34" s="1124"/>
      <c r="AM34" s="1124"/>
      <c r="AN34" s="1125"/>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501</v>
      </c>
      <c r="AL35" s="1124"/>
      <c r="AM35" s="1124"/>
      <c r="AN35" s="1125"/>
      <c r="AO35" s="312">
        <v>269587</v>
      </c>
      <c r="AP35" s="312">
        <v>14419</v>
      </c>
      <c r="AQ35" s="313">
        <v>14647</v>
      </c>
      <c r="AR35" s="314">
        <v>-1.6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502</v>
      </c>
      <c r="AL36" s="1124"/>
      <c r="AM36" s="1124"/>
      <c r="AN36" s="1125"/>
      <c r="AO36" s="312">
        <v>21332</v>
      </c>
      <c r="AP36" s="312">
        <v>1141</v>
      </c>
      <c r="AQ36" s="313">
        <v>2417</v>
      </c>
      <c r="AR36" s="314">
        <v>-52.8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503</v>
      </c>
      <c r="AL37" s="1124"/>
      <c r="AM37" s="1124"/>
      <c r="AN37" s="1125"/>
      <c r="AO37" s="312" t="s">
        <v>485</v>
      </c>
      <c r="AP37" s="312" t="s">
        <v>485</v>
      </c>
      <c r="AQ37" s="313">
        <v>490</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504</v>
      </c>
      <c r="AL38" s="1127"/>
      <c r="AM38" s="1127"/>
      <c r="AN38" s="1128"/>
      <c r="AO38" s="315" t="s">
        <v>485</v>
      </c>
      <c r="AP38" s="315" t="s">
        <v>485</v>
      </c>
      <c r="AQ38" s="316">
        <v>2</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505</v>
      </c>
      <c r="AL39" s="1127"/>
      <c r="AM39" s="1127"/>
      <c r="AN39" s="1128"/>
      <c r="AO39" s="312">
        <v>-214</v>
      </c>
      <c r="AP39" s="312">
        <v>-11</v>
      </c>
      <c r="AQ39" s="313">
        <v>-2755</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506</v>
      </c>
      <c r="AL40" s="1124"/>
      <c r="AM40" s="1124"/>
      <c r="AN40" s="1125"/>
      <c r="AO40" s="312">
        <v>-595723</v>
      </c>
      <c r="AP40" s="312">
        <v>-31862</v>
      </c>
      <c r="AQ40" s="313">
        <v>-44075</v>
      </c>
      <c r="AR40" s="314">
        <v>-27.7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287</v>
      </c>
      <c r="AL41" s="1130"/>
      <c r="AM41" s="1130"/>
      <c r="AN41" s="1131"/>
      <c r="AO41" s="312">
        <v>386939</v>
      </c>
      <c r="AP41" s="312">
        <v>20695</v>
      </c>
      <c r="AQ41" s="313">
        <v>20595</v>
      </c>
      <c r="AR41" s="314">
        <v>0.5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476</v>
      </c>
      <c r="AN49" s="1118" t="s">
        <v>509</v>
      </c>
      <c r="AO49" s="1119"/>
      <c r="AP49" s="1119"/>
      <c r="AQ49" s="1119"/>
      <c r="AR49" s="112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510</v>
      </c>
      <c r="AO50" s="329" t="s">
        <v>511</v>
      </c>
      <c r="AP50" s="330" t="s">
        <v>512</v>
      </c>
      <c r="AQ50" s="331" t="s">
        <v>513</v>
      </c>
      <c r="AR50" s="332" t="s">
        <v>514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631762</v>
      </c>
      <c r="AN51" s="334">
        <v>34283</v>
      </c>
      <c r="AO51" s="335">
        <v>308</v>
      </c>
      <c r="AP51" s="336">
        <v>87464</v>
      </c>
      <c r="AQ51" s="337">
        <v>19</v>
      </c>
      <c r="AR51" s="338">
        <v>289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281969</v>
      </c>
      <c r="AN52" s="342">
        <v>15301</v>
      </c>
      <c r="AO52" s="343">
        <v>152.69999999999999</v>
      </c>
      <c r="AP52" s="344">
        <v>47479</v>
      </c>
      <c r="AQ52" s="345">
        <v>10.199999999999999</v>
      </c>
      <c r="AR52" s="346">
        <v>142.5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2646515</v>
      </c>
      <c r="AN53" s="334">
        <v>143094</v>
      </c>
      <c r="AO53" s="335">
        <v>317.39999999999998</v>
      </c>
      <c r="AP53" s="336">
        <v>96248</v>
      </c>
      <c r="AQ53" s="337">
        <v>10</v>
      </c>
      <c r="AR53" s="338">
        <v>307.39999999999998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2107215</v>
      </c>
      <c r="AN54" s="342">
        <v>113934</v>
      </c>
      <c r="AO54" s="343">
        <v>644.6</v>
      </c>
      <c r="AP54" s="344">
        <v>55768</v>
      </c>
      <c r="AQ54" s="345">
        <v>17.5</v>
      </c>
      <c r="AR54" s="346">
        <v>627.1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2341274</v>
      </c>
      <c r="AN55" s="334">
        <v>126214</v>
      </c>
      <c r="AO55" s="335">
        <v>-11.8</v>
      </c>
      <c r="AP55" s="336">
        <v>76413</v>
      </c>
      <c r="AQ55" s="337">
        <v>-20.6</v>
      </c>
      <c r="AR55" s="338">
        <v>8.8000000000000007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1436448</v>
      </c>
      <c r="AN56" s="342">
        <v>77437</v>
      </c>
      <c r="AO56" s="343">
        <v>-32</v>
      </c>
      <c r="AP56" s="344">
        <v>39658</v>
      </c>
      <c r="AQ56" s="345">
        <v>-28.9</v>
      </c>
      <c r="AR56" s="346">
        <v>-3.1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1612345</v>
      </c>
      <c r="AN57" s="334">
        <v>86245</v>
      </c>
      <c r="AO57" s="335">
        <v>-31.7</v>
      </c>
      <c r="AP57" s="336">
        <v>66481</v>
      </c>
      <c r="AQ57" s="337">
        <v>-13</v>
      </c>
      <c r="AR57" s="338">
        <v>-18.7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1339192</v>
      </c>
      <c r="AN58" s="342">
        <v>71634</v>
      </c>
      <c r="AO58" s="343">
        <v>-7.5</v>
      </c>
      <c r="AP58" s="344">
        <v>36120</v>
      </c>
      <c r="AQ58" s="345">
        <v>-8.9</v>
      </c>
      <c r="AR58" s="346">
        <v>1.4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642706</v>
      </c>
      <c r="AN59" s="334">
        <v>34375</v>
      </c>
      <c r="AO59" s="335">
        <v>-60.1</v>
      </c>
      <c r="AP59" s="336">
        <v>67825</v>
      </c>
      <c r="AQ59" s="337">
        <v>2</v>
      </c>
      <c r="AR59" s="338">
        <v>-62.1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607558</v>
      </c>
      <c r="AN60" s="342">
        <v>32495</v>
      </c>
      <c r="AO60" s="343">
        <v>-54.6</v>
      </c>
      <c r="AP60" s="344">
        <v>39417</v>
      </c>
      <c r="AQ60" s="345">
        <v>9.1</v>
      </c>
      <c r="AR60" s="346">
        <v>-63.7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1574920</v>
      </c>
      <c r="AN61" s="349">
        <v>84842</v>
      </c>
      <c r="AO61" s="350">
        <v>104.4</v>
      </c>
      <c r="AP61" s="351">
        <v>78886</v>
      </c>
      <c r="AQ61" s="352">
        <v>-0.5</v>
      </c>
      <c r="AR61" s="338">
        <v>104.9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1154476</v>
      </c>
      <c r="AN62" s="342">
        <v>62160</v>
      </c>
      <c r="AO62" s="343">
        <v>140.6</v>
      </c>
      <c r="AP62" s="344">
        <v>43688</v>
      </c>
      <c r="AQ62" s="345">
        <v>-0.2</v>
      </c>
      <c r="AR62" s="346">
        <v>140.80000000000001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NnRxpE3WOMzmAGvj6zrfU2qrQeDWxys9WTtVfkCw6ykI30ThmRq8MX11AW1jPLGWSuLtukf5QcelBtTXViqA==" saltValue="A5MKSBDsrh2s4lEo7V9J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tMxtMg4RZ19YywwkIJ652Oe05rsma0Qjs0DpwtFC4a5CU0rEf+Od4a7lXLcapKEaKJqRNDrMscp/1XkCezdBVw==" saltValue="qd6HMLxaqSjgN/djdS/4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TDD9lbqRsg8TvFEUmQUMdd31MzY/IjM3/JfPhrrmILeaneFP6ceA1mCLbN8dzYhHlfZvKd87guhQiE5WjapOuA==" saltValue="h326vix8JStFbz+hw1IQ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42" t="s">
        <v>3</v>
      </c>
      <c r="D47" s="1142"/>
      <c r="E47" s="1143"/>
      <c r="F47" s="11">
        <v>40.29</v>
      </c>
      <c r="G47" s="12">
        <v>51.32</v>
      </c>
      <c r="H47" s="12">
        <v>56.66</v>
      </c>
      <c r="I47" s="12">
        <v>78.2</v>
      </c>
      <c r="J47" s="13">
        <v>82.27</v>
      </c>
    </row>
    <row r="48" spans="2:10" ht="57.75" customHeight="1" x14ac:dyDescent="0.2">
      <c r="B48" s="14"/>
      <c r="C48" s="1144" t="s">
        <v>4</v>
      </c>
      <c r="D48" s="1144"/>
      <c r="E48" s="1145"/>
      <c r="F48" s="15">
        <v>7.75</v>
      </c>
      <c r="G48" s="16">
        <v>9.76</v>
      </c>
      <c r="H48" s="16">
        <v>11.94</v>
      </c>
      <c r="I48" s="16">
        <v>13.86</v>
      </c>
      <c r="J48" s="17">
        <v>10.31</v>
      </c>
    </row>
    <row r="49" spans="2:10" ht="57.75" customHeight="1" thickBot="1" x14ac:dyDescent="0.25">
      <c r="B49" s="18"/>
      <c r="C49" s="1146" t="s">
        <v>5</v>
      </c>
      <c r="D49" s="1146"/>
      <c r="E49" s="1147"/>
      <c r="F49" s="19">
        <v>0.61</v>
      </c>
      <c r="G49" s="20">
        <v>14.89</v>
      </c>
      <c r="H49" s="20">
        <v>11.58</v>
      </c>
      <c r="I49" s="20">
        <v>21.24</v>
      </c>
      <c r="J49" s="21">
        <v>3.28</v>
      </c>
    </row>
    <row r="50" spans="2:10" ht="13.2" x14ac:dyDescent="0.2"/>
  </sheetData>
  <sheetProtection algorithmName="SHA-512" hashValue="ZremDPkbarBOiCBNtY5vJH6w4TvctvrH0rnmd4hpvTGrZpZiB1nZa4WnEHNPyY+19IEh4gXEnfi2VQQ3WL1UGw==" saltValue="NGKxwdbfNcof6ZiZ+bO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2025-03-14T06:57:02Z</cp:lastPrinted>
  <dcterms:created xsi:type="dcterms:W3CDTF">2025-02-19T02:48:08Z</dcterms:created>
  <dcterms:modified xsi:type="dcterms:W3CDTF">2025-09-26T10:19:23Z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2025-09-26T10:19:23Z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76dd5cf9-aa8f-4a85-ab43-16ed2a28ac85</vt:lpwstr>
  </property>
  <property fmtid="{D5CDD505-2E9C-101B-9397-08002B2CF9AE}" pid="8" name="MSIP_Label_defa4170-0d19-0005-0004-bc88714345d2_ContentBits">
    <vt:lpwstr>0</vt:lpwstr>
  </property>
</Properties>
</file>