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080BB556-BDA2-4B7F-B8E8-C954C8245889}" xr6:coauthVersionLast="47" xr6:coauthVersionMax="47" xr10:uidLastSave="{00000000-0000-0000-0000-000000000000}"/>
  <bookViews>
    <workbookView xWindow="-28920" yWindow="-120" windowWidth="29040" windowHeight="15720" tabRatio="741" firstSheet="1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<sst xmlns="http://schemas.openxmlformats.org/spreadsheetml/2006/main" count="1185" uniqueCount="576">
  <si>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</si>
  <si>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</si>
  <si>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</si>
  <si>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</si>
  <si>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</si>
  <si>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</si>
  <si>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</si>
  <si>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</si>
  <si>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</si>
  <si>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</si>
  <si>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</si>
  <si>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</si>
  <si>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</si>
  <si>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</si>
  <si>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</si>
  <si>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</si>
  <si>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</si>
  <si>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</si>
  <si>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</si>
  <si>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</si>
  <si>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</si>
  <si>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</si>
  <si>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</si>
  <si>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</si>
  <si>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</si>
  <si>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</si>
  <si>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</si>
  <si>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</si>
  <si>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</si>
  <si>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</si>
  <si>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</si>
  <si>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</si>
  <si>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</si>
  <si>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</si>
  <si>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</si>
  <si>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</si>
  <si>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</si>
  <si>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</si>
  <si>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</si>
  <si>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</si>
  <si>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</si>
  <si>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</si>
  <si>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</si>
  <si>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</si>
  <si>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</si>
  <si>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</si>
  <si>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</si>
  <si>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</si>
  <si>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</si>
  <si>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</si>
  <si>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</si>
  <si>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</si>
  <si>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</si>
  <si>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</si>
  <si>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</si>
  <si>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</si>
  <si>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</si>
  <si>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</si>
  <si>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</si>
  <si>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</si>
  <si>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</si>
  <si>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</si>
  <si>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</si>
  <si>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</si>
  <si>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</si>
  <si>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</si>
  <si>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</si>
  <si>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</si>
  <si>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</si>
  <si>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</si>
  <si>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</si>
  <si>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</si>
  <si>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</si>
  <si>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</si>
  <si>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</si>
  <si>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</si>
  <si>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</si>
  <si>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</si>
  <si>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</si>
  <si>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</si>
  <si>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</si>
  <si>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</si>
  <si>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</si>
  <si>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</si>
  <si>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</si>
  <si>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</si>
  <si>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</si>
  <si>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</si>
  <si>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</si>
  <si>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</si>
  <si>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</si>
  <si>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</si>
  <si>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</si>
  <si>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</si>
  <si>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笠松町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</si>
  <si>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</si>
  <si>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</si>
  <si>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</si>
  <si>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</si>
  <si>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</si>
  <si>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</si>
  <si>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</si>
  <si>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</si>
  <si>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</si>
  <si>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</si>
  <si>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</si>
  <si>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</si>
  <si>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</si>
  <si>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</si>
  <si>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</si>
  <si>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</si>
  <si>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</si>
  <si>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</si>
  <si>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</si>
  <si>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</si>
  <si>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</si>
  <si>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</si>
  <si>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</si>
  <si>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</si>
  <si>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</si>
  <si>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</si>
  <si>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</si>
  <si>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</si>
  <si>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</si>
  <si>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</si>
  <si>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</si>
  <si>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</si>
  <si>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</si>
  <si>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</si>
  <si>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</si>
  <si>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</si>
  <si>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</si>
  <si>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</si>
  <si>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</si>
  <si>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</si>
  <si>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</si>
  <si>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</si>
  <si>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</si>
  <si>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</si>
  <si>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</si>
  <si>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</si>
  <si>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</si>
  <si>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</si>
  <si>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</si>
  <si>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</si>
  <si>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</si>
  <si>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</si>
  <si>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</si>
  <si>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</si>
  <si>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</si>
  <si>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</si>
  <si>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</si>
  <si>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</si>
  <si>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</si>
  <si>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</si>
  <si>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</si>
  <si>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</si>
  <si>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</si>
  <si>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</si>
  <si>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</si>
  <si>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</si>
  <si>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</si>
  <si>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</si>
  <si>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</si>
  <si>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</si>
  <si>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</si>
  <si>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</si>
  <si>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</si>
  <si>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</si>
  <si>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</si>
  <si>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</si>
  <si>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</si>
  <si>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</si>
  <si>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</si>
  <si>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</si>
  <si>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</si>
  <si>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</si>
  <si>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</si>
  <si>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</si>
  <si>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</si>
  <si>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</si>
  <si>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</si>
  <si>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</si>
  <si>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</si>
  <si>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</si>
  <si>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</si>
  <si>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</si>
  <si>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</si>
  <si>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</si>
  <si>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</si>
  <si>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</si>
  <si>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</si>
  <si>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</si>
  <si>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</si>
  <si>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</si>
  <si>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</si>
  <si>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</si>
  <si>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</si>
  <si>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</si>
  <si>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</si>
  <si>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</si>
  <si>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</si>
  <si>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</si>
  <si>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岐阜県笠松町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</si>
  <si>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</si>
  <si>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</si>
  <si>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</si>
  <si>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</si>
  <si>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</si>
  <si>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</si>
  <si>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</si>
  <si>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</si>
  <si>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</si>
  <si>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</si>
  <si>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</si>
  <si>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</si>
  <si>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</si>
  <si>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</si>
  <si>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</si>
  <si>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</si>
  <si>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</si>
  <si>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</si>
  <si>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</si>
  <si>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</si>
  <si>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</si>
  <si>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</si>
  <si>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</si>
  <si>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</si>
  <si>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</si>
  <si>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</si>
  <si>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</si>
  <si>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</si>
  <si>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</si>
  <si>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</si>
  <si>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</si>
  <si>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</si>
  <si>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</si>
  <si>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</si>
  <si>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</si>
  <si>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</si>
  <si>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</si>
  <si>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</si>
  <si>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</si>
  <si>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</si>
  <si>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</si>
  <si>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</si>
  <si>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</si>
  <si>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</si>
  <si>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</si>
  <si>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</si>
  <si>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</si>
  <si>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</si>
  <si>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</si>
  <si>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</si>
  <si>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</si>
  <si>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</si>
  <si>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</si>
  <si>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</si>
  <si>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</si>
  <si>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</si>
  <si>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</si>
  <si>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</si>
  <si>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</si>
  <si>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</si>
  <si>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</si>
  <si>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</si>
  <si>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</si>
  <si>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</si>
  <si>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</si>
  <si>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</si>
  <si>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</si>
  <si>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</si>
  <si>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</si>
  <si>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</si>
  <si>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</si>
  <si>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</si>
  <si>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</si>
  <si>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</si>
  <si>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</si>
  <si>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</si>
  <si>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</si>
  <si>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</si>
  <si>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</si>
  <si>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</si>
  <si>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</si>
  <si>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</si>
  <si>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</si>
  <si>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</si>
  <si>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</si>
  <si>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</si>
  <si>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</si>
  <si>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</si>
  <si>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</si>
  <si>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</si>
  <si>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</si>
  <si>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</si>
  <si>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</si>
  <si>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</si>
  <si>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</si>
  <si>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</si>
  <si>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</si>
  <si>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</si>
  <si>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</si>
  <si>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</si>
  <si>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</si>
  <si>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</si>
  <si>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</si>
  <si>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</si>
  <si>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</si>
  <si>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</si>
  <si>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</si>
  <si>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</si>
  <si>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</si>
  <si>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</si>
  <si>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</si>
  <si>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</si>
  <si>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</si>
  <si>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</si>
  <si>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</si>
  <si>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</si>
  <si>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</si>
  <si>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</si>
  <si>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</si>
  <si>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</si>
  <si>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</si>
  <si>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</si>
  <si>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</si>
  <si>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</si>
  <si>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</si>
  <si>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</si>
  <si>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</si>
  <si>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</si>
  <si>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</si>
  <si>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</si>
  <si>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</si>
  <si>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</si>
  <si>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</si>
  <si>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</si>
  <si>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</si>
  <si>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</si>
  <si>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</si>
  <si>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</si>
  <si>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</si>
  <si>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</si>
  <si>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</si>
  <si>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</si>
  <si>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</si>
  <si>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</si>
  <si>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</si>
  <si>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</si>
  <si>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</si>
  <si>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</si>
  <si>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</si>
  <si>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</si>
  <si>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岐阜県笠松町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</si>
  <si>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</si>
  <si>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</si>
  <si>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</si>
  <si>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</si>
  <si>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</si>
  <si>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</si>
  <si>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</si>
  <si>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</si>
  <si>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</si>
  <si>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</si>
  <si>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</si>
  <si>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</si>
  <si>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</si>
  <si>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</si>
  <si>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</si>
  <si>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</si>
  <si>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</si>
  <si>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</si>
  <si>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</si>
  <si>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</si>
  <si>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</si>
  <si>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</si>
  <si>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</si>
  <si>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</si>
  <si>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</si>
  <si>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</si>
  <si>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</si>
  <si>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</si>
  <si>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</si>
  <si>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</si>
  <si>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</si>
  <si>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</si>
  <si>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</si>
  <si>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</si>
  <si>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</si>
  <si>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</si>
  <si>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</si>
  <si>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</si>
  <si>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</si>
  <si>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</si>
  <si>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</si>
  <si>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</si>
  <si>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</si>
  <si>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</si>
  <si>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</si>
  <si>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</si>
  <si>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</si>
  <si>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</si>
  <si>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</si>
  <si>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</si>
  <si>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</si>
  <si>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</si>
  <si>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</si>
  <si>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</si>
  <si>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</si>
  <si>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</si>
  <si>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</si>
  <si>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</si>
  <si>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</si>
  <si>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</si>
  <si>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</si>
  <si>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</si>
  <si>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</si>
  <si>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</si>
  <si>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</si>
  <si>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</si>
  <si>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</si>
  <si>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</si>
  <si>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</si>
  <si>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</si>
  <si>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</si>
  <si>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</si>
  <si>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</si>
  <si>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</si>
  <si>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</si>
  <si>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</si>
  <si>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</si>
  <si>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</si>
  <si>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</si>
  <si>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</si>
  <si>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</si>
  <si>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</si>
  <si>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</si>
  <si>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</si>
  <si>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</si>
  <si>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</si>
  <si>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</si>
  <si>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</si>
  <si>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</si>
  <si>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</si>
  <si>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</si>
  <si>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</si>
  <si>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</si>
  <si>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</si>
  <si>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</si>
  <si>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</si>
  <si>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</si>
  <si>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</si>
  <si>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</si>
  <si>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</si>
  <si>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</si>
  <si>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</si>
  <si>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</si>
  <si>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</si>
  <si>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</si>
  <si>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</si>
  <si>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</si>
  <si>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</si>
  <si>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</si>
  <si>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</si>
  <si>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</si>
  <si>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</si>
  <si>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</si>
  <si>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</si>
  <si>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</si>
  <si>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</si>
  <si>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</si>
  <si>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</si>
  <si>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</si>
  <si>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</si>
  <si>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</si>
  <si>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</si>
  <si>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</si>
  <si>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</si>
  <si>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</si>
  <si>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</si>
  <si>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</si>
  <si>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</si>
  <si>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</si>
  <si>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</si>
  <si>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</si>
  <si>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</si>
  <si>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</si>
  <si>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</si>
  <si>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</si>
  <si>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</si>
  <si>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</si>
  <si>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</si>
  <si>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</si>
  <si>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</si>
  <si>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</si>
  <si>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</si>
  <si>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</si>
  <si>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</si>
  <si>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</si>
  <si>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</si>
  <si>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</si>
  <si>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</si>
  <si>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</si>
  <si>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</si>
  <si>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</si>
  <si>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</si>
  <si>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</si>
  <si>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</si>
  <si>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</si>
  <si>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</si>
  <si>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</si>
  <si>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</si>
  <si>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</si>
  <si>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</si>
  <si>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</si>
  <si>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</si>
  <si>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</si>
  <si>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</si>
  <si>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</si>
  <si>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</si>
  <si>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</si>
  <si>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</si>
  <si>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</si>
  <si>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</si>
  <si>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</si>
  <si>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</si>
  <si>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</si>
  <si>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</si>
  <si>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1.90</t>
  </si>
  <si>
    <t>▲ 0.10</t>
  </si>
  <si>
    <t>▲ 1.69</t>
  </si>
  <si>
    <t>一般会計</t>
  </si>
  <si>
    <t>水道事業会計</t>
  </si>
  <si>
    <t>下水道事業会計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</si>
  <si>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</si>
  <si>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</si>
  <si>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</si>
  <si>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</si>
  <si>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</si>
  <si>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</si>
  <si>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</si>
  <si>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</si>
  <si>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</si>
  <si>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</si>
  <si>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基金から233百万円繰入</t>
    <phoneticPr fontId="2"/>
  </si>
  <si>
    <t>基金から116百万円繰入</t>
    <phoneticPr fontId="10"/>
  </si>
  <si>
    <t>-</t>
    <phoneticPr fontId="2"/>
  </si>
  <si>
    <t>基金から50百万円繰入</t>
    <phoneticPr fontId="10"/>
  </si>
  <si>
    <t>木曽川右岸地帯水防事務組合</t>
    <rPh sb="0" eb="3">
      <t>キソガワ</t>
    </rPh>
    <rPh sb="3" eb="5">
      <t>ウガン</t>
    </rPh>
    <rPh sb="5" eb="7">
      <t>チタイ</t>
    </rPh>
    <rPh sb="7" eb="9">
      <t>スイボウ</t>
    </rPh>
    <rPh sb="9" eb="11">
      <t>ジム</t>
    </rPh>
    <rPh sb="11" eb="13">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</si>
  <si>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</si>
  <si>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</si>
  <si>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岐阜地域児童発達支援センター組合</t>
    <rPh sb="0" eb="2">
      <t>ギフ</t>
    </rPh>
    <rPh sb="2" eb="4">
      <t>チイキ</t>
    </rPh>
    <rPh sb="4" eb="6">
      <t>ジドウ</t>
    </rPh>
    <rPh sb="6" eb="8">
      <t>ハッタツ</t>
    </rPh>
    <rPh sb="8" eb="10">
      <t>シエン</t>
    </rPh>
    <rPh sb="14" eb="16">
      <t>クミアイ</t>
    </rPh>
    <phoneticPr fontId="2"/>
  </si>
  <si>
    <t>羽島郡広域連合</t>
    <rPh sb="0" eb="3">
      <t>ハシマグン</t>
    </rPh>
    <rPh sb="3" eb="5">
      <t>コウイキ</t>
    </rPh>
    <rPh sb="5" eb="7">
      <t>レンゴウ</t>
    </rPh>
    <phoneticPr fontId="2"/>
  </si>
  <si>
    <t>岐阜県後期高齢者医療広域連合（一般会計分）</t>
    <rPh sb="0" eb="3">
      <t>ギフケン</t>
    </rPh>
    <rPh sb="3" eb="5">
      <t>コウキ</t>
    </rPh>
    <rPh sb="5" eb="8">
      <t>コウレイシャ</t>
    </rPh>
    <rPh sb="8" eb="10">
      <t>イリョウ</t>
    </rPh>
    <rPh sb="10" eb="12">
      <t>コウイキ</t>
    </rPh>
    <rPh sb="12" eb="14">
      <t>レンゴウ</t>
    </rPh>
    <rPh sb="15" eb="17">
      <t>イッパン</t>
    </rPh>
    <rPh sb="17" eb="19">
      <t>カイケイ</t>
    </rPh>
    <rPh sb="19" eb="20">
      <t>ブン</t>
    </rPh>
    <phoneticPr fontId="2"/>
  </si>
  <si>
    <t>岐阜県後期高齢者医療広域連合（特別会計分）</t>
    <rPh sb="0" eb="3">
      <t>ギフケン</t>
    </rPh>
    <rPh sb="3" eb="5">
      <t>コウキ</t>
    </rPh>
    <rPh sb="5" eb="8">
      <t>コウレイシャ</t>
    </rPh>
    <rPh sb="8" eb="10">
      <t>イリョウ</t>
    </rPh>
    <rPh sb="10" eb="12">
      <t>コウイキ</t>
    </rPh>
    <rPh sb="12" eb="14">
      <t>レンゴウ</t>
    </rPh>
    <rPh sb="15" eb="17">
      <t>トクベツ</t>
    </rPh>
    <rPh sb="17" eb="19">
      <t>カイケイ</t>
    </rPh>
    <rPh sb="19" eb="20">
      <t>ブン</t>
    </rPh>
    <phoneticPr fontId="2"/>
  </si>
  <si>
    <t>岐阜県地方競馬組合</t>
    <rPh sb="0" eb="3">
      <t>ギフケン</t>
    </rPh>
    <rPh sb="3" eb="5">
      <t>チホウ</t>
    </rPh>
    <rPh sb="5" eb="7">
      <t>ケイバ</t>
    </rPh>
    <rPh sb="7" eb="9">
      <t>クミアイ</t>
    </rPh>
    <phoneticPr fontId="2"/>
  </si>
  <si>
    <t>かさまつ応援基金</t>
    <phoneticPr fontId="10"/>
  </si>
  <si>
    <t>笠松町次期ごみ処理施設整備基金</t>
    <phoneticPr fontId="10"/>
  </si>
  <si>
    <t>笠松町社会資本整備基金</t>
    <phoneticPr fontId="10"/>
  </si>
  <si>
    <t>笠松町ふるさと振興基金</t>
    <phoneticPr fontId="10"/>
  </si>
  <si>
    <t>笠松町福祉振興基金</t>
  </si>
  <si>
    <t>-</t>
    <phoneticPr fontId="2"/>
  </si>
  <si>
    <t>岐阜羽島衛生施設組合（一般会計分）</t>
    <rPh sb="0" eb="2">
      <t>ギフ</t>
    </rPh>
    <rPh sb="2" eb="4">
      <t>ハシマ</t>
    </rPh>
    <rPh sb="4" eb="6">
      <t>エイセイ</t>
    </rPh>
    <rPh sb="6" eb="8">
      <t>シセツ</t>
    </rPh>
    <rPh sb="8" eb="10">
      <t>クミアイ</t>
    </rPh>
    <rPh sb="11" eb="13">
      <t>イッパン</t>
    </rPh>
    <rPh sb="13" eb="15">
      <t>カイケイ</t>
    </rPh>
    <rPh sb="15" eb="16">
      <t>ブン</t>
    </rPh>
    <phoneticPr fontId="2"/>
  </si>
  <si>
    <t>岐阜羽島衛生施設組合（公共用地取得事業特別会計分）</t>
    <rPh sb="0" eb="2">
      <t>ギフ</t>
    </rPh>
    <rPh sb="2" eb="4">
      <t>ハシマ</t>
    </rPh>
    <rPh sb="4" eb="6">
      <t>エイセイ</t>
    </rPh>
    <rPh sb="6" eb="8">
      <t>シセツ</t>
    </rPh>
    <rPh sb="8" eb="10">
      <t>クミアイ</t>
    </rPh>
    <rPh sb="11" eb="13">
      <t>コウキョウ</t>
    </rPh>
    <rPh sb="13" eb="15">
      <t>ヨウチ</t>
    </rPh>
    <rPh sb="15" eb="17">
      <t>シュトク</t>
    </rPh>
    <rPh sb="17" eb="19">
      <t>ジギョウ</t>
    </rPh>
    <rPh sb="19" eb="21">
      <t>トクベツ</t>
    </rPh>
    <rPh sb="21" eb="23">
      <t>カイケイ</t>
    </rPh>
    <rPh sb="23" eb="24">
      <t>ブン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</si>
  <si>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</si>
  <si>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</si>
  <si>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</si>
  <si>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</si>
  <si>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</si>
  <si>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と実質公債費比率の推移については、類似団体とおおよそ同様のカーブを描くが、近年の排水路改良事業などの基盤整備や施設等整備に係る新たな元金償還が始まったほか、今後は次期ごみ処理施設の建設にかかる一部事務組合への負担などによる比率の上昇も見込まれるため、引き続き起債の新規発行と返済のバランスを考慮し、健全な財政運営に努める。
※R04及びR05の将来負担比率及び実質公債費比率の算定において、誤りがあったことが明らかとなり、修正が必要となった。表中では将来負担比率についてR04が「41.5」、R05が「37.8」とあるが、それぞれR04が「36.0」、R05が「35.0」となる。また、実質公債費比率について、R04が「5.8」、R05が「6.4」とあるが、それぞれR04が「5.6」、R05が「6.2」とな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</si>
  <si>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</si>
  <si>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</si>
  <si>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</si>
  <si>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平均値に比べ、将来負担比率が高い原因としては、分母にあたる充当可能基金が類似団体と比較して少ないことが原因であると考えるが、単純な施設更新の実施でなく、既存施設を活用して財政負担を抑える取組みを行なった結果、将来負担比率に改善傾向がみられる。
しかしながら、有形固定資産減価償却率も高い割合で推進しており、今後も中長期的な観点で分析し、公共施設等総合管理計画を基に、健全な財政運営のため、施設の統廃合等や改修等整備をバランスよく行う。
※R04及びR05の将来負担比率算定において、誤りがあったことが明らかとなり、修正が必要となった。表中ではR04が「41.5」、R05が「37.8」とあるが、それぞれR04が「36.0」、R05が「35.0」となる。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</si>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</sst>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F47DAA7-F4AF-4D39-B165-4BCBA636EC3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C0F6-4FE0-9670-D95D9B3B30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14851</c:v>
                </c:pt>
                <c:pt idx="1">
                  <c:v>12456</c:v>
                </c:pt>
                <c:pt idx="2">
                  <c:v>21255</c:v>
                </c:pt>
                <c:pt idx="3">
                  <c:v>16977</c:v>
                </c:pt>
                <c:pt idx="4">
                  <c:v>17746</c:v>
                </c:pt>
              </c:numCache>
            </c:numRef>
          </c:val>
          <c:smooth val="0"/>
          <c:extLst>
            <c:ext xmlns:c16="http://schemas.microsoft.com/office/drawing/2014/chart" uri="{C3380CC4-5D6E-409C-BE32-E72D297353CC}">
              <c16:uniqueId val="{00000001-C0F6-4FE0-9670-D95D9B3B30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7.31</c:v>
                </c:pt>
                <c:pt idx="1">
                  <c:v>8.77</c:v>
                </c:pt>
                <c:pt idx="2">
                  <c:v>12.82</c:v>
                </c:pt>
                <c:pt idx="3">
                  <c:v>9.3800000000000008</c:v>
                </c:pt>
                <c:pt idx="4">
                  <c:v>8.48</c:v>
                </c:pt>
              </c:numCache>
            </c:numRef>
          </c:val>
          <c:extLst>
            <c:ext xmlns:c16="http://schemas.microsoft.com/office/drawing/2014/chart" uri="{C3380CC4-5D6E-409C-BE32-E72D297353CC}">
              <c16:uniqueId val="{00000000-5347-446D-A3FB-8C96229386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14.96</c:v>
                </c:pt>
                <c:pt idx="1">
                  <c:v>12.65</c:v>
                </c:pt>
                <c:pt idx="2">
                  <c:v>13.46</c:v>
                </c:pt>
                <c:pt idx="3">
                  <c:v>18.75</c:v>
                </c:pt>
                <c:pt idx="4">
                  <c:v>17.510000000000002</c:v>
                </c:pt>
              </c:numCache>
            </c:numRef>
          </c:val>
          <c:extLst>
            <c:ext xmlns:c16="http://schemas.microsoft.com/office/drawing/2014/chart" uri="{C3380CC4-5D6E-409C-BE32-E72D297353CC}">
              <c16:uniqueId val="{00000001-5347-446D-A3FB-8C96229386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c:v>
                </c:pt>
                <c:pt idx="1">
                  <c:v>-0.1</c:v>
                </c:pt>
                <c:pt idx="2">
                  <c:v>6.12</c:v>
                </c:pt>
                <c:pt idx="3">
                  <c:v>1</c:v>
                </c:pt>
                <c:pt idx="4">
                  <c:v>-1.69</c:v>
                </c:pt>
              </c:numCache>
            </c:numRef>
          </c:val>
          <c:smooth val="0"/>
          <c:extLst>
            <c:ext xmlns:c16="http://schemas.microsoft.com/office/drawing/2014/chart" uri="{C3380CC4-5D6E-409C-BE32-E72D297353CC}">
              <c16:uniqueId val="{00000002-5347-446D-A3FB-8C96229386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584-4EC8-B07D-12EDE786FD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84-4EC8-B07D-12EDE786FD6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584-4EC8-B07D-12EDE786FD6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584-4EC8-B07D-12EDE786FD6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0.13</c:v>
                </c:pt>
                <c:pt idx="4">
                  <c:v>#N/A</c:v>
                </c:pt>
                <c:pt idx="5">
                  <c:v>0.14000000000000001</c:v>
                </c:pt>
                <c:pt idx="6">
                  <c:v>#N/A</c:v>
                </c:pt>
                <c:pt idx="7">
                  <c:v>0.2</c:v>
                </c:pt>
                <c:pt idx="8">
                  <c:v>#N/A</c:v>
                </c:pt>
                <c:pt idx="9">
                  <c:v>0.23</c:v>
                </c:pt>
              </c:numCache>
            </c:numRef>
          </c:val>
          <c:extLst>
            <c:ext xmlns:c16="http://schemas.microsoft.com/office/drawing/2014/chart" uri="{C3380CC4-5D6E-409C-BE32-E72D297353CC}">
              <c16:uniqueId val="{00000004-E584-4EC8-B07D-12EDE786FD6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1.8</c:v>
                </c:pt>
                <c:pt idx="2">
                  <c:v>#N/A</c:v>
                </c:pt>
                <c:pt idx="3">
                  <c:v>1.71</c:v>
                </c:pt>
                <c:pt idx="4">
                  <c:v>#N/A</c:v>
                </c:pt>
                <c:pt idx="5">
                  <c:v>0.91</c:v>
                </c:pt>
                <c:pt idx="6">
                  <c:v>#N/A</c:v>
                </c:pt>
                <c:pt idx="7">
                  <c:v>1.08</c:v>
                </c:pt>
                <c:pt idx="8">
                  <c:v>#N/A</c:v>
                </c:pt>
                <c:pt idx="9">
                  <c:v>1.1399999999999999</c:v>
                </c:pt>
              </c:numCache>
            </c:numRef>
          </c:val>
          <c:extLst>
            <c:ext xmlns:c16="http://schemas.microsoft.com/office/drawing/2014/chart" uri="{C3380CC4-5D6E-409C-BE32-E72D297353CC}">
              <c16:uniqueId val="{00000005-E584-4EC8-B07D-12EDE786FD6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0.77</c:v>
                </c:pt>
                <c:pt idx="2">
                  <c:v>#N/A</c:v>
                </c:pt>
                <c:pt idx="3">
                  <c:v>0.75</c:v>
                </c:pt>
                <c:pt idx="4">
                  <c:v>#N/A</c:v>
                </c:pt>
                <c:pt idx="5">
                  <c:v>0.89</c:v>
                </c:pt>
                <c:pt idx="6">
                  <c:v>#N/A</c:v>
                </c:pt>
                <c:pt idx="7">
                  <c:v>0.54</c:v>
                </c:pt>
                <c:pt idx="8">
                  <c:v>#N/A</c:v>
                </c:pt>
                <c:pt idx="9">
                  <c:v>1.41</c:v>
                </c:pt>
              </c:numCache>
            </c:numRef>
          </c:val>
          <c:extLst>
            <c:ext xmlns:c16="http://schemas.microsoft.com/office/drawing/2014/chart" uri="{C3380CC4-5D6E-409C-BE32-E72D297353CC}">
              <c16:uniqueId val="{00000006-E584-4EC8-B07D-12EDE786FD6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0.39</c:v>
                </c:pt>
                <c:pt idx="2">
                  <c:v>#N/A</c:v>
                </c:pt>
                <c:pt idx="3">
                  <c:v>1.5</c:v>
                </c:pt>
                <c:pt idx="4">
                  <c:v>#N/A</c:v>
                </c:pt>
                <c:pt idx="5">
                  <c:v>1.69</c:v>
                </c:pt>
                <c:pt idx="6">
                  <c:v>#N/A</c:v>
                </c:pt>
                <c:pt idx="7">
                  <c:v>2.2999999999999998</c:v>
                </c:pt>
                <c:pt idx="8">
                  <c:v>#N/A</c:v>
                </c:pt>
                <c:pt idx="9">
                  <c:v>2.38</c:v>
                </c:pt>
              </c:numCache>
            </c:numRef>
          </c:val>
          <c:extLst>
            <c:ext xmlns:c16="http://schemas.microsoft.com/office/drawing/2014/chart" uri="{C3380CC4-5D6E-409C-BE32-E72D297353CC}">
              <c16:uniqueId val="{00000007-E584-4EC8-B07D-12EDE786FD6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16.78</c:v>
                </c:pt>
                <c:pt idx="2">
                  <c:v>#N/A</c:v>
                </c:pt>
                <c:pt idx="3">
                  <c:v>10</c:v>
                </c:pt>
                <c:pt idx="4">
                  <c:v>#N/A</c:v>
                </c:pt>
                <c:pt idx="5">
                  <c:v>6.38</c:v>
                </c:pt>
                <c:pt idx="6">
                  <c:v>#N/A</c:v>
                </c:pt>
                <c:pt idx="7">
                  <c:v>5.43</c:v>
                </c:pt>
                <c:pt idx="8">
                  <c:v>#N/A</c:v>
                </c:pt>
                <c:pt idx="9">
                  <c:v>2.91</c:v>
                </c:pt>
              </c:numCache>
            </c:numRef>
          </c:val>
          <c:extLst>
            <c:ext xmlns:c16="http://schemas.microsoft.com/office/drawing/2014/chart" uri="{C3380CC4-5D6E-409C-BE32-E72D297353CC}">
              <c16:uniqueId val="{00000008-E584-4EC8-B07D-12EDE786FD6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7.31</c:v>
                </c:pt>
                <c:pt idx="2">
                  <c:v>#N/A</c:v>
                </c:pt>
                <c:pt idx="3">
                  <c:v>8.77</c:v>
                </c:pt>
                <c:pt idx="4">
                  <c:v>#N/A</c:v>
                </c:pt>
                <c:pt idx="5">
                  <c:v>12.81</c:v>
                </c:pt>
                <c:pt idx="6">
                  <c:v>#N/A</c:v>
                </c:pt>
                <c:pt idx="7">
                  <c:v>9.3699999999999992</c:v>
                </c:pt>
                <c:pt idx="8">
                  <c:v>#N/A</c:v>
                </c:pt>
                <c:pt idx="9">
                  <c:v>8.48</c:v>
                </c:pt>
              </c:numCache>
            </c:numRef>
          </c:val>
          <c:extLst>
            <c:ext xmlns:c16="http://schemas.microsoft.com/office/drawing/2014/chart" uri="{C3380CC4-5D6E-409C-BE32-E72D297353CC}">
              <c16:uniqueId val="{00000009-E584-4EC8-B07D-12EDE786FD6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577</c:v>
                </c:pt>
                <c:pt idx="5">
                  <c:v>587</c:v>
                </c:pt>
                <c:pt idx="8">
                  <c:v>598</c:v>
                </c:pt>
                <c:pt idx="11">
                  <c:v>597</c:v>
                </c:pt>
                <c:pt idx="14">
                  <c:v>550</c:v>
                </c:pt>
              </c:numCache>
            </c:numRef>
          </c:val>
          <c:extLst>
            <c:ext xmlns:c16="http://schemas.microsoft.com/office/drawing/2014/chart" uri="{C3380CC4-5D6E-409C-BE32-E72D297353CC}">
              <c16:uniqueId val="{00000000-E611-40F1-BAAA-CBE24A596E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11-40F1-BAAA-CBE24A596E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611-40F1-BAAA-CBE24A596E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c:v>
                </c:pt>
                <c:pt idx="3">
                  <c:v>33</c:v>
                </c:pt>
                <c:pt idx="6">
                  <c:v>38</c:v>
                </c:pt>
                <c:pt idx="9">
                  <c:v>46</c:v>
                </c:pt>
                <c:pt idx="12">
                  <c:v>38</c:v>
                </c:pt>
              </c:numCache>
            </c:numRef>
          </c:val>
          <c:extLst>
            <c:ext xmlns:c16="http://schemas.microsoft.com/office/drawing/2014/chart" uri="{C3380CC4-5D6E-409C-BE32-E72D297353CC}">
              <c16:uniqueId val="{00000003-E611-40F1-BAAA-CBE24A596E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269</c:v>
                </c:pt>
                <c:pt idx="3">
                  <c:v>235</c:v>
                </c:pt>
                <c:pt idx="6">
                  <c:v>244</c:v>
                </c:pt>
                <c:pt idx="9">
                  <c:v>225</c:v>
                </c:pt>
                <c:pt idx="12">
                  <c:v>222</c:v>
                </c:pt>
              </c:numCache>
            </c:numRef>
          </c:val>
          <c:extLst>
            <c:ext xmlns:c16="http://schemas.microsoft.com/office/drawing/2014/chart" uri="{C3380CC4-5D6E-409C-BE32-E72D297353CC}">
              <c16:uniqueId val="{00000004-E611-40F1-BAAA-CBE24A596E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11-40F1-BAAA-CBE24A596E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11-40F1-BAAA-CBE24A596E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531</c:v>
                </c:pt>
                <c:pt idx="3">
                  <c:v>537</c:v>
                </c:pt>
                <c:pt idx="6">
                  <c:v>591</c:v>
                </c:pt>
                <c:pt idx="9">
                  <c:v>599</c:v>
                </c:pt>
                <c:pt idx="12">
                  <c:v>599</c:v>
                </c:pt>
              </c:numCache>
            </c:numRef>
          </c:val>
          <c:extLst>
            <c:ext xmlns:c16="http://schemas.microsoft.com/office/drawing/2014/chart" uri="{C3380CC4-5D6E-409C-BE32-E72D297353CC}">
              <c16:uniqueId val="{00000007-E611-40F1-BAAA-CBE24A596E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249</c:v>
                </c:pt>
                <c:pt idx="2">
                  <c:v>#N/A</c:v>
                </c:pt>
                <c:pt idx="3">
                  <c:v>#N/A</c:v>
                </c:pt>
                <c:pt idx="4">
                  <c:v>218</c:v>
                </c:pt>
                <c:pt idx="5">
                  <c:v>#N/A</c:v>
                </c:pt>
                <c:pt idx="6">
                  <c:v>#N/A</c:v>
                </c:pt>
                <c:pt idx="7">
                  <c:v>275</c:v>
                </c:pt>
                <c:pt idx="8">
                  <c:v>#N/A</c:v>
                </c:pt>
                <c:pt idx="9">
                  <c:v>#N/A</c:v>
                </c:pt>
                <c:pt idx="10">
                  <c:v>273</c:v>
                </c:pt>
                <c:pt idx="11">
                  <c:v>#N/A</c:v>
                </c:pt>
                <c:pt idx="12">
                  <c:v>#N/A</c:v>
                </c:pt>
                <c:pt idx="13">
                  <c:v>309</c:v>
                </c:pt>
                <c:pt idx="14">
                  <c:v>#N/A</c:v>
                </c:pt>
              </c:numCache>
            </c:numRef>
          </c:val>
          <c:smooth val="0"/>
          <c:extLst>
            <c:ext xmlns:c16="http://schemas.microsoft.com/office/drawing/2014/chart" uri="{C3380CC4-5D6E-409C-BE32-E72D297353CC}">
              <c16:uniqueId val="{00000008-E611-40F1-BAAA-CBE24A596E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7257</c:v>
                </c:pt>
                <c:pt idx="5">
                  <c:v>7079</c:v>
                </c:pt>
                <c:pt idx="8">
                  <c:v>6886</c:v>
                </c:pt>
                <c:pt idx="11">
                  <c:v>6590</c:v>
                </c:pt>
                <c:pt idx="14">
                  <c:v>6383</c:v>
                </c:pt>
              </c:numCache>
            </c:numRef>
          </c:val>
          <c:extLst>
            <c:ext xmlns:c16="http://schemas.microsoft.com/office/drawing/2014/chart" uri="{C3380CC4-5D6E-409C-BE32-E72D297353CC}">
              <c16:uniqueId val="{00000000-B03D-4D73-8859-CF8B1AB048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03D-4D73-8859-CF8B1AB048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1914</c:v>
                </c:pt>
                <c:pt idx="5">
                  <c:v>1916</c:v>
                </c:pt>
                <c:pt idx="8">
                  <c:v>2230</c:v>
                </c:pt>
                <c:pt idx="11">
                  <c:v>2775</c:v>
                </c:pt>
                <c:pt idx="14">
                  <c:v>2674</c:v>
                </c:pt>
              </c:numCache>
            </c:numRef>
          </c:val>
          <c:extLst>
            <c:ext xmlns:c16="http://schemas.microsoft.com/office/drawing/2014/chart" uri="{C3380CC4-5D6E-409C-BE32-E72D297353CC}">
              <c16:uniqueId val="{00000002-B03D-4D73-8859-CF8B1AB048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3D-4D73-8859-CF8B1AB048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3D-4D73-8859-CF8B1AB048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3D-4D73-8859-CF8B1AB048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1156</c:v>
                </c:pt>
                <c:pt idx="3">
                  <c:v>1147</c:v>
                </c:pt>
                <c:pt idx="6">
                  <c:v>1126</c:v>
                </c:pt>
                <c:pt idx="9">
                  <c:v>1126</c:v>
                </c:pt>
                <c:pt idx="12">
                  <c:v>1123</c:v>
                </c:pt>
              </c:numCache>
            </c:numRef>
          </c:val>
          <c:extLst>
            <c:ext xmlns:c16="http://schemas.microsoft.com/office/drawing/2014/chart" uri="{C3380CC4-5D6E-409C-BE32-E72D297353CC}">
              <c16:uniqueId val="{00000006-B03D-4D73-8859-CF8B1AB048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205</c:v>
                </c:pt>
                <c:pt idx="3">
                  <c:v>417</c:v>
                </c:pt>
                <c:pt idx="6">
                  <c:v>426</c:v>
                </c:pt>
                <c:pt idx="9">
                  <c:v>363</c:v>
                </c:pt>
                <c:pt idx="12">
                  <c:v>318</c:v>
                </c:pt>
              </c:numCache>
            </c:numRef>
          </c:val>
          <c:extLst>
            <c:ext xmlns:c16="http://schemas.microsoft.com/office/drawing/2014/chart" uri="{C3380CC4-5D6E-409C-BE32-E72D297353CC}">
              <c16:uniqueId val="{00000007-B03D-4D73-8859-CF8B1AB048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4170</c:v>
                </c:pt>
                <c:pt idx="3">
                  <c:v>3499</c:v>
                </c:pt>
                <c:pt idx="6">
                  <c:v>3260</c:v>
                </c:pt>
                <c:pt idx="9">
                  <c:v>3258</c:v>
                </c:pt>
                <c:pt idx="12">
                  <c:v>3244</c:v>
                </c:pt>
              </c:numCache>
            </c:numRef>
          </c:val>
          <c:extLst>
            <c:ext xmlns:c16="http://schemas.microsoft.com/office/drawing/2014/chart" uri="{C3380CC4-5D6E-409C-BE32-E72D297353CC}">
              <c16:uniqueId val="{00000008-B03D-4D73-8859-CF8B1AB048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03D-4D73-8859-CF8B1AB048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6946</c:v>
                </c:pt>
                <c:pt idx="3">
                  <c:v>6775</c:v>
                </c:pt>
                <c:pt idx="6">
                  <c:v>6742</c:v>
                </c:pt>
                <c:pt idx="9">
                  <c:v>6420</c:v>
                </c:pt>
                <c:pt idx="12">
                  <c:v>6065</c:v>
                </c:pt>
              </c:numCache>
            </c:numRef>
          </c:val>
          <c:extLst>
            <c:ext xmlns:c16="http://schemas.microsoft.com/office/drawing/2014/chart" uri="{C3380CC4-5D6E-409C-BE32-E72D297353CC}">
              <c16:uniqueId val="{0000000A-B03D-4D73-8859-CF8B1AB048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3307</c:v>
                </c:pt>
                <c:pt idx="2">
                  <c:v>#N/A</c:v>
                </c:pt>
                <c:pt idx="3">
                  <c:v>#N/A</c:v>
                </c:pt>
                <c:pt idx="4">
                  <c:v>2842</c:v>
                </c:pt>
                <c:pt idx="5">
                  <c:v>#N/A</c:v>
                </c:pt>
                <c:pt idx="6">
                  <c:v>#N/A</c:v>
                </c:pt>
                <c:pt idx="7">
                  <c:v>2438</c:v>
                </c:pt>
                <c:pt idx="8">
                  <c:v>#N/A</c:v>
                </c:pt>
                <c:pt idx="9">
                  <c:v>#N/A</c:v>
                </c:pt>
                <c:pt idx="10">
                  <c:v>1803</c:v>
                </c:pt>
                <c:pt idx="11">
                  <c:v>#N/A</c:v>
                </c:pt>
                <c:pt idx="12">
                  <c:v>#N/A</c:v>
                </c:pt>
                <c:pt idx="13">
                  <c:v>1693</c:v>
                </c:pt>
                <c:pt idx="14">
                  <c:v>#N/A</c:v>
                </c:pt>
              </c:numCache>
            </c:numRef>
          </c:val>
          <c:smooth val="0"/>
          <c:extLst>
            <c:ext xmlns:c16="http://schemas.microsoft.com/office/drawing/2014/chart" uri="{C3380CC4-5D6E-409C-BE32-E72D297353CC}">
              <c16:uniqueId val="{0000000B-B03D-4D73-8859-CF8B1AB048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686</c:v>
                </c:pt>
                <c:pt idx="1">
                  <c:v>926</c:v>
                </c:pt>
                <c:pt idx="2">
                  <c:v>878</c:v>
                </c:pt>
              </c:numCache>
            </c:numRef>
          </c:val>
          <c:extLst>
            <c:ext xmlns:c16="http://schemas.microsoft.com/office/drawing/2014/chart" uri="{C3380CC4-5D6E-409C-BE32-E72D297353CC}">
              <c16:uniqueId val="{00000000-AB90-4791-A408-47B4571A40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118</c:v>
                </c:pt>
                <c:pt idx="1">
                  <c:v>118</c:v>
                </c:pt>
                <c:pt idx="2">
                  <c:v>145</c:v>
                </c:pt>
              </c:numCache>
            </c:numRef>
          </c:val>
          <c:extLst>
            <c:ext xmlns:c16="http://schemas.microsoft.com/office/drawing/2014/chart" uri="{C3380CC4-5D6E-409C-BE32-E72D297353CC}">
              <c16:uniqueId val="{00000001-AB90-4791-A408-47B4571A40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779</c:v>
                </c:pt>
                <c:pt idx="1">
                  <c:v>1134</c:v>
                </c:pt>
                <c:pt idx="2">
                  <c:v>1133</c:v>
                </c:pt>
              </c:numCache>
            </c:numRef>
          </c:val>
          <c:extLst>
            <c:ext xmlns:c16="http://schemas.microsoft.com/office/drawing/2014/chart" uri="{C3380CC4-5D6E-409C-BE32-E72D297353CC}">
              <c16:uniqueId val="{00000002-AB90-4791-A408-47B4571A40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{4617DFA9-0447-47D2-BBB1-B22CE079ADD4}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F7C-4AD3-99BF-F7EC45EF0C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{4D3CB314-9519-4CD8-91F2-1465504058C5}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7C-4AD3-99BF-F7EC45EF0C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{3B0B33CF-23C2-4521-81A1-29696856673A}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7C-4AD3-99BF-F7EC45EF0C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{76615FE2-CF8D-4177-929A-03AD75AE0391}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7C-4AD3-99BF-F7EC45EF0C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{58D3A8EE-5D52-4F7F-86E3-35D4DFB2181D}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7C-4AD3-99BF-F7EC45EF0C1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{63348150-A063-4EAF-9FA3-1E734D84AFAC}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F7C-4AD3-99BF-F7EC45EF0C1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{5F69018C-1066-4A71-B12A-F4D89B73C373}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F7C-4AD3-99BF-F7EC45EF0C19}"/>
                </c:ext>
              </c:extLst>
            </c:dLbl>
            <c:dLbl>
              <c:idx val="24"/>
              <c:layout>
                <c:manualLayout>
                  <c:x val="0"/>
                  <c:y val="7.606380087749119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{0424F855-C80F-4799-A1D1-91BA3F83F5FD}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F7C-4AD3-99BF-F7EC45EF0C19}"/>
                </c:ext>
              </c:extLst>
            </c:dLbl>
            <c:dLbl>
              <c:idx val="32"/>
              <c:layout>
                <c:manualLayout>
                  <c:x val="0"/>
                  <c:y val="-7.606380087749119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{2A6FE781-BB4C-4CC0-80E3-FF388AF97E04}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F7C-4AD3-99BF-F7EC45EF0C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77.400000000000006</c:v>
                </c:pt>
                <c:pt idx="8">
                  <c:v>77.900000000000006</c:v>
                </c:pt>
                <c:pt idx="16">
                  <c:v>77.900000000000006</c:v>
                </c:pt>
                <c:pt idx="24">
                  <c:v>78.599999999999994</c:v>
                </c:pt>
                <c:pt idx="32">
                  <c:v>79.2</c:v>
                </c:pt>
              </c:numCache>
            </c:numRef>
          </c:xVal>
          <c:yVal>
            <c:numRef>
              <c:f>公会計指標分析・財政指標組合せ分析表!$BP$51:$DC$51</c:f>
              <c:numCache>
                <c:formatCode>#,##0.0;"▲ "#,##0.0</c:formatCode>
                <c:ptCount val="40"/>
                <c:pt idx="0">
                  <c:v>81.5</c:v>
                </c:pt>
                <c:pt idx="8">
                  <c:v>67.5</c:v>
                </c:pt>
                <c:pt idx="16">
                  <c:v>54.1</c:v>
                </c:pt>
                <c:pt idx="24">
                  <c:v>41.5</c:v>
                </c:pt>
                <c:pt idx="32">
                  <c:v>37.799999999999997</c:v>
                </c:pt>
              </c:numCache>
            </c:numRef>
          </c:yVal>
          <c:smooth val="0"/>
          <c:extLst>
            <c:ext xmlns:c16="http://schemas.microsoft.com/office/drawing/2014/chart" uri="{C3380CC4-5D6E-409C-BE32-E72D297353CC}">
              <c16:uniqueId val="{00000009-0F7C-4AD3-99BF-F7EC45EF0C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4.033290812203316E-3"/>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{2EE4C548-0946-4D67-B80D-AFF9B7DDB5F5}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F7C-4AD3-99BF-F7EC45EF0C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{3CB647D1-BD38-42CA-B04D-ABFBAEE36E5F}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7C-4AD3-99BF-F7EC45EF0C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{809951A7-8CFA-4F3D-9C37-1673D3F346B8}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7C-4AD3-99BF-F7EC45EF0C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{8ECBE217-6E4A-429C-BB3C-8BE5459AF38C}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7C-4AD3-99BF-F7EC45EF0C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{5F8B3A2C-6A15-4527-A399-94F4E7E90D25}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7C-4AD3-99BF-F7EC45EF0C19}"/>
                </c:ext>
              </c:extLst>
            </c:dLbl>
            <c:dLbl>
              <c:idx val="8"/>
              <c:layout>
                <c:manualLayout>
                  <c:x val="0"/>
                  <c:y val="-4.033290812203316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{7B2E9A7A-D340-4FE3-A11C-3866F816E23D}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F7C-4AD3-99BF-F7EC45EF0C19}"/>
                </c:ext>
              </c:extLst>
            </c:dLbl>
            <c:dLbl>
              <c:idx val="16"/>
              <c:layout>
                <c:manualLayout>
                  <c:x val="0"/>
                  <c:y val="1.956380496264570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{08514CB9-D4F6-4DC0-B6A2-D73CDB97659A}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F7C-4AD3-99BF-F7EC45EF0C19}"/>
                </c:ext>
              </c:extLst>
            </c:dLbl>
            <c:dLbl>
              <c:idx val="24"/>
              <c:layout>
                <c:manualLayout>
                  <c:x val="0"/>
                  <c:y val="4.6455311429090063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{6752AE8E-0314-4712-946E-FC5ABE06FDF9}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F7C-4AD3-99BF-F7EC45EF0C19}"/>
                </c:ext>
              </c:extLst>
            </c:dLbl>
            <c:dLbl>
              <c:idx val="32"/>
              <c:layout>
                <c:manualLayout>
                  <c:x val="0"/>
                  <c:y val="-2.420951372096831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{89F79EBA-FD4F-4B1C-829C-55E4163CF79E}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F7C-4AD3-99BF-F7EC45EF0C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0F7C-4AD3-99BF-F7EC45EF0C19}"/>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{D3E9C02C-51C9-4F4F-B94E-870E43F762A6}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5E0-474D-B9DC-003A67C6B1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{85980019-A3A7-407D-913C-DD1434EFE1C2}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E0-474D-B9DC-003A67C6B1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{96E857D4-93BA-421F-9355-284B1BC88712}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E0-474D-B9DC-003A67C6B1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{B1ABCF52-5F3A-481E-95CD-CFB06F921E6E}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E0-474D-B9DC-003A67C6B1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{8E08E098-4C56-478F-B8A7-71BF05233901}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E0-474D-B9DC-003A67C6B1A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{D1794911-3772-4AC4-8E81-AAD412F9836E}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5E0-474D-B9DC-003A67C6B1A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{3D2B7785-CA84-4CC4-8B81-94685ED10DA8}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5E0-474D-B9DC-003A67C6B1A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{C3A3FA4E-2BDC-445E-B361-1BCB31BBF3F7}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5E0-474D-B9DC-003A67C6B1A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{23CA8C11-7202-44F9-95D0-E27A1657F2A7}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5E0-474D-B9DC-003A67C6B1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c:v>
                </c:pt>
                <c:pt idx="16">
                  <c:v>5.8</c:v>
                </c:pt>
                <c:pt idx="24">
                  <c:v>5.8</c:v>
                </c:pt>
                <c:pt idx="32">
                  <c:v>6.4</c:v>
                </c:pt>
              </c:numCache>
            </c:numRef>
          </c:xVal>
          <c:yVal>
            <c:numRef>
              <c:f>公会計指標分析・財政指標組合せ分析表!$BP$73:$DC$73</c:f>
              <c:numCache>
                <c:formatCode>#,##0.0;"▲ "#,##0.0</c:formatCode>
                <c:ptCount val="40"/>
                <c:pt idx="0">
                  <c:v>81.5</c:v>
                </c:pt>
                <c:pt idx="8">
                  <c:v>67.5</c:v>
                </c:pt>
                <c:pt idx="16">
                  <c:v>54.1</c:v>
                </c:pt>
                <c:pt idx="24">
                  <c:v>41.5</c:v>
                </c:pt>
                <c:pt idx="32">
                  <c:v>37.799999999999997</c:v>
                </c:pt>
              </c:numCache>
            </c:numRef>
          </c:yVal>
          <c:smooth val="0"/>
          <c:extLst>
            <c:ext xmlns:c16="http://schemas.microsoft.com/office/drawing/2014/chart" uri="{C3380CC4-5D6E-409C-BE32-E72D297353CC}">
              <c16:uniqueId val="{00000009-95E0-474D-B9DC-003A67C6B1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{457FF8C8-345A-4179-954B-748984F6073A}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5E0-474D-B9DC-003A67C6B1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{AACBDC80-2A5D-4697-BAB3-4421834E4EBB}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E0-474D-B9DC-003A67C6B1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{666FFBD3-24FA-498E-B906-7B6B851BF4F5}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E0-474D-B9DC-003A67C6B1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{CE7671AB-4B37-49AD-8DA6-8D894DEE4BD0}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E0-474D-B9DC-003A67C6B1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{0D6B2340-1FC7-42D6-B163-457CD2C105D9}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E0-474D-B9DC-003A67C6B1A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{AFBD2223-8132-40E9-AE5F-3652CD8B67DC}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5E0-474D-B9DC-003A67C6B1A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{5429D045-D09C-425D-ABF2-F05D7B94A81C}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5E0-474D-B9DC-003A67C6B1A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{FFDAB13B-DF13-465C-961E-A91430EEBF61}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5E0-474D-B9DC-003A67C6B1A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{9767A8DB-D40F-4342-9466-DEA7E3A93101}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5E0-474D-B9DC-003A67C6B1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95E0-474D-B9DC-003A67C6B1AB}"/>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5.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岐阜県笠松町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１４年度に借り入れた臨時財政対策債や平成２４年度に実施した下羽栗小学校屋内運動場耐震補強事業に係る起債の償還が終わったものの、令和元年度に実施した排水路改良事業や臨時財政対策債などの元金償還が始まったことで、</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は横ばい</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令和３年度の一般単独災害復旧事業や道路修繕事業などの基盤整備等に伴う起債の償還が開始されるが</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年度に実施した</a:t>
          </a:r>
          <a:r>
            <a:rPr kumimoji="1" lang="ja-JP" altLang="en-US" sz="1100">
              <a:solidFill>
                <a:schemeClr val="dk1"/>
              </a:solidFill>
              <a:effectLst/>
              <a:latin typeface="+mn-lt"/>
              <a:ea typeface="+mn-ea"/>
              <a:cs typeface="+mn-cs"/>
            </a:rPr>
            <a:t>笠松中学校新屋内運動場建設事業</a:t>
          </a:r>
          <a:r>
            <a:rPr kumimoji="1" lang="ja-JP" altLang="ja-JP" sz="1100">
              <a:solidFill>
                <a:schemeClr val="dk1"/>
              </a:solidFill>
              <a:effectLst/>
              <a:latin typeface="+mn-lt"/>
              <a:ea typeface="+mn-ea"/>
              <a:cs typeface="+mn-cs"/>
            </a:rPr>
            <a:t>などの償還が終わるため、減少していくものと見込まれる。</a:t>
          </a:r>
          <a:endParaRPr lang="ja-JP" altLang="ja-JP" sz="1400">
            <a:effectLst/>
          </a:endParaRPr>
        </a:p>
        <a:p>
          <a:r>
            <a:rPr kumimoji="1" lang="ja-JP" altLang="ja-JP" sz="1100">
              <a:solidFill>
                <a:schemeClr val="dk1"/>
              </a:solidFill>
              <a:effectLst/>
              <a:latin typeface="+mn-lt"/>
              <a:ea typeface="+mn-ea"/>
              <a:cs typeface="+mn-cs"/>
            </a:rPr>
            <a:t>　しかしながら、引き続き、これまで以上に新規発行と返済のバランスを考慮し健全な財政運営に努める。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岐阜県笠松町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年度は、償還額が地方債発行額を上回ったことにより、現在高は減少した。今後、道路新設改良事業などを実施するが、減少していくものと見込まれる。</a:t>
          </a:r>
          <a:endParaRPr lang="ja-JP" altLang="ja-JP" sz="1400">
            <a:effectLst/>
          </a:endParaRPr>
        </a:p>
        <a:p>
          <a:r>
            <a:rPr kumimoji="1" lang="ja-JP" altLang="ja-JP" sz="1100">
              <a:solidFill>
                <a:schemeClr val="dk1"/>
              </a:solidFill>
              <a:effectLst/>
              <a:latin typeface="+mn-lt"/>
              <a:ea typeface="+mn-ea"/>
              <a:cs typeface="+mn-cs"/>
            </a:rPr>
            <a:t>　また、下水道事業会計は財源の確保のため資本費平準化債の借入を始めたが、今後その返済が始まるため、中長期的な観点で分析し、バランスに優れた健全な財政運営に努める。</a:t>
          </a:r>
          <a:endParaRPr lang="ja-JP" altLang="ja-JP" sz="1400">
            <a:effectLst/>
          </a:endParaRPr>
        </a:p>
        <a:p>
          <a:r>
            <a:rPr kumimoji="1" lang="ja-JP" altLang="ja-JP" sz="1100">
              <a:solidFill>
                <a:schemeClr val="dk1"/>
              </a:solidFill>
              <a:effectLst/>
              <a:latin typeface="+mn-lt"/>
              <a:ea typeface="+mn-ea"/>
              <a:cs typeface="+mn-cs"/>
            </a:rPr>
            <a:t>　将来負担比率は、昨年度から</a:t>
          </a:r>
          <a:r>
            <a:rPr kumimoji="1" lang="ja-JP" altLang="en-US" sz="1100">
              <a:solidFill>
                <a:schemeClr val="dk1"/>
              </a:solidFill>
              <a:effectLst/>
              <a:latin typeface="+mn-lt"/>
              <a:ea typeface="+mn-ea"/>
              <a:cs typeface="+mn-cs"/>
            </a:rPr>
            <a:t>０．９</a:t>
          </a:r>
          <a:r>
            <a:rPr kumimoji="1" lang="ja-JP" altLang="ja-JP" sz="1100">
              <a:solidFill>
                <a:schemeClr val="dk1"/>
              </a:solidFill>
              <a:effectLst/>
              <a:latin typeface="+mn-lt"/>
              <a:ea typeface="+mn-ea"/>
              <a:cs typeface="+mn-cs"/>
            </a:rPr>
            <a:t>％減少したが、これは羽島郡広域連合、岐阜羽島衛生施設組合への負担見込額の減により、組合等負担等見込額が</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百万円減少したことが要因である。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令和４年度</a:t>
          </a:r>
          <a:r>
            <a:rPr kumimoji="1" lang="ja-JP" altLang="en-US" sz="1100">
              <a:solidFill>
                <a:schemeClr val="dk1"/>
              </a:solidFill>
              <a:effectLst/>
              <a:latin typeface="+mn-lt"/>
              <a:ea typeface="+mn-ea"/>
              <a:cs typeface="+mn-cs"/>
            </a:rPr>
            <a:t>の数値について</a:t>
          </a:r>
          <a:r>
            <a:rPr kumimoji="1" lang="ja-JP" altLang="ja-JP" sz="1100">
              <a:solidFill>
                <a:schemeClr val="dk1"/>
              </a:solidFill>
              <a:effectLst/>
              <a:latin typeface="+mn-lt"/>
              <a:ea typeface="+mn-ea"/>
              <a:cs typeface="+mn-cs"/>
            </a:rPr>
            <a:t>修正しています。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・公営企業債等繰入見込額</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（正）</a:t>
          </a:r>
          <a:r>
            <a:rPr kumimoji="1" lang="ja-JP" altLang="en-US" sz="1100">
              <a:solidFill>
                <a:schemeClr val="dk1"/>
              </a:solidFill>
              <a:effectLst/>
              <a:latin typeface="+mn-lt"/>
              <a:ea typeface="+mn-ea"/>
              <a:cs typeface="+mn-cs"/>
            </a:rPr>
            <a:t>３，１３６</a:t>
          </a:r>
          <a:r>
            <a:rPr kumimoji="1" lang="ja-JP" altLang="ja-JP" sz="1100">
              <a:solidFill>
                <a:schemeClr val="dk1"/>
              </a:solidFill>
              <a:effectLst/>
              <a:latin typeface="+mn-lt"/>
              <a:ea typeface="+mn-ea"/>
              <a:cs typeface="+mn-cs"/>
            </a:rPr>
            <a:t>　（誤）</a:t>
          </a:r>
          <a:r>
            <a:rPr kumimoji="1" lang="ja-JP" altLang="en-US" sz="1100">
              <a:solidFill>
                <a:schemeClr val="dk1"/>
              </a:solidFill>
              <a:effectLst/>
              <a:latin typeface="+mn-lt"/>
              <a:ea typeface="+mn-ea"/>
              <a:cs typeface="+mn-cs"/>
            </a:rPr>
            <a:t>３，２５８</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・将来負担比率の分子</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（正）</a:t>
          </a:r>
          <a:r>
            <a:rPr kumimoji="1" lang="ja-JP" altLang="en-US" sz="1100">
              <a:solidFill>
                <a:schemeClr val="dk1"/>
              </a:solidFill>
              <a:effectLst/>
              <a:latin typeface="+mn-lt"/>
              <a:ea typeface="+mn-ea"/>
              <a:cs typeface="+mn-cs"/>
            </a:rPr>
            <a:t>１，６８１</a:t>
          </a:r>
          <a:r>
            <a:rPr kumimoji="1" lang="ja-JP" altLang="ja-JP" sz="1100">
              <a:solidFill>
                <a:schemeClr val="dk1"/>
              </a:solidFill>
              <a:effectLst/>
              <a:latin typeface="+mn-lt"/>
              <a:ea typeface="+mn-ea"/>
              <a:cs typeface="+mn-cs"/>
            </a:rPr>
            <a:t>　（誤）</a:t>
          </a:r>
          <a:r>
            <a:rPr kumimoji="1" lang="ja-JP" altLang="en-US" sz="1100">
              <a:solidFill>
                <a:schemeClr val="dk1"/>
              </a:solidFill>
              <a:effectLst/>
              <a:latin typeface="+mn-lt"/>
              <a:ea typeface="+mn-ea"/>
              <a:cs typeface="+mn-cs"/>
            </a:rPr>
            <a:t>１，８０３</a:t>
          </a:r>
          <a:endParaRPr lang="ja-JP" altLang="ja-JP" sz="1400">
            <a:effectLst/>
          </a:endParaRPr>
        </a:p>
        <a:p>
          <a:endParaRPr lang="ja-JP" altLang="ja-JP" sz="1400">
            <a:effectLst/>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岐阜県笠松町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財政調整基金は、個人町民税、法人町民税の増収により２９百万円程度積み立てた一方、歳入予算の不足分を補うため、７６百万円程度取り崩したため４８百万円の減となった。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減債基金は、地方交付税で措置された臨時財政対策債償還基金費相当額を積み立てたため２７百万円の増となった。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その他に、かさまつ応援基金に１１８百万円積み立てたが、下羽栗小学校下駄箱取替工事事業のため「森林環境譲与税基金」を４百万円、坂路改修工事や排水路張出歩道設置工事のため「社会資本整備基金」を１０６百万円取り崩したこと等により、</a:t>
          </a:r>
          <a:r>
            <a:rPr kumimoji="1" lang="ja-JP" altLang="ja-JP" sz="1300">
              <a:solidFill>
                <a:schemeClr val="dk1"/>
              </a:solidFill>
              <a:effectLst/>
              <a:latin typeface="+mn-lt"/>
              <a:ea typeface="+mn-ea"/>
              <a:cs typeface="+mn-cs"/>
            </a:rPr>
            <a:t>基金全体としては約</a:t>
          </a:r>
          <a:r>
            <a:rPr kumimoji="1" lang="ja-JP" altLang="en-US" sz="1300">
              <a:solidFill>
                <a:schemeClr val="dk1"/>
              </a:solidFill>
              <a:effectLst/>
              <a:latin typeface="+mn-lt"/>
              <a:ea typeface="+mn-ea"/>
              <a:cs typeface="+mn-cs"/>
            </a:rPr>
            <a:t>２１</a:t>
          </a:r>
          <a:r>
            <a:rPr kumimoji="1" lang="ja-JP" altLang="ja-JP" sz="1300">
              <a:solidFill>
                <a:schemeClr val="dk1"/>
              </a:solidFill>
              <a:effectLst/>
              <a:latin typeface="+mn-lt"/>
              <a:ea typeface="+mn-ea"/>
              <a:cs typeface="+mn-cs"/>
            </a:rPr>
            <a:t>百万円の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財政調整基金、その他特定目的基金の利用目的を明確にし、計画的に積立、取崩しを行っていく。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・次期ごみ処理施設整備基金：岐阜羽島衛生施設組合で計画中の次期ごみ処理施設建設に要する経費</a:t>
          </a:r>
          <a:endParaRPr lang="ja-JP" altLang="ja-JP" sz="1300">
            <a:effectLst/>
          </a:endParaRPr>
        </a:p>
        <a:p>
          <a:r>
            <a:rPr kumimoji="1" lang="ja-JP" altLang="ja-JP" sz="1300">
              <a:solidFill>
                <a:schemeClr val="dk1"/>
              </a:solidFill>
              <a:effectLst/>
              <a:latin typeface="+mn-lt"/>
              <a:ea typeface="+mn-ea"/>
              <a:cs typeface="+mn-cs"/>
            </a:rPr>
            <a:t>・福祉振興基金：町民の福祉活動の促進、快適な生活環境の形成</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年度にふるさと納税として寄附された寄附金を「かさまつ応援基金」に</a:t>
          </a:r>
          <a:r>
            <a:rPr kumimoji="1" lang="ja-JP" altLang="en-US" sz="1300">
              <a:solidFill>
                <a:schemeClr val="dk1"/>
              </a:solidFill>
              <a:effectLst/>
              <a:latin typeface="+mn-lt"/>
              <a:ea typeface="+mn-ea"/>
              <a:cs typeface="+mn-cs"/>
            </a:rPr>
            <a:t>１１８</a:t>
          </a:r>
          <a:r>
            <a:rPr kumimoji="1" lang="ja-JP" altLang="ja-JP" sz="1300">
              <a:solidFill>
                <a:schemeClr val="dk1"/>
              </a:solidFill>
              <a:effectLst/>
              <a:latin typeface="+mn-lt"/>
              <a:ea typeface="+mn-ea"/>
              <a:cs typeface="+mn-cs"/>
            </a:rPr>
            <a:t>百万円積み立てしたことによる増</a:t>
          </a:r>
          <a:endParaRPr lang="ja-JP" altLang="ja-JP" sz="1300">
            <a:effectLst/>
          </a:endParaRPr>
        </a:p>
        <a:p>
          <a:r>
            <a:rPr kumimoji="1" lang="ja-JP" altLang="en-US" sz="1300">
              <a:solidFill>
                <a:schemeClr val="dk1"/>
              </a:solidFill>
              <a:effectLst/>
              <a:latin typeface="+mn-lt"/>
              <a:ea typeface="+mn-ea"/>
              <a:cs typeface="+mn-cs"/>
            </a:rPr>
            <a:t>・下羽栗小学校下駄箱取替工事事業のため「森林環境譲与税基金」を４百万円取り崩したことによる減</a:t>
          </a:r>
        </a:p>
        <a:p>
          <a:r>
            <a:rPr kumimoji="1" lang="ja-JP" altLang="en-US" sz="1300">
              <a:solidFill>
                <a:schemeClr val="dk1"/>
              </a:solidFill>
              <a:effectLst/>
              <a:latin typeface="+mn-lt"/>
              <a:ea typeface="+mn-ea"/>
              <a:cs typeface="+mn-cs"/>
            </a:rPr>
            <a:t>・坂路改修工事や排水路張出歩道設置工事のため「社会資本整備基金」を１０６百万円取り崩したことによる減</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・墓地管理運営事業のため「火葬場施設等整備基金」を３百万円取り崩したことによる減</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・かさまつ応援基金：ふるさと納税として寄附のあったかさまつ応援寄附金を</a:t>
          </a:r>
          <a:r>
            <a:rPr kumimoji="1" lang="ja-JP" altLang="en-US" sz="1300">
              <a:solidFill>
                <a:schemeClr val="dk1"/>
              </a:solidFill>
              <a:effectLst/>
              <a:latin typeface="+mn-lt"/>
              <a:ea typeface="+mn-ea"/>
              <a:cs typeface="+mn-cs"/>
            </a:rPr>
            <a:t>、当年度のかさまつ応援事業経費に充当し、余剰分を</a:t>
          </a:r>
          <a:r>
            <a:rPr kumimoji="1" lang="ja-JP" altLang="ja-JP" sz="1300">
              <a:solidFill>
                <a:schemeClr val="dk1"/>
              </a:solidFill>
              <a:effectLst/>
              <a:latin typeface="+mn-lt"/>
              <a:ea typeface="+mn-ea"/>
              <a:cs typeface="+mn-cs"/>
            </a:rPr>
            <a:t>積立予定</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令和</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年度の決算余剰分が多額となり、</a:t>
          </a:r>
          <a:r>
            <a:rPr kumimoji="1" lang="ja-JP" altLang="en-US" sz="1300">
              <a:solidFill>
                <a:schemeClr val="dk1"/>
              </a:solidFill>
              <a:effectLst/>
              <a:latin typeface="+mn-lt"/>
              <a:ea typeface="+mn-ea"/>
              <a:cs typeface="+mn-cs"/>
            </a:rPr>
            <a:t>２９</a:t>
          </a:r>
          <a:r>
            <a:rPr kumimoji="1" lang="ja-JP" altLang="ja-JP" sz="1300">
              <a:solidFill>
                <a:schemeClr val="dk1"/>
              </a:solidFill>
              <a:effectLst/>
              <a:latin typeface="+mn-lt"/>
              <a:ea typeface="+mn-ea"/>
              <a:cs typeface="+mn-cs"/>
            </a:rPr>
            <a:t>百万円程度積み立てたが、</a:t>
          </a:r>
          <a:r>
            <a:rPr kumimoji="1" lang="ja-JP" altLang="en-US" sz="1300">
              <a:solidFill>
                <a:schemeClr val="dk1"/>
              </a:solidFill>
              <a:effectLst/>
              <a:latin typeface="+mn-lt"/>
              <a:ea typeface="+mn-ea"/>
              <a:cs typeface="+mn-cs"/>
            </a:rPr>
            <a:t>その積立額が歳入予算の不足分を補うために取り崩した額より少なかったため、４８百万円の減となった。</a:t>
          </a: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今後の経済変動や緊急課題に的確に対応するため、過去の実績等を踏まえ、実質単年度収支額の半分を積み立てる予定である。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en-US" sz="1300">
              <a:solidFill>
                <a:schemeClr val="dk1"/>
              </a:solidFill>
              <a:effectLst/>
              <a:latin typeface="+mn-lt"/>
              <a:ea typeface="+mn-ea"/>
              <a:cs typeface="+mn-cs"/>
            </a:rPr>
            <a:t>　減債基金は、地方交付税で措置された臨時財政対策債償還基金費相当額を積み立てたため２７百万円の増となった。</a:t>
          </a: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今後も、積立金の利息分を積み立てる予定である。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A375C56-F01C-4585-9020-5A8EC63FA3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C6E89F8-7E2F-4971-BB78-14A3CC410D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C99E568-66CD-433D-B115-D8C209F44EDC}"/>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ED0555E-2B13-4A87-8375-2183BBABF1D5}"/>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B7603FB-3AC9-4369-A13A-AED146F7B08F}"/>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E7DCA95-2CD7-4C0C-A92A-59AD179870B5}"/>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535896C-98EB-4DF2-9780-03336F880B59}"/>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9248AA8-2AE6-4DD8-8485-C9BA4F62032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4196729-A839-499F-AE78-B5FDBE530F2F}"/>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6146D45-8CC5-4E51-9664-64C3F806AD1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69186D7-EC56-444E-8CB6-B7C0A3CFA33A}"/>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24DD945-AEBD-4AF2-BCD0-ABFC66286BCE}"/>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21,816
21,313
10.30
8,378,060
7,895,692
425,705
5,017,188
6,065,351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028DE31-1745-44B0-90AB-18703273FEE3}"/>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1BE604A-3B34-449B-8890-9C1B7B0CDA8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48A0590-15CB-426E-8589-E95A69BD9511}"/>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528D640-866C-456B-9F37-B5F492669B9F}"/>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3F91DC5-CA3A-4E65-BFEF-336309C047C3}"/>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FCFC275-A2B3-4D0B-A3F3-64C45F0355BE}"/>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3D3BCC0-D287-416A-BB4A-DB6AE73775EC}"/>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E042ADA-2E96-486A-8008-9AEE9720C0BE}"/>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488377F-63E3-4B86-9807-AB76DBD6538E}"/>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E4FA41A-9E0A-4657-8AFA-C29028EB66EC}"/>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5F2E549-F268-47DF-9868-DAA9B0580516}"/>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F07B041-1B85-42D1-AE5F-6A2E535B18C3}"/>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DFDF27D-A492-4F0B-81C0-8ED5549D4D0A}"/>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FA2408F-EA1A-4312-880E-5A35BBA08F94}"/>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F58FDF0-D6F4-4C3E-9A06-E7ED9DE1CE5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FFE577E-CE3C-41D8-BC0C-491A750A38B9}"/>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BF608DA-31DD-442F-A02D-89F5FE9D7827}"/>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4E1B1DD-5E13-4877-974C-33ED50D72E5A}"/>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96C9E7D-7119-4675-8E8A-956ADB044B82}"/>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DED08E3-4B0D-4142-89A3-2AB5D4CCB958}"/>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3CDA360-EE86-4CD3-8B8B-B72B6C75991B}"/>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62C5D7D-2B3F-47DA-AE4F-3B0641E1FC7C}"/>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A639EA1-DE01-4D2D-A083-78668C0D5BA3}"/>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CFD9511-B6E8-4FBB-8C9B-6849F16618D3}"/>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FEB4013-D45A-4384-8D06-58F89D72BDFC}"/>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6375238-EC2C-490D-AD57-E047F1DD040F}"/>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9AC8596-80BA-473E-AB92-A02F077027B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C4B69EE-808F-4357-9C59-FA14C4ABC75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7B974DF-3B1E-4DF7-B01E-7C7DEA32F663}"/>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C4EE8CC-5A03-460B-AB0F-9D2BCB97609E}"/>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88B8113-7891-4F21-A73C-9C20DFE43E26}"/>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0476581-CB49-4C2F-846B-8B92BDB773E6}"/>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19D6577-1710-41F4-A128-D91B6530B6AF}"/>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2113652-FB3B-4A4A-B280-FBBC1318F7E3}"/>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CADA2FD-1DE5-4467-9AC9-7866B5BE3D8E}"/>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類似団体平均に比べ数値が高い理由としては、公共建築物の多くが昭和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年代に整備されており、その多くが大規模改修などの改修工事を行なっていないことが原因であると考えられる。今後は、公共施設等総合管理計画を基に、施設の統廃合等整備を適切に進めていく。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CBF6EA1-1014-4886-AE98-F6434F665336}"/>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B9C9663-CBC5-4136-A2F6-57146FB1A6FF}"/>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8E98E5A-8B85-4D3D-BB57-7968D48567F2}"/>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AD6107C-C6CE-4183-BFAB-4F4C406963FB}"/>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6CD72484-7CAC-4888-8074-795DA32EF32E}"/>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B1BA91B-15E7-4F81-B756-1D9ABF41F239}"/>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60DF953-A738-4A1A-BAC4-01EC4E2EF611}"/>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1D0DADD-B0E1-4F31-9D9E-53FDB161312F}"/>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624FBA0-69B0-4232-8A86-1EC25CE43488}"/>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3BB5F87-4275-4EC9-A7D1-0900EAE74D38}"/>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17AA14D-8614-4C7A-8898-1496BF884762}"/>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9557F99-258A-464C-88F8-B94A12D0B0FC}"/>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1CB4789-5391-458F-BFC4-148AB68E4DDE}"/>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AD30731-5F59-4345-9A9B-1060294C7B6A}"/>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7AA8E7A-B22A-4242-B431-E44CB0B1B062}"/>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5089B8A-13E7-4DB7-868A-6C936756AF68}"/>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D8C709CF-ADD3-4351-B794-4CC9B8306DAE}"/>
            </a:ext>
          </a:extLst>
        </xdr:cNvPr>
        <xdr:cNvCxnSpPr/>
      </xdr:nvCxnSpPr>
      <xdr:spPr>
        <a:xfrm flipV="1">
          <a:off x="4206240" y="440986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67CED8E7-1670-4340-96E4-CF338BE29165}"/>
            </a:ext>
          </a:extLst>
        </xdr:cNvPr>
        <xdr:cNvSpPr txBox="1"/>
      </xdr:nvSpPr>
      <xdr:spPr>
        <a:xfrm>
          <a:off x="4258945" y="592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3C85CFF6-86B1-43EE-AF4B-0371CF21DDBA}"/>
            </a:ext>
          </a:extLst>
        </xdr:cNvPr>
        <xdr:cNvCxnSpPr/>
      </xdr:nvCxnSpPr>
      <xdr:spPr>
        <a:xfrm>
          <a:off x="4119245" y="591925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8B434D40-9340-48DC-8C13-AE4281911536}"/>
            </a:ext>
          </a:extLst>
        </xdr:cNvPr>
        <xdr:cNvSpPr txBox="1"/>
      </xdr:nvSpPr>
      <xdr:spPr>
        <a:xfrm>
          <a:off x="4258945" y="4192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997DF07A-07C8-4ED0-A186-3C4F1F7D5C5B}"/>
            </a:ext>
          </a:extLst>
        </xdr:cNvPr>
        <xdr:cNvCxnSpPr/>
      </xdr:nvCxnSpPr>
      <xdr:spPr>
        <a:xfrm>
          <a:off x="4119245" y="44098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722027D6-5392-46E2-8D84-5DB98A279691}"/>
            </a:ext>
          </a:extLst>
        </xdr:cNvPr>
        <xdr:cNvSpPr txBox="1"/>
      </xdr:nvSpPr>
      <xdr:spPr>
        <a:xfrm>
          <a:off x="4258945" y="50732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AEFE4034-A9D4-4EBB-940B-8FF93448BD8F}"/>
            </a:ext>
          </a:extLst>
        </xdr:cNvPr>
        <xdr:cNvSpPr/>
      </xdr:nvSpPr>
      <xdr:spPr>
        <a:xfrm>
          <a:off x="4157345" y="521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5CF9AEF0-D7CD-4B2A-A895-8897F9310523}"/>
            </a:ext>
          </a:extLst>
        </xdr:cNvPr>
        <xdr:cNvSpPr/>
      </xdr:nvSpPr>
      <xdr:spPr>
        <a:xfrm>
          <a:off x="3537585" y="5182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C0216A64-70FF-4DE3-9873-265752E26C5E}"/>
            </a:ext>
          </a:extLst>
        </xdr:cNvPr>
        <xdr:cNvSpPr/>
      </xdr:nvSpPr>
      <xdr:spPr>
        <a:xfrm>
          <a:off x="2867025" y="5142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2A066C55-5D0E-4D21-9ED7-28601BA39963}"/>
            </a:ext>
          </a:extLst>
        </xdr:cNvPr>
        <xdr:cNvSpPr/>
      </xdr:nvSpPr>
      <xdr:spPr>
        <a:xfrm>
          <a:off x="2196465" y="5149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47C8E178-180F-496B-92B1-B5D82703679E}"/>
            </a:ext>
          </a:extLst>
        </xdr:cNvPr>
        <xdr:cNvSpPr/>
      </xdr:nvSpPr>
      <xdr:spPr>
        <a:xfrm>
          <a:off x="1525905" y="5110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3DD4EE1-C1E0-41C7-A34C-B3947A0A6FCA}"/>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0622518-B55C-4104-8010-61E50F76B4C3}"/>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79EC2FE-C12C-46A3-8223-D74D19B71709}"/>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B76A880-E85F-4402-9078-0581F3377C2B}"/>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4C4203C-1307-46D2-81A3-D57C59FEF751}"/>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71755</xdr:rowOff>
    </xdr:from>
    <xdr:to>
      <xdr:col>23</xdr:col>
      <xdr:colOff>136525</xdr:colOff>
      <xdr:row>35</xdr:row>
      <xdr:rowOff>1905</xdr:rowOff>
    </xdr:to>
    <xdr:sp macro="" textlink="">
      <xdr:nvSpPr>
        <xdr:cNvPr id="81" name="楕円 80">
          <a:extLst>
            <a:ext uri="{FF2B5EF4-FFF2-40B4-BE49-F238E27FC236}">
              <a16:creationId xmlns:a16="http://schemas.microsoft.com/office/drawing/2014/main" id="{419A2FAD-6F50-4D13-BEF6-F1FC7BA9282F}"/>
            </a:ext>
          </a:extLst>
        </xdr:cNvPr>
        <xdr:cNvSpPr/>
      </xdr:nvSpPr>
      <xdr:spPr>
        <a:xfrm>
          <a:off x="4157345" y="5771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158132</xdr:rowOff>
    </xdr:from>
    <xdr:ext cx="405111" cy="259045"/>
    <xdr:sp macro="" textlink="">
      <xdr:nvSpPr>
        <xdr:cNvPr id="82" name="有形固定資産減価償却率該当値テキスト">
          <a:extLst>
            <a:ext uri="{FF2B5EF4-FFF2-40B4-BE49-F238E27FC236}">
              <a16:creationId xmlns:a16="http://schemas.microsoft.com/office/drawing/2014/main" id="{3A4EB543-8ED2-48FB-BAFE-64443A896529}"/>
            </a:ext>
          </a:extLst>
        </xdr:cNvPr>
        <xdr:cNvSpPr txBox="1"/>
      </xdr:nvSpPr>
      <xdr:spPr>
        <a:xfrm>
          <a:off x="4258945"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50165</xdr:rowOff>
    </xdr:from>
    <xdr:to>
      <xdr:col>19</xdr:col>
      <xdr:colOff>187325</xdr:colOff>
      <xdr:row>34</xdr:row>
      <xdr:rowOff>151765</xdr:rowOff>
    </xdr:to>
    <xdr:sp macro="" textlink="">
      <xdr:nvSpPr>
        <xdr:cNvPr id="83" name="楕円 82">
          <a:extLst>
            <a:ext uri="{FF2B5EF4-FFF2-40B4-BE49-F238E27FC236}">
              <a16:creationId xmlns:a16="http://schemas.microsoft.com/office/drawing/2014/main" id="{09E79E1A-7C07-4765-B226-6576790B1FA4}"/>
            </a:ext>
          </a:extLst>
        </xdr:cNvPr>
        <xdr:cNvSpPr/>
      </xdr:nvSpPr>
      <xdr:spPr>
        <a:xfrm>
          <a:off x="3537585" y="5749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100965</xdr:rowOff>
    </xdr:from>
    <xdr:to>
      <xdr:col>23</xdr:col>
      <xdr:colOff>85725</xdr:colOff>
      <xdr:row>34</xdr:row>
      <xdr:rowOff>122555</xdr:rowOff>
    </xdr:to>
    <xdr:cxnSp macro="">
      <xdr:nvCxnSpPr>
        <xdr:cNvPr id="84" name="直線コネクタ 83">
          <a:extLst>
            <a:ext uri="{FF2B5EF4-FFF2-40B4-BE49-F238E27FC236}">
              <a16:creationId xmlns:a16="http://schemas.microsoft.com/office/drawing/2014/main" id="{C9594D6F-FD86-4FB6-89F9-8286DD1D8021}"/>
            </a:ext>
          </a:extLst>
        </xdr:cNvPr>
        <xdr:cNvCxnSpPr/>
      </xdr:nvCxnSpPr>
      <xdr:spPr>
        <a:xfrm>
          <a:off x="3588385" y="5800725"/>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24977</xdr:rowOff>
    </xdr:from>
    <xdr:to>
      <xdr:col>15</xdr:col>
      <xdr:colOff>187325</xdr:colOff>
      <xdr:row>34</xdr:row>
      <xdr:rowOff>126577</xdr:rowOff>
    </xdr:to>
    <xdr:sp macro="" textlink="">
      <xdr:nvSpPr>
        <xdr:cNvPr id="85" name="楕円 84">
          <a:extLst>
            <a:ext uri="{FF2B5EF4-FFF2-40B4-BE49-F238E27FC236}">
              <a16:creationId xmlns:a16="http://schemas.microsoft.com/office/drawing/2014/main" id="{06C32296-4DC7-4C9C-929F-2F9228217727}"/>
            </a:ext>
          </a:extLst>
        </xdr:cNvPr>
        <xdr:cNvSpPr/>
      </xdr:nvSpPr>
      <xdr:spPr>
        <a:xfrm>
          <a:off x="2867025" y="57247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75777</xdr:rowOff>
    </xdr:from>
    <xdr:to>
      <xdr:col>19</xdr:col>
      <xdr:colOff>136525</xdr:colOff>
      <xdr:row>34</xdr:row>
      <xdr:rowOff>100965</xdr:rowOff>
    </xdr:to>
    <xdr:cxnSp macro="">
      <xdr:nvCxnSpPr>
        <xdr:cNvPr id="86" name="直線コネクタ 85">
          <a:extLst>
            <a:ext uri="{FF2B5EF4-FFF2-40B4-BE49-F238E27FC236}">
              <a16:creationId xmlns:a16="http://schemas.microsoft.com/office/drawing/2014/main" id="{AB179CDD-F010-4AA4-91D1-90230B802A57}"/>
            </a:ext>
          </a:extLst>
        </xdr:cNvPr>
        <xdr:cNvCxnSpPr/>
      </xdr:nvCxnSpPr>
      <xdr:spPr>
        <a:xfrm>
          <a:off x="2917825" y="5775537"/>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24977</xdr:rowOff>
    </xdr:from>
    <xdr:to>
      <xdr:col>11</xdr:col>
      <xdr:colOff>187325</xdr:colOff>
      <xdr:row>34</xdr:row>
      <xdr:rowOff>126577</xdr:rowOff>
    </xdr:to>
    <xdr:sp macro="" textlink="">
      <xdr:nvSpPr>
        <xdr:cNvPr id="87" name="楕円 86">
          <a:extLst>
            <a:ext uri="{FF2B5EF4-FFF2-40B4-BE49-F238E27FC236}">
              <a16:creationId xmlns:a16="http://schemas.microsoft.com/office/drawing/2014/main" id="{F6F13C41-94F3-49E5-A6BE-A04CDC55D3D2}"/>
            </a:ext>
          </a:extLst>
        </xdr:cNvPr>
        <xdr:cNvSpPr/>
      </xdr:nvSpPr>
      <xdr:spPr>
        <a:xfrm>
          <a:off x="2196465" y="57247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75777</xdr:rowOff>
    </xdr:from>
    <xdr:to>
      <xdr:col>15</xdr:col>
      <xdr:colOff>136525</xdr:colOff>
      <xdr:row>34</xdr:row>
      <xdr:rowOff>75777</xdr:rowOff>
    </xdr:to>
    <xdr:cxnSp macro="">
      <xdr:nvCxnSpPr>
        <xdr:cNvPr id="88" name="直線コネクタ 87">
          <a:extLst>
            <a:ext uri="{FF2B5EF4-FFF2-40B4-BE49-F238E27FC236}">
              <a16:creationId xmlns:a16="http://schemas.microsoft.com/office/drawing/2014/main" id="{1E6D499B-4557-44A9-AEC1-C550BA853FA3}"/>
            </a:ext>
          </a:extLst>
        </xdr:cNvPr>
        <xdr:cNvCxnSpPr/>
      </xdr:nvCxnSpPr>
      <xdr:spPr>
        <a:xfrm>
          <a:off x="2247265" y="5775537"/>
          <a:ext cx="670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6985</xdr:rowOff>
    </xdr:from>
    <xdr:to>
      <xdr:col>7</xdr:col>
      <xdr:colOff>187325</xdr:colOff>
      <xdr:row>34</xdr:row>
      <xdr:rowOff>108585</xdr:rowOff>
    </xdr:to>
    <xdr:sp macro="" textlink="">
      <xdr:nvSpPr>
        <xdr:cNvPr id="89" name="楕円 88">
          <a:extLst>
            <a:ext uri="{FF2B5EF4-FFF2-40B4-BE49-F238E27FC236}">
              <a16:creationId xmlns:a16="http://schemas.microsoft.com/office/drawing/2014/main" id="{347FA170-0400-4687-9E30-AEA0583B31DE}"/>
            </a:ext>
          </a:extLst>
        </xdr:cNvPr>
        <xdr:cNvSpPr/>
      </xdr:nvSpPr>
      <xdr:spPr>
        <a:xfrm>
          <a:off x="1525905" y="57067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57785</xdr:rowOff>
    </xdr:from>
    <xdr:to>
      <xdr:col>11</xdr:col>
      <xdr:colOff>136525</xdr:colOff>
      <xdr:row>34</xdr:row>
      <xdr:rowOff>75777</xdr:rowOff>
    </xdr:to>
    <xdr:cxnSp macro="">
      <xdr:nvCxnSpPr>
        <xdr:cNvPr id="90" name="直線コネクタ 89">
          <a:extLst>
            <a:ext uri="{FF2B5EF4-FFF2-40B4-BE49-F238E27FC236}">
              <a16:creationId xmlns:a16="http://schemas.microsoft.com/office/drawing/2014/main" id="{596BC980-0033-4BAB-875F-171600D5A040}"/>
            </a:ext>
          </a:extLst>
        </xdr:cNvPr>
        <xdr:cNvCxnSpPr/>
      </xdr:nvCxnSpPr>
      <xdr:spPr>
        <a:xfrm>
          <a:off x="1576705" y="5757545"/>
          <a:ext cx="6705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68330634-2763-42D8-9005-0802F3E3DF40}"/>
            </a:ext>
          </a:extLst>
        </xdr:cNvPr>
        <xdr:cNvSpPr txBox="1"/>
      </xdr:nvSpPr>
      <xdr:spPr>
        <a:xfrm>
          <a:off x="3395989" y="496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36141DEF-5B9A-46BF-98F1-8EDCDFF74F0F}"/>
            </a:ext>
          </a:extLst>
        </xdr:cNvPr>
        <xdr:cNvSpPr txBox="1"/>
      </xdr:nvSpPr>
      <xdr:spPr>
        <a:xfrm>
          <a:off x="2738129" y="492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6589364F-F40C-4EE2-A499-892B458E4CFA}"/>
            </a:ext>
          </a:extLst>
        </xdr:cNvPr>
        <xdr:cNvSpPr txBox="1"/>
      </xdr:nvSpPr>
      <xdr:spPr>
        <a:xfrm>
          <a:off x="2067569" y="492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6E1EEE45-F62A-4635-9652-3F6C22ED5B3D}"/>
            </a:ext>
          </a:extLst>
        </xdr:cNvPr>
        <xdr:cNvSpPr txBox="1"/>
      </xdr:nvSpPr>
      <xdr:spPr>
        <a:xfrm>
          <a:off x="1397009" y="4889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142892</xdr:rowOff>
    </xdr:from>
    <xdr:ext cx="405111" cy="259045"/>
    <xdr:sp macro="" textlink="">
      <xdr:nvSpPr>
        <xdr:cNvPr id="95" name="n_1mainValue有形固定資産減価償却率">
          <a:extLst>
            <a:ext uri="{FF2B5EF4-FFF2-40B4-BE49-F238E27FC236}">
              <a16:creationId xmlns:a16="http://schemas.microsoft.com/office/drawing/2014/main" id="{57C276C1-2767-4E48-A1EC-F65BCA246150}"/>
            </a:ext>
          </a:extLst>
        </xdr:cNvPr>
        <xdr:cNvSpPr txBox="1"/>
      </xdr:nvSpPr>
      <xdr:spPr>
        <a:xfrm>
          <a:off x="3395989" y="584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117704</xdr:rowOff>
    </xdr:from>
    <xdr:ext cx="405111" cy="259045"/>
    <xdr:sp macro="" textlink="">
      <xdr:nvSpPr>
        <xdr:cNvPr id="96" name="n_2mainValue有形固定資産減価償却率">
          <a:extLst>
            <a:ext uri="{FF2B5EF4-FFF2-40B4-BE49-F238E27FC236}">
              <a16:creationId xmlns:a16="http://schemas.microsoft.com/office/drawing/2014/main" id="{86835AA3-50C5-4A1E-9CAF-F16F0BCBD80F}"/>
            </a:ext>
          </a:extLst>
        </xdr:cNvPr>
        <xdr:cNvSpPr txBox="1"/>
      </xdr:nvSpPr>
      <xdr:spPr>
        <a:xfrm>
          <a:off x="2738129" y="581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117704</xdr:rowOff>
    </xdr:from>
    <xdr:ext cx="405111" cy="259045"/>
    <xdr:sp macro="" textlink="">
      <xdr:nvSpPr>
        <xdr:cNvPr id="97" name="n_3mainValue有形固定資産減価償却率">
          <a:extLst>
            <a:ext uri="{FF2B5EF4-FFF2-40B4-BE49-F238E27FC236}">
              <a16:creationId xmlns:a16="http://schemas.microsoft.com/office/drawing/2014/main" id="{17901C0F-F4D1-4BC8-8170-D40B89710017}"/>
            </a:ext>
          </a:extLst>
        </xdr:cNvPr>
        <xdr:cNvSpPr txBox="1"/>
      </xdr:nvSpPr>
      <xdr:spPr>
        <a:xfrm>
          <a:off x="2067569" y="581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99712</xdr:rowOff>
    </xdr:from>
    <xdr:ext cx="405111" cy="259045"/>
    <xdr:sp macro="" textlink="">
      <xdr:nvSpPr>
        <xdr:cNvPr id="98" name="n_4mainValue有形固定資産減価償却率">
          <a:extLst>
            <a:ext uri="{FF2B5EF4-FFF2-40B4-BE49-F238E27FC236}">
              <a16:creationId xmlns:a16="http://schemas.microsoft.com/office/drawing/2014/main" id="{0006BF6C-5B18-4A96-8210-8DF959021D4D}"/>
            </a:ext>
          </a:extLst>
        </xdr:cNvPr>
        <xdr:cNvSpPr txBox="1"/>
      </xdr:nvSpPr>
      <xdr:spPr>
        <a:xfrm>
          <a:off x="1397009"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DF9C855-8A43-4DF3-B26C-FEFA0168E10F}"/>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246BA7F-67FD-4B8D-AAA0-77F64CCEF63A}"/>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14776D1-50BA-44C0-9A6B-38095B99855F}"/>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A0CDCD7-5AA1-4717-9044-35D5F90F5AEF}"/>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3BC6A34-BADF-469C-B8D6-CD14CCF06FA7}"/>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1FD5B6B-4924-45F6-8D06-0B767CF43D6B}"/>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CB3FB84-2812-4E3A-9B13-E3F85649035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7A89A68-6EDC-4AE5-9B91-2D7EFF7D18C3}"/>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401A5AD-622B-4EB7-BEEE-574482E2AC11}"/>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F4A123C-3285-45C3-9E72-E94356A774C4}"/>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4E3D3E1-C0EF-4D19-936B-A200CBDB82EA}"/>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27E7BF2-0550-4B76-9638-55990DFCFAF4}"/>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B889C25-1653-4D97-BFD5-2A26C17164CD}"/>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年度から実施している排水路改良事業、平成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年度から実施したサイクリングロード整備事業、平成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かけて実施した運動公園改修事業など、近年は大規模な施設整備に係る借入が続いていたため、債務償還可能年数も類似団体と比べると長くなっていたが、健全な財政運営に努めた結果、改善傾向にあり、今後も新規発行と返済のバランスを考慮し、健全な財政運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16FB6F3-2988-43BB-93E1-DF83311D3943}"/>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A08F441-5C79-4132-9CF1-44B0BA4815C9}"/>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2B49D19-73C1-440F-B023-307B7907D83A}"/>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CC733E6-9931-4990-B974-E667A2790BD5}"/>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F215BEDC-4AE0-4C4D-BEA0-D0837D640ED5}"/>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5408CBEE-7F9D-489E-98EC-ED43030E6E7D}"/>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20A80B62-D0AF-4438-A90A-E6F4C21EA174}"/>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7CC76F48-0B6E-483B-AE8C-7CC8DCAB647A}"/>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C62E0DD-91B8-42C6-B84A-562A726D4A8B}"/>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CC54648-809F-47B0-8FD7-E73AEFF58CBE}"/>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BAFA042-8F51-4B54-AB09-2C5E01E035B1}"/>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487D864B-D217-480A-B6EE-15F94CE1DA93}"/>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1C30E89-9A9F-4C14-B527-4744B323862D}"/>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5525135-33FA-40C9-A6EB-2C2424C2BC2B}"/>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B8415D8A-8B25-4B2F-BE4F-3DEB010BFBF6}"/>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A8FAD6FD-316C-49D3-BB88-688DC6BA39D6}"/>
            </a:ext>
          </a:extLst>
        </xdr:cNvPr>
        <xdr:cNvCxnSpPr/>
      </xdr:nvCxnSpPr>
      <xdr:spPr>
        <a:xfrm flipV="1">
          <a:off x="13027660" y="444224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7365B596-2BB2-45A5-B095-6F76B68535DD}"/>
            </a:ext>
          </a:extLst>
        </xdr:cNvPr>
        <xdr:cNvSpPr txBox="1"/>
      </xdr:nvSpPr>
      <xdr:spPr>
        <a:xfrm>
          <a:off x="13080365" y="59186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85552D46-9C75-4CAF-8AD5-43F176A5C8A7}"/>
            </a:ext>
          </a:extLst>
        </xdr:cNvPr>
        <xdr:cNvCxnSpPr/>
      </xdr:nvCxnSpPr>
      <xdr:spPr>
        <a:xfrm>
          <a:off x="12963525" y="5914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BDA3F2DE-A9A7-4937-8DD3-AE53093B5E3B}"/>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34BF192-FF5C-4D13-A990-CC8B20CFF3EE}"/>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3761E8CD-F3B2-44BC-8BA3-1E67BC07912E}"/>
            </a:ext>
          </a:extLst>
        </xdr:cNvPr>
        <xdr:cNvSpPr txBox="1"/>
      </xdr:nvSpPr>
      <xdr:spPr>
        <a:xfrm>
          <a:off x="13080365" y="4773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5865AEBB-BCF8-43AB-8A12-F4C1B3C85B2D}"/>
            </a:ext>
          </a:extLst>
        </xdr:cNvPr>
        <xdr:cNvSpPr/>
      </xdr:nvSpPr>
      <xdr:spPr>
        <a:xfrm>
          <a:off x="13001625" y="49182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56BE7A99-DD30-4B2D-9B59-6B0C0363E4EB}"/>
            </a:ext>
          </a:extLst>
        </xdr:cNvPr>
        <xdr:cNvSpPr/>
      </xdr:nvSpPr>
      <xdr:spPr>
        <a:xfrm>
          <a:off x="12359005" y="492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309CF44B-484C-4D85-804C-19E1A4E9515D}"/>
            </a:ext>
          </a:extLst>
        </xdr:cNvPr>
        <xdr:cNvSpPr/>
      </xdr:nvSpPr>
      <xdr:spPr>
        <a:xfrm>
          <a:off x="11688445" y="486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0E31B6DB-D94E-4181-A6A3-531241383A66}"/>
            </a:ext>
          </a:extLst>
        </xdr:cNvPr>
        <xdr:cNvSpPr/>
      </xdr:nvSpPr>
      <xdr:spPr>
        <a:xfrm>
          <a:off x="11017885" y="504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60857EAE-D347-4CAC-87AD-F9A29399E50F}"/>
            </a:ext>
          </a:extLst>
        </xdr:cNvPr>
        <xdr:cNvSpPr/>
      </xdr:nvSpPr>
      <xdr:spPr>
        <a:xfrm>
          <a:off x="10347325" y="5102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29E4AB6-15C0-4D27-B762-3A8EE0B9AF07}"/>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23043A02-141A-42CB-9D01-4322424C3738}"/>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D9F630E-5DF8-49C9-97D4-05D0FA1AE184}"/>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22C130A-2E5C-4156-9446-5C26CB7B6619}"/>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9F44ADF-6C14-4342-A281-EE34ECCCC6E8}"/>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108296</xdr:rowOff>
    </xdr:from>
    <xdr:to>
      <xdr:col>76</xdr:col>
      <xdr:colOff>73025</xdr:colOff>
      <xdr:row>31</xdr:row>
      <xdr:rowOff>38446</xdr:rowOff>
    </xdr:to>
    <xdr:sp macro="" textlink="">
      <xdr:nvSpPr>
        <xdr:cNvPr id="143" name="楕円 142">
          <a:extLst>
            <a:ext uri="{FF2B5EF4-FFF2-40B4-BE49-F238E27FC236}">
              <a16:creationId xmlns:a16="http://schemas.microsoft.com/office/drawing/2014/main" id="{78CA37A1-30F6-4718-AE19-5983EA5A2F9F}"/>
            </a:ext>
          </a:extLst>
        </xdr:cNvPr>
        <xdr:cNvSpPr/>
      </xdr:nvSpPr>
      <xdr:spPr>
        <a:xfrm>
          <a:off x="13001625" y="5137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86723</xdr:rowOff>
    </xdr:from>
    <xdr:ext cx="469744" cy="259045"/>
    <xdr:sp macro="" textlink="">
      <xdr:nvSpPr>
        <xdr:cNvPr id="144" name="債務償還比率該当値テキスト">
          <a:extLst>
            <a:ext uri="{FF2B5EF4-FFF2-40B4-BE49-F238E27FC236}">
              <a16:creationId xmlns:a16="http://schemas.microsoft.com/office/drawing/2014/main" id="{2318E7C8-0818-4AAB-9761-C9C4545925DD}"/>
            </a:ext>
          </a:extLst>
        </xdr:cNvPr>
        <xdr:cNvSpPr txBox="1"/>
      </xdr:nvSpPr>
      <xdr:spPr>
        <a:xfrm>
          <a:off x="13080365" y="511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83227</xdr:rowOff>
    </xdr:from>
    <xdr:to>
      <xdr:col>72</xdr:col>
      <xdr:colOff>123825</xdr:colOff>
      <xdr:row>31</xdr:row>
      <xdr:rowOff>13377</xdr:rowOff>
    </xdr:to>
    <xdr:sp macro="" textlink="">
      <xdr:nvSpPr>
        <xdr:cNvPr id="145" name="楕円 144">
          <a:extLst>
            <a:ext uri="{FF2B5EF4-FFF2-40B4-BE49-F238E27FC236}">
              <a16:creationId xmlns:a16="http://schemas.microsoft.com/office/drawing/2014/main" id="{07A40C13-6DA1-4142-B88E-17638FC9B054}"/>
            </a:ext>
          </a:extLst>
        </xdr:cNvPr>
        <xdr:cNvSpPr/>
      </xdr:nvSpPr>
      <xdr:spPr>
        <a:xfrm>
          <a:off x="12359005" y="5112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134027</xdr:rowOff>
    </xdr:from>
    <xdr:to>
      <xdr:col>76</xdr:col>
      <xdr:colOff>22225</xdr:colOff>
      <xdr:row>30</xdr:row>
      <xdr:rowOff>159096</xdr:rowOff>
    </xdr:to>
    <xdr:cxnSp macro="">
      <xdr:nvCxnSpPr>
        <xdr:cNvPr id="146" name="直線コネクタ 145">
          <a:extLst>
            <a:ext uri="{FF2B5EF4-FFF2-40B4-BE49-F238E27FC236}">
              <a16:creationId xmlns:a16="http://schemas.microsoft.com/office/drawing/2014/main" id="{3C6278D4-165D-472E-AC68-073A9E64198D}"/>
            </a:ext>
          </a:extLst>
        </xdr:cNvPr>
        <xdr:cNvCxnSpPr/>
      </xdr:nvCxnSpPr>
      <xdr:spPr>
        <a:xfrm>
          <a:off x="12409805" y="5163227"/>
          <a:ext cx="619760" cy="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58639</xdr:rowOff>
    </xdr:from>
    <xdr:to>
      <xdr:col>68</xdr:col>
      <xdr:colOff>123825</xdr:colOff>
      <xdr:row>30</xdr:row>
      <xdr:rowOff>160239</xdr:rowOff>
    </xdr:to>
    <xdr:sp macro="" textlink="">
      <xdr:nvSpPr>
        <xdr:cNvPr id="147" name="楕円 146">
          <a:extLst>
            <a:ext uri="{FF2B5EF4-FFF2-40B4-BE49-F238E27FC236}">
              <a16:creationId xmlns:a16="http://schemas.microsoft.com/office/drawing/2014/main" id="{09C6A85B-6291-4D0D-A33D-29F95A301749}"/>
            </a:ext>
          </a:extLst>
        </xdr:cNvPr>
        <xdr:cNvSpPr/>
      </xdr:nvSpPr>
      <xdr:spPr>
        <a:xfrm>
          <a:off x="11688445" y="50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109439</xdr:rowOff>
    </xdr:from>
    <xdr:to>
      <xdr:col>72</xdr:col>
      <xdr:colOff>73025</xdr:colOff>
      <xdr:row>30</xdr:row>
      <xdr:rowOff>134027</xdr:rowOff>
    </xdr:to>
    <xdr:cxnSp macro="">
      <xdr:nvCxnSpPr>
        <xdr:cNvPr id="148" name="直線コネクタ 147">
          <a:extLst>
            <a:ext uri="{FF2B5EF4-FFF2-40B4-BE49-F238E27FC236}">
              <a16:creationId xmlns:a16="http://schemas.microsoft.com/office/drawing/2014/main" id="{0835DBA9-9351-4F4E-9588-7C4610B106B8}"/>
            </a:ext>
          </a:extLst>
        </xdr:cNvPr>
        <xdr:cNvCxnSpPr/>
      </xdr:nvCxnSpPr>
      <xdr:spPr>
        <a:xfrm>
          <a:off x="11739245" y="5138639"/>
          <a:ext cx="670560" cy="2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101170</xdr:rowOff>
    </xdr:from>
    <xdr:to>
      <xdr:col>64</xdr:col>
      <xdr:colOff>123825</xdr:colOff>
      <xdr:row>32</xdr:row>
      <xdr:rowOff>31320</xdr:rowOff>
    </xdr:to>
    <xdr:sp macro="" textlink="">
      <xdr:nvSpPr>
        <xdr:cNvPr id="149" name="楕円 148">
          <a:extLst>
            <a:ext uri="{FF2B5EF4-FFF2-40B4-BE49-F238E27FC236}">
              <a16:creationId xmlns:a16="http://schemas.microsoft.com/office/drawing/2014/main" id="{03BF7244-0F8C-49A0-974D-D03EA07F9F06}"/>
            </a:ext>
          </a:extLst>
        </xdr:cNvPr>
        <xdr:cNvSpPr/>
      </xdr:nvSpPr>
      <xdr:spPr>
        <a:xfrm>
          <a:off x="11017885" y="5298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109439</xdr:rowOff>
    </xdr:from>
    <xdr:to>
      <xdr:col>68</xdr:col>
      <xdr:colOff>73025</xdr:colOff>
      <xdr:row>31</xdr:row>
      <xdr:rowOff>151970</xdr:rowOff>
    </xdr:to>
    <xdr:cxnSp macro="">
      <xdr:nvCxnSpPr>
        <xdr:cNvPr id="150" name="直線コネクタ 149">
          <a:extLst>
            <a:ext uri="{FF2B5EF4-FFF2-40B4-BE49-F238E27FC236}">
              <a16:creationId xmlns:a16="http://schemas.microsoft.com/office/drawing/2014/main" id="{FC7F348A-6563-4097-B6CA-C6FCAE322347}"/>
            </a:ext>
          </a:extLst>
        </xdr:cNvPr>
        <xdr:cNvCxnSpPr/>
      </xdr:nvCxnSpPr>
      <xdr:spPr>
        <a:xfrm flipV="1">
          <a:off x="11068685" y="5138639"/>
          <a:ext cx="670560" cy="21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5955</xdr:rowOff>
    </xdr:from>
    <xdr:to>
      <xdr:col>60</xdr:col>
      <xdr:colOff>123825</xdr:colOff>
      <xdr:row>33</xdr:row>
      <xdr:rowOff>107555</xdr:rowOff>
    </xdr:to>
    <xdr:sp macro="" textlink="">
      <xdr:nvSpPr>
        <xdr:cNvPr id="151" name="楕円 150">
          <a:extLst>
            <a:ext uri="{FF2B5EF4-FFF2-40B4-BE49-F238E27FC236}">
              <a16:creationId xmlns:a16="http://schemas.microsoft.com/office/drawing/2014/main" id="{7142C102-9395-4BAB-BF2E-6716B25FC2E2}"/>
            </a:ext>
          </a:extLst>
        </xdr:cNvPr>
        <xdr:cNvSpPr/>
      </xdr:nvSpPr>
      <xdr:spPr>
        <a:xfrm>
          <a:off x="10347325" y="55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151970</xdr:rowOff>
    </xdr:from>
    <xdr:to>
      <xdr:col>64</xdr:col>
      <xdr:colOff>73025</xdr:colOff>
      <xdr:row>33</xdr:row>
      <xdr:rowOff>56755</xdr:rowOff>
    </xdr:to>
    <xdr:cxnSp macro="">
      <xdr:nvCxnSpPr>
        <xdr:cNvPr id="152" name="直線コネクタ 151">
          <a:extLst>
            <a:ext uri="{FF2B5EF4-FFF2-40B4-BE49-F238E27FC236}">
              <a16:creationId xmlns:a16="http://schemas.microsoft.com/office/drawing/2014/main" id="{B1187252-474E-4CF8-949C-335C78F5F7B6}"/>
            </a:ext>
          </a:extLst>
        </xdr:cNvPr>
        <xdr:cNvCxnSpPr/>
      </xdr:nvCxnSpPr>
      <xdr:spPr>
        <a:xfrm flipV="1">
          <a:off x="10398125" y="5348810"/>
          <a:ext cx="670560" cy="24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A5E42EBE-6B15-4C42-896E-8E66CC776BB3}"/>
            </a:ext>
          </a:extLst>
        </xdr:cNvPr>
        <xdr:cNvSpPr txBox="1"/>
      </xdr:nvSpPr>
      <xdr:spPr>
        <a:xfrm>
          <a:off x="12185092" y="470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CE43324B-152B-4DCE-A0C1-D86F38B76E2A}"/>
            </a:ext>
          </a:extLst>
        </xdr:cNvPr>
        <xdr:cNvSpPr txBox="1"/>
      </xdr:nvSpPr>
      <xdr:spPr>
        <a:xfrm>
          <a:off x="11527232" y="465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2DBDB79D-34BF-4713-900C-A3CE54651E2B}"/>
            </a:ext>
          </a:extLst>
        </xdr:cNvPr>
        <xdr:cNvSpPr txBox="1"/>
      </xdr:nvSpPr>
      <xdr:spPr>
        <a:xfrm>
          <a:off x="10856672" y="482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6B4EBEF3-2E88-4870-8651-4D4765860DF1}"/>
            </a:ext>
          </a:extLst>
        </xdr:cNvPr>
        <xdr:cNvSpPr txBox="1"/>
      </xdr:nvSpPr>
      <xdr:spPr>
        <a:xfrm>
          <a:off x="10186112" y="488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4504</xdr:rowOff>
    </xdr:from>
    <xdr:ext cx="469744" cy="259045"/>
    <xdr:sp macro="" textlink="">
      <xdr:nvSpPr>
        <xdr:cNvPr id="157" name="n_1mainValue債務償還比率">
          <a:extLst>
            <a:ext uri="{FF2B5EF4-FFF2-40B4-BE49-F238E27FC236}">
              <a16:creationId xmlns:a16="http://schemas.microsoft.com/office/drawing/2014/main" id="{7A7439A6-F86F-403C-B4D4-7860D4F202B1}"/>
            </a:ext>
          </a:extLst>
        </xdr:cNvPr>
        <xdr:cNvSpPr txBox="1"/>
      </xdr:nvSpPr>
      <xdr:spPr>
        <a:xfrm>
          <a:off x="12185092" y="520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151366</xdr:rowOff>
    </xdr:from>
    <xdr:ext cx="469744" cy="259045"/>
    <xdr:sp macro="" textlink="">
      <xdr:nvSpPr>
        <xdr:cNvPr id="158" name="n_2mainValue債務償還比率">
          <a:extLst>
            <a:ext uri="{FF2B5EF4-FFF2-40B4-BE49-F238E27FC236}">
              <a16:creationId xmlns:a16="http://schemas.microsoft.com/office/drawing/2014/main" id="{E15F0B67-58F0-4680-B929-5CC07B64D1DB}"/>
            </a:ext>
          </a:extLst>
        </xdr:cNvPr>
        <xdr:cNvSpPr txBox="1"/>
      </xdr:nvSpPr>
      <xdr:spPr>
        <a:xfrm>
          <a:off x="11527232" y="518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22447</xdr:rowOff>
    </xdr:from>
    <xdr:ext cx="469744" cy="259045"/>
    <xdr:sp macro="" textlink="">
      <xdr:nvSpPr>
        <xdr:cNvPr id="159" name="n_3mainValue債務償還比率">
          <a:extLst>
            <a:ext uri="{FF2B5EF4-FFF2-40B4-BE49-F238E27FC236}">
              <a16:creationId xmlns:a16="http://schemas.microsoft.com/office/drawing/2014/main" id="{A4BD37F1-467F-4942-A992-DE4F781A0919}"/>
            </a:ext>
          </a:extLst>
        </xdr:cNvPr>
        <xdr:cNvSpPr txBox="1"/>
      </xdr:nvSpPr>
      <xdr:spPr>
        <a:xfrm>
          <a:off x="10856672" y="538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98682</xdr:rowOff>
    </xdr:from>
    <xdr:ext cx="469744" cy="259045"/>
    <xdr:sp macro="" textlink="">
      <xdr:nvSpPr>
        <xdr:cNvPr id="160" name="n_4mainValue債務償還比率">
          <a:extLst>
            <a:ext uri="{FF2B5EF4-FFF2-40B4-BE49-F238E27FC236}">
              <a16:creationId xmlns:a16="http://schemas.microsoft.com/office/drawing/2014/main" id="{8214EA71-A0A4-411E-AC36-5EC28116A872}"/>
            </a:ext>
          </a:extLst>
        </xdr:cNvPr>
        <xdr:cNvSpPr txBox="1"/>
      </xdr:nvSpPr>
      <xdr:spPr>
        <a:xfrm>
          <a:off x="10186112" y="563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E9C4292D-F012-4A03-8877-2539D56A9F57}"/>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DAD787D-9240-49D8-A717-24CAFBC5429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22D61198-E342-498F-9150-DECADA3A32EF}"/>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860FAF6-6BDC-4CBE-8D05-187F41D83A98}"/>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6D1548D9-9032-43BB-971B-B526BB304E02}"/>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EFDA52B-592C-4694-9B69-96B0AD3538D3}"/>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558C42-3673-4E55-8D83-38D820A0960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2E20C0E-0BE6-44CC-821E-D3370EB4109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798D38-5439-4DB8-861E-BBA98972CCF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1BD196C-E26E-4000-919C-A05B72A8A10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6222973-EAB9-4B71-AB0F-79843C03076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AFA58BF-DF5C-44D3-9C44-E35373DBC53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89852D-309F-4412-B04D-0EEA5646ADC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8A596B7-3E5B-48BA-B06A-CCC9769C6BA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7544B33-F570-4DCA-AF7B-423574E1A5B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005D4D-AE8B-4F63-A9E2-4432BA8C50D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21,816
21,313
10.30
8,378,060
7,895,692
425,705
5,017,188
6,065,351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151E542-5481-42AA-8F8D-EE842ACADA0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713D9A-CBE1-4170-B518-45AF23B6E2A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BCEF03-7F0E-484D-8D6E-5B607EC6E55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A357EE-F2BC-423C-BA9A-69C01FAC13A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81C70AD-632F-4E7A-AD14-51DFCB2DE0B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1BA09B5-5B64-4231-8C48-FD37B5608CB9}"/>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F617250-39B4-4661-868B-F136D615FA0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2C53B5-ED38-469A-97C7-7233A65AA09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C1025F-D614-4D75-8004-BB96E23627F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99DCE4A-69E9-4F62-9BEF-784D601091E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697B1AF-AC78-4B57-8A89-8A755959163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AA6739-E1C3-4EA3-9406-5689E776C09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C198B8-687F-4FAA-AC85-2619019DCBE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A240716-8E43-4AC1-825E-E11E15925F8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C43BA9-ACC9-45D4-AF8C-5166EB613AA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2D6945A-269D-4196-8866-D0EDE7DA46D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5940D2B-586B-4CE7-9CE0-3EBF3F3637C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1CB7FBC-D2AF-4F5C-8628-D8F045132BE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527B20E-01DC-4FB1-8527-D4C7236FE53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4B1AC5-DFD6-4602-8D8E-E691D86558D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BC16C6-07FA-40FB-887F-B336E4A6249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849246-2368-4BA6-A2A0-3FBC92DBA2F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3A2A5CD-5EA4-46D7-A022-FC17F0AE35D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A3F432-47DF-4275-9E4A-32A49118DA0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B17CBE-74FC-4F1A-AAA7-3CB885C3E04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65C5DB-0038-4A18-B71A-2EFC612A1DE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1669A1-74E1-4BC0-AD3B-BCA50AC6AC9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DED8777-EB68-45DA-A70F-9BD992FE5C0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8F1A11F-26EB-41A6-9C0E-ECD6F00602F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8CEF3DB-A9D5-41AF-8018-F6BFC372BF1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6CC5DBD-0C1F-4B2A-8567-CC84A6D23CD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2FE964C-4AB1-432D-A123-2A5BF8A2E01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93DB824-A158-4083-803A-6E9AE250A929}"/>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916FF76-641E-4268-B518-DCCF1C03ADC5}"/>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6AE3C08-BA93-4E59-903C-90F2D34EF2B3}"/>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81A5297-0634-42AE-84CE-40FE4297F35C}"/>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53BB7FF-9674-4939-9849-7BA075D696EE}"/>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E666D42-12F3-4BED-A1D5-FB6C68091FB5}"/>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1E27CC5-61AB-40D5-9A2E-75EBD6F9AA38}"/>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9506BDF-5AF1-48A7-88D7-23FF2551FA9E}"/>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8648F25-52DF-4387-B970-0190F7179A7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FE0D86C-7778-4CA7-AAC7-E3F5AC8978FF}"/>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5301577-7E0D-47B1-B4CF-BA4907EDA7D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D81F77D0-2C8A-4A63-B270-C1EDB1791A01}"/>
            </a:ext>
          </a:extLst>
        </xdr:cNvPr>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7093D381-4202-44EF-928B-F2F7AE72B289}"/>
            </a:ext>
          </a:extLst>
        </xdr:cNvPr>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66AA8AF0-0BD3-4F37-A3A1-FE35619E5F53}"/>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A1A0E9F3-36C2-4613-8883-1B22F010C0AC}"/>
            </a:ext>
          </a:extLst>
        </xdr:cNvPr>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D94B77E-85C2-49E3-85DB-493B30390800}"/>
            </a:ext>
          </a:extLst>
        </xdr:cNvPr>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AD65CAB9-0D00-474C-B85C-0608C248BF63}"/>
            </a:ext>
          </a:extLst>
        </xdr:cNvPr>
        <xdr:cNvSpPr txBox="1"/>
      </xdr:nvSpPr>
      <xdr:spPr>
        <a:xfrm>
          <a:off x="412496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DEFDCCE8-8A20-4634-9F4F-EB6752E48832}"/>
            </a:ext>
          </a:extLst>
        </xdr:cNvPr>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2C7F986B-6FB9-49E6-8A47-9AD1C9A22EDC}"/>
            </a:ext>
          </a:extLst>
        </xdr:cNvPr>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F1DAB9C9-9369-43C4-8317-CAD09C1C185D}"/>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CB6CAA9-B6D0-4D04-8F21-53493BB1EF32}"/>
            </a:ext>
          </a:extLst>
        </xdr:cNvPr>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EF5167E2-FA21-49FD-8BB0-65D639D2A46F}"/>
            </a:ext>
          </a:extLst>
        </xdr:cNvPr>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F5898F2-B582-4DB9-9790-756C521F89C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1C12878-1296-46B7-A57F-1F568B7B54E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8AABAF7-7228-4177-9C46-507C07264F6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A33F8E9-D8BD-4476-9166-83100A4A947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943E4FC-0B1D-47B1-B0C8-F76F59F6F96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29972</xdr:rowOff>
    </xdr:from>
    <xdr:to>
      <xdr:col>24</xdr:col>
      <xdr:colOff>114300</xdr:colOff>
      <xdr:row>41</xdr:row>
      <xdr:rowOff>131572</xdr:rowOff>
    </xdr:to>
    <xdr:sp macro="" textlink="">
      <xdr:nvSpPr>
        <xdr:cNvPr id="71" name="楕円 70">
          <a:extLst>
            <a:ext uri="{FF2B5EF4-FFF2-40B4-BE49-F238E27FC236}">
              <a16:creationId xmlns:a16="http://schemas.microsoft.com/office/drawing/2014/main" id="{44D1C1A1-2CAC-4DC2-AE1A-06E2455836FE}"/>
            </a:ext>
          </a:extLst>
        </xdr:cNvPr>
        <xdr:cNvSpPr/>
      </xdr:nvSpPr>
      <xdr:spPr>
        <a:xfrm>
          <a:off x="4036060" y="69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116349</xdr:rowOff>
    </xdr:from>
    <xdr:ext cx="405111" cy="259045"/>
    <xdr:sp macro="" textlink="">
      <xdr:nvSpPr>
        <xdr:cNvPr id="72" name="【道路】&#10;有形固定資産減価償却率該当値テキスト">
          <a:extLst>
            <a:ext uri="{FF2B5EF4-FFF2-40B4-BE49-F238E27FC236}">
              <a16:creationId xmlns:a16="http://schemas.microsoft.com/office/drawing/2014/main" id="{C9D92BAC-EED9-48B6-9347-6714F60240B5}"/>
            </a:ext>
          </a:extLst>
        </xdr:cNvPr>
        <xdr:cNvSpPr txBox="1"/>
      </xdr:nvSpPr>
      <xdr:spPr>
        <a:xfrm>
          <a:off x="4124960" y="6821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59690</xdr:rowOff>
    </xdr:from>
    <xdr:to>
      <xdr:col>20</xdr:col>
      <xdr:colOff>38100</xdr:colOff>
      <xdr:row>41</xdr:row>
      <xdr:rowOff>161290</xdr:rowOff>
    </xdr:to>
    <xdr:sp macro="" textlink="">
      <xdr:nvSpPr>
        <xdr:cNvPr id="73" name="楕円 72">
          <a:extLst>
            <a:ext uri="{FF2B5EF4-FFF2-40B4-BE49-F238E27FC236}">
              <a16:creationId xmlns:a16="http://schemas.microsoft.com/office/drawing/2014/main" id="{6C8BA7F5-DB16-4B47-835C-3275F7D038FB}"/>
            </a:ext>
          </a:extLst>
        </xdr:cNvPr>
        <xdr:cNvSpPr/>
      </xdr:nvSpPr>
      <xdr:spPr>
        <a:xfrm>
          <a:off x="3312160" y="6932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80772</xdr:rowOff>
    </xdr:from>
    <xdr:to>
      <xdr:col>24</xdr:col>
      <xdr:colOff>63500</xdr:colOff>
      <xdr:row>41</xdr:row>
      <xdr:rowOff>110490</xdr:rowOff>
    </xdr:to>
    <xdr:cxnSp macro="">
      <xdr:nvCxnSpPr>
        <xdr:cNvPr id="74" name="直線コネクタ 73">
          <a:extLst>
            <a:ext uri="{FF2B5EF4-FFF2-40B4-BE49-F238E27FC236}">
              <a16:creationId xmlns:a16="http://schemas.microsoft.com/office/drawing/2014/main" id="{AD817144-2EA6-46FC-875B-1E2C060A28F0}"/>
            </a:ext>
          </a:extLst>
        </xdr:cNvPr>
        <xdr:cNvCxnSpPr/>
      </xdr:nvCxnSpPr>
      <xdr:spPr>
        <a:xfrm flipV="1">
          <a:off x="3355340" y="6954012"/>
          <a:ext cx="7315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68834</xdr:rowOff>
    </xdr:from>
    <xdr:to>
      <xdr:col>15</xdr:col>
      <xdr:colOff>101600</xdr:colOff>
      <xdr:row>41</xdr:row>
      <xdr:rowOff>170434</xdr:rowOff>
    </xdr:to>
    <xdr:sp macro="" textlink="">
      <xdr:nvSpPr>
        <xdr:cNvPr id="75" name="楕円 74">
          <a:extLst>
            <a:ext uri="{FF2B5EF4-FFF2-40B4-BE49-F238E27FC236}">
              <a16:creationId xmlns:a16="http://schemas.microsoft.com/office/drawing/2014/main" id="{E6A67B69-EBFC-40DB-973D-A19AAA36632A}"/>
            </a:ext>
          </a:extLst>
        </xdr:cNvPr>
        <xdr:cNvSpPr/>
      </xdr:nvSpPr>
      <xdr:spPr>
        <a:xfrm>
          <a:off x="2514600" y="694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110490</xdr:rowOff>
    </xdr:from>
    <xdr:to>
      <xdr:col>19</xdr:col>
      <xdr:colOff>177800</xdr:colOff>
      <xdr:row>41</xdr:row>
      <xdr:rowOff>119634</xdr:rowOff>
    </xdr:to>
    <xdr:cxnSp macro="">
      <xdr:nvCxnSpPr>
        <xdr:cNvPr id="76" name="直線コネクタ 75">
          <a:extLst>
            <a:ext uri="{FF2B5EF4-FFF2-40B4-BE49-F238E27FC236}">
              <a16:creationId xmlns:a16="http://schemas.microsoft.com/office/drawing/2014/main" id="{BF4340D6-D2BD-43E7-A239-9B5120131A81}"/>
            </a:ext>
          </a:extLst>
        </xdr:cNvPr>
        <xdr:cNvCxnSpPr/>
      </xdr:nvCxnSpPr>
      <xdr:spPr>
        <a:xfrm flipV="1">
          <a:off x="2565400" y="6983730"/>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52832</xdr:rowOff>
    </xdr:from>
    <xdr:to>
      <xdr:col>10</xdr:col>
      <xdr:colOff>165100</xdr:colOff>
      <xdr:row>41</xdr:row>
      <xdr:rowOff>154432</xdr:rowOff>
    </xdr:to>
    <xdr:sp macro="" textlink="">
      <xdr:nvSpPr>
        <xdr:cNvPr id="77" name="楕円 76">
          <a:extLst>
            <a:ext uri="{FF2B5EF4-FFF2-40B4-BE49-F238E27FC236}">
              <a16:creationId xmlns:a16="http://schemas.microsoft.com/office/drawing/2014/main" id="{3376F0EE-DDF1-471A-BEE7-3FD1408A6834}"/>
            </a:ext>
          </a:extLst>
        </xdr:cNvPr>
        <xdr:cNvSpPr/>
      </xdr:nvSpPr>
      <xdr:spPr>
        <a:xfrm>
          <a:off x="1739900" y="69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103632</xdr:rowOff>
    </xdr:from>
    <xdr:to>
      <xdr:col>15</xdr:col>
      <xdr:colOff>50800</xdr:colOff>
      <xdr:row>41</xdr:row>
      <xdr:rowOff>119634</xdr:rowOff>
    </xdr:to>
    <xdr:cxnSp macro="">
      <xdr:nvCxnSpPr>
        <xdr:cNvPr id="78" name="直線コネクタ 77">
          <a:extLst>
            <a:ext uri="{FF2B5EF4-FFF2-40B4-BE49-F238E27FC236}">
              <a16:creationId xmlns:a16="http://schemas.microsoft.com/office/drawing/2014/main" id="{6AE1B8A9-90A6-4F9D-B438-1EC9B10BEFC6}"/>
            </a:ext>
          </a:extLst>
        </xdr:cNvPr>
        <xdr:cNvCxnSpPr/>
      </xdr:nvCxnSpPr>
      <xdr:spPr>
        <a:xfrm>
          <a:off x="1790700" y="6976872"/>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50546</xdr:rowOff>
    </xdr:from>
    <xdr:to>
      <xdr:col>6</xdr:col>
      <xdr:colOff>38100</xdr:colOff>
      <xdr:row>41</xdr:row>
      <xdr:rowOff>152146</xdr:rowOff>
    </xdr:to>
    <xdr:sp macro="" textlink="">
      <xdr:nvSpPr>
        <xdr:cNvPr id="79" name="楕円 78">
          <a:extLst>
            <a:ext uri="{FF2B5EF4-FFF2-40B4-BE49-F238E27FC236}">
              <a16:creationId xmlns:a16="http://schemas.microsoft.com/office/drawing/2014/main" id="{26B73E65-D458-40C8-AD4F-C0C83BE9E33E}"/>
            </a:ext>
          </a:extLst>
        </xdr:cNvPr>
        <xdr:cNvSpPr/>
      </xdr:nvSpPr>
      <xdr:spPr>
        <a:xfrm>
          <a:off x="965200" y="6923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101346</xdr:rowOff>
    </xdr:from>
    <xdr:to>
      <xdr:col>10</xdr:col>
      <xdr:colOff>114300</xdr:colOff>
      <xdr:row>41</xdr:row>
      <xdr:rowOff>103632</xdr:rowOff>
    </xdr:to>
    <xdr:cxnSp macro="">
      <xdr:nvCxnSpPr>
        <xdr:cNvPr id="80" name="直線コネクタ 79">
          <a:extLst>
            <a:ext uri="{FF2B5EF4-FFF2-40B4-BE49-F238E27FC236}">
              <a16:creationId xmlns:a16="http://schemas.microsoft.com/office/drawing/2014/main" id="{BC63B5C3-A2AD-49C4-9E43-ACCB9C288754}"/>
            </a:ext>
          </a:extLst>
        </xdr:cNvPr>
        <xdr:cNvCxnSpPr/>
      </xdr:nvCxnSpPr>
      <xdr:spPr>
        <a:xfrm>
          <a:off x="1008380" y="697458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ACAA2471-8CBF-4DFE-BBC6-244071F92067}"/>
            </a:ext>
          </a:extLst>
        </xdr:cNvPr>
        <xdr:cNvSpPr txBox="1"/>
      </xdr:nvSpPr>
      <xdr:spPr>
        <a:xfrm>
          <a:off x="317056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86205B51-1981-4D44-BEC7-77573B489D72}"/>
            </a:ext>
          </a:extLst>
        </xdr:cNvPr>
        <xdr:cNvSpPr txBox="1"/>
      </xdr:nvSpPr>
      <xdr:spPr>
        <a:xfrm>
          <a:off x="23857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6125754D-998F-431D-BC19-BB35180F0F3D}"/>
            </a:ext>
          </a:extLst>
        </xdr:cNvPr>
        <xdr:cNvSpPr txBox="1"/>
      </xdr:nvSpPr>
      <xdr:spPr>
        <a:xfrm>
          <a:off x="16110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E75FEAE0-90F9-459D-9AF7-894A1D663792}"/>
            </a:ext>
          </a:extLst>
        </xdr:cNvPr>
        <xdr:cNvSpPr txBox="1"/>
      </xdr:nvSpPr>
      <xdr:spPr>
        <a:xfrm>
          <a:off x="8363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152417</xdr:rowOff>
    </xdr:from>
    <xdr:ext cx="405111" cy="259045"/>
    <xdr:sp macro="" textlink="">
      <xdr:nvSpPr>
        <xdr:cNvPr id="85" name="n_1mainValue【道路】&#10;有形固定資産減価償却率">
          <a:extLst>
            <a:ext uri="{FF2B5EF4-FFF2-40B4-BE49-F238E27FC236}">
              <a16:creationId xmlns:a16="http://schemas.microsoft.com/office/drawing/2014/main" id="{B0D1C91C-7BF4-4D1C-9FC9-2D1E915F0273}"/>
            </a:ext>
          </a:extLst>
        </xdr:cNvPr>
        <xdr:cNvSpPr txBox="1"/>
      </xdr:nvSpPr>
      <xdr:spPr>
        <a:xfrm>
          <a:off x="317056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161561</xdr:rowOff>
    </xdr:from>
    <xdr:ext cx="405111" cy="259045"/>
    <xdr:sp macro="" textlink="">
      <xdr:nvSpPr>
        <xdr:cNvPr id="86" name="n_2mainValue【道路】&#10;有形固定資産減価償却率">
          <a:extLst>
            <a:ext uri="{FF2B5EF4-FFF2-40B4-BE49-F238E27FC236}">
              <a16:creationId xmlns:a16="http://schemas.microsoft.com/office/drawing/2014/main" id="{104FA59C-9D9B-433B-9B00-5A95218808A7}"/>
            </a:ext>
          </a:extLst>
        </xdr:cNvPr>
        <xdr:cNvSpPr txBox="1"/>
      </xdr:nvSpPr>
      <xdr:spPr>
        <a:xfrm>
          <a:off x="2385704" y="703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145559</xdr:rowOff>
    </xdr:from>
    <xdr:ext cx="405111" cy="259045"/>
    <xdr:sp macro="" textlink="">
      <xdr:nvSpPr>
        <xdr:cNvPr id="87" name="n_3mainValue【道路】&#10;有形固定資産減価償却率">
          <a:extLst>
            <a:ext uri="{FF2B5EF4-FFF2-40B4-BE49-F238E27FC236}">
              <a16:creationId xmlns:a16="http://schemas.microsoft.com/office/drawing/2014/main" id="{4152E4BE-A726-406C-B91E-31AF0642745D}"/>
            </a:ext>
          </a:extLst>
        </xdr:cNvPr>
        <xdr:cNvSpPr txBox="1"/>
      </xdr:nvSpPr>
      <xdr:spPr>
        <a:xfrm>
          <a:off x="1611004" y="701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143273</xdr:rowOff>
    </xdr:from>
    <xdr:ext cx="405111" cy="259045"/>
    <xdr:sp macro="" textlink="">
      <xdr:nvSpPr>
        <xdr:cNvPr id="88" name="n_4mainValue【道路】&#10;有形固定資産減価償却率">
          <a:extLst>
            <a:ext uri="{FF2B5EF4-FFF2-40B4-BE49-F238E27FC236}">
              <a16:creationId xmlns:a16="http://schemas.microsoft.com/office/drawing/2014/main" id="{7C6A6C6A-D0CE-43C7-8670-6766EC58F9BD}"/>
            </a:ext>
          </a:extLst>
        </xdr:cNvPr>
        <xdr:cNvSpPr txBox="1"/>
      </xdr:nvSpPr>
      <xdr:spPr>
        <a:xfrm>
          <a:off x="836304" y="70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7582634-0158-4B92-A3BD-1877ED9031C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A3DDA78-107A-44D6-A261-DC814ED5D21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E723AB8-9C94-4ADA-AD0C-0ADECF83CD3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2BC1B53-526F-4475-89C3-EF244D55F15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50826AA-1A77-41BF-A822-35EDC88CC29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2D78EE9-C0AE-4FC8-8DFF-3B27961F041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E1E3D3B-40C9-45F7-B15C-E3361FE7E8C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E16C2CD-9C47-43BD-B677-5AE95F5B5EE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92FAC04-6E9D-46DF-A60C-088BB572F67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1A64565-931D-47F7-9CBE-772A7E43565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99E956A-A9A8-4F9D-B479-942C5CBF170C}"/>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226DCD0-640C-4C37-8C0A-37ECA8505DE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C39579D-D955-45F9-B5E2-2A956D2E4D86}"/>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CFBB33F9-9F19-44E8-81E9-CC8575460029}"/>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6EE47B3-5E8F-4D42-B063-40F116569F3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043538E-1E84-4BF8-9B6D-2FC994F4BFAA}"/>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D243090-959F-4FC0-8EDD-48E254149E1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8D709A5-734B-4D77-95ED-94FAB3A74683}"/>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D44C7E2-8E57-40E5-9220-7A2B1E72D82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A13895E-0661-40A8-8AFC-4A76B383D64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23E1BCE-7E51-4957-9DE7-A8523265D48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D5CEF1F-35F9-49D4-88CC-067AC71F4F0D}"/>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3B09E7E-11E0-453F-B00F-D8CE002699B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9B37D29C-75A7-41A2-8458-9F636ECE4EF2}"/>
            </a:ext>
          </a:extLst>
        </xdr:cNvPr>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B486A1FE-AEA3-4892-B60F-B40C7E3AF389}"/>
            </a:ext>
          </a:extLst>
        </xdr:cNvPr>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0F0485D7-3E6A-4780-B2B6-3C385DE5DDC2}"/>
            </a:ext>
          </a:extLst>
        </xdr:cNvPr>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2D367217-B69F-450F-A7EA-594B57FF717F}"/>
            </a:ext>
          </a:extLst>
        </xdr:cNvPr>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24894EB2-0F82-4BDF-8FCE-11C38C40C4EA}"/>
            </a:ext>
          </a:extLst>
        </xdr:cNvPr>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2C0FB430-A7F1-4C92-8107-46A2AE0648DA}"/>
            </a:ext>
          </a:extLst>
        </xdr:cNvPr>
        <xdr:cNvSpPr txBox="1"/>
      </xdr:nvSpPr>
      <xdr:spPr>
        <a:xfrm>
          <a:off x="9258300" y="651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2642B0EE-B4AB-46AB-A56A-B778FA6AFCA6}"/>
            </a:ext>
          </a:extLst>
        </xdr:cNvPr>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74E31454-C72A-4EE3-BCB2-98EAFFDA0736}"/>
            </a:ext>
          </a:extLst>
        </xdr:cNvPr>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814FA2C7-0BAD-4CAA-AA49-FECC40A8C104}"/>
            </a:ext>
          </a:extLst>
        </xdr:cNvPr>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B140EE26-22B9-4BC9-ABD1-F8A4B5CA8541}"/>
            </a:ext>
          </a:extLst>
        </xdr:cNvPr>
        <xdr:cNvSpPr/>
      </xdr:nvSpPr>
      <xdr:spPr>
        <a:xfrm>
          <a:off x="6873240" y="6692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123064FD-2FC3-4F79-9B7F-D7742FC9BD55}"/>
            </a:ext>
          </a:extLst>
        </xdr:cNvPr>
        <xdr:cNvSpPr/>
      </xdr:nvSpPr>
      <xdr:spPr>
        <a:xfrm>
          <a:off x="6098540" y="667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F898E11-269B-4187-AF84-A63210518AC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2CEB223-2F07-4C83-BBC2-656DF9C4D3E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151B65D-1912-49C3-83CA-461763FA843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266DA1F-AEEA-42CD-A8F6-4DA8BA2DAF2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AFAF544-D4A1-49C0-9B94-9827C4D7A84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60719</xdr:rowOff>
    </xdr:from>
    <xdr:to>
      <xdr:col>55</xdr:col>
      <xdr:colOff>50800</xdr:colOff>
      <xdr:row>40</xdr:row>
      <xdr:rowOff>162319</xdr:rowOff>
    </xdr:to>
    <xdr:sp macro="" textlink="">
      <xdr:nvSpPr>
        <xdr:cNvPr id="128" name="楕円 127">
          <a:extLst>
            <a:ext uri="{FF2B5EF4-FFF2-40B4-BE49-F238E27FC236}">
              <a16:creationId xmlns:a16="http://schemas.microsoft.com/office/drawing/2014/main" id="{7CED982F-B294-4CC1-8D6B-4DCC2218BA9A}"/>
            </a:ext>
          </a:extLst>
        </xdr:cNvPr>
        <xdr:cNvSpPr/>
      </xdr:nvSpPr>
      <xdr:spPr>
        <a:xfrm>
          <a:off x="9192260" y="67663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39146</xdr:rowOff>
    </xdr:from>
    <xdr:ext cx="469744" cy="259045"/>
    <xdr:sp macro="" textlink="">
      <xdr:nvSpPr>
        <xdr:cNvPr id="129" name="【道路】&#10;一人当たり延長該当値テキスト">
          <a:extLst>
            <a:ext uri="{FF2B5EF4-FFF2-40B4-BE49-F238E27FC236}">
              <a16:creationId xmlns:a16="http://schemas.microsoft.com/office/drawing/2014/main" id="{73069053-5866-4416-8952-E180FB96EC47}"/>
            </a:ext>
          </a:extLst>
        </xdr:cNvPr>
        <xdr:cNvSpPr txBox="1"/>
      </xdr:nvSpPr>
      <xdr:spPr>
        <a:xfrm>
          <a:off x="9258300" y="674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60871</xdr:rowOff>
    </xdr:from>
    <xdr:to>
      <xdr:col>50</xdr:col>
      <xdr:colOff>165100</xdr:colOff>
      <xdr:row>40</xdr:row>
      <xdr:rowOff>162471</xdr:rowOff>
    </xdr:to>
    <xdr:sp macro="" textlink="">
      <xdr:nvSpPr>
        <xdr:cNvPr id="130" name="楕円 129">
          <a:extLst>
            <a:ext uri="{FF2B5EF4-FFF2-40B4-BE49-F238E27FC236}">
              <a16:creationId xmlns:a16="http://schemas.microsoft.com/office/drawing/2014/main" id="{D468F4F6-DFC0-4327-B487-877215485909}"/>
            </a:ext>
          </a:extLst>
        </xdr:cNvPr>
        <xdr:cNvSpPr/>
      </xdr:nvSpPr>
      <xdr:spPr>
        <a:xfrm>
          <a:off x="8445500" y="67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111519</xdr:rowOff>
    </xdr:from>
    <xdr:to>
      <xdr:col>55</xdr:col>
      <xdr:colOff>0</xdr:colOff>
      <xdr:row>40</xdr:row>
      <xdr:rowOff>111671</xdr:rowOff>
    </xdr:to>
    <xdr:cxnSp macro="">
      <xdr:nvCxnSpPr>
        <xdr:cNvPr id="131" name="直線コネクタ 130">
          <a:extLst>
            <a:ext uri="{FF2B5EF4-FFF2-40B4-BE49-F238E27FC236}">
              <a16:creationId xmlns:a16="http://schemas.microsoft.com/office/drawing/2014/main" id="{E1A735DF-D6F3-43AF-9056-47145030F01F}"/>
            </a:ext>
          </a:extLst>
        </xdr:cNvPr>
        <xdr:cNvCxnSpPr/>
      </xdr:nvCxnSpPr>
      <xdr:spPr>
        <a:xfrm flipV="1">
          <a:off x="8496300" y="6817119"/>
          <a:ext cx="7239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62776</xdr:rowOff>
    </xdr:from>
    <xdr:to>
      <xdr:col>46</xdr:col>
      <xdr:colOff>38100</xdr:colOff>
      <xdr:row>40</xdr:row>
      <xdr:rowOff>164376</xdr:rowOff>
    </xdr:to>
    <xdr:sp macro="" textlink="">
      <xdr:nvSpPr>
        <xdr:cNvPr id="132" name="楕円 131">
          <a:extLst>
            <a:ext uri="{FF2B5EF4-FFF2-40B4-BE49-F238E27FC236}">
              <a16:creationId xmlns:a16="http://schemas.microsoft.com/office/drawing/2014/main" id="{D4001EC6-AF41-43B2-A4E4-BFFF52F18BC1}"/>
            </a:ext>
          </a:extLst>
        </xdr:cNvPr>
        <xdr:cNvSpPr/>
      </xdr:nvSpPr>
      <xdr:spPr>
        <a:xfrm>
          <a:off x="7670800" y="67683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111671</xdr:rowOff>
    </xdr:from>
    <xdr:to>
      <xdr:col>50</xdr:col>
      <xdr:colOff>114300</xdr:colOff>
      <xdr:row>40</xdr:row>
      <xdr:rowOff>113576</xdr:rowOff>
    </xdr:to>
    <xdr:cxnSp macro="">
      <xdr:nvCxnSpPr>
        <xdr:cNvPr id="133" name="直線コネクタ 132">
          <a:extLst>
            <a:ext uri="{FF2B5EF4-FFF2-40B4-BE49-F238E27FC236}">
              <a16:creationId xmlns:a16="http://schemas.microsoft.com/office/drawing/2014/main" id="{0ECBA918-4176-41C1-A8E9-A761869ED8F6}"/>
            </a:ext>
          </a:extLst>
        </xdr:cNvPr>
        <xdr:cNvCxnSpPr/>
      </xdr:nvCxnSpPr>
      <xdr:spPr>
        <a:xfrm flipV="1">
          <a:off x="7713980" y="6817271"/>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64376</xdr:rowOff>
    </xdr:from>
    <xdr:to>
      <xdr:col>41</xdr:col>
      <xdr:colOff>101600</xdr:colOff>
      <xdr:row>40</xdr:row>
      <xdr:rowOff>165976</xdr:rowOff>
    </xdr:to>
    <xdr:sp macro="" textlink="">
      <xdr:nvSpPr>
        <xdr:cNvPr id="134" name="楕円 133">
          <a:extLst>
            <a:ext uri="{FF2B5EF4-FFF2-40B4-BE49-F238E27FC236}">
              <a16:creationId xmlns:a16="http://schemas.microsoft.com/office/drawing/2014/main" id="{552C43D2-0EF0-450A-B354-08A4E3DE4F6F}"/>
            </a:ext>
          </a:extLst>
        </xdr:cNvPr>
        <xdr:cNvSpPr/>
      </xdr:nvSpPr>
      <xdr:spPr>
        <a:xfrm>
          <a:off x="6873240" y="67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113576</xdr:rowOff>
    </xdr:from>
    <xdr:to>
      <xdr:col>45</xdr:col>
      <xdr:colOff>177800</xdr:colOff>
      <xdr:row>40</xdr:row>
      <xdr:rowOff>115176</xdr:rowOff>
    </xdr:to>
    <xdr:cxnSp macro="">
      <xdr:nvCxnSpPr>
        <xdr:cNvPr id="135" name="直線コネクタ 134">
          <a:extLst>
            <a:ext uri="{FF2B5EF4-FFF2-40B4-BE49-F238E27FC236}">
              <a16:creationId xmlns:a16="http://schemas.microsoft.com/office/drawing/2014/main" id="{167CE0BC-89C1-4753-A91D-104F7E4CC543}"/>
            </a:ext>
          </a:extLst>
        </xdr:cNvPr>
        <xdr:cNvCxnSpPr/>
      </xdr:nvCxnSpPr>
      <xdr:spPr>
        <a:xfrm flipV="1">
          <a:off x="6924040" y="6819176"/>
          <a:ext cx="78994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66586</xdr:rowOff>
    </xdr:from>
    <xdr:to>
      <xdr:col>36</xdr:col>
      <xdr:colOff>165100</xdr:colOff>
      <xdr:row>40</xdr:row>
      <xdr:rowOff>168186</xdr:rowOff>
    </xdr:to>
    <xdr:sp macro="" textlink="">
      <xdr:nvSpPr>
        <xdr:cNvPr id="136" name="楕円 135">
          <a:extLst>
            <a:ext uri="{FF2B5EF4-FFF2-40B4-BE49-F238E27FC236}">
              <a16:creationId xmlns:a16="http://schemas.microsoft.com/office/drawing/2014/main" id="{8F541D99-42B2-4D12-AC5E-1BDA960AED6D}"/>
            </a:ext>
          </a:extLst>
        </xdr:cNvPr>
        <xdr:cNvSpPr/>
      </xdr:nvSpPr>
      <xdr:spPr>
        <a:xfrm>
          <a:off x="6098540" y="67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115176</xdr:rowOff>
    </xdr:from>
    <xdr:to>
      <xdr:col>41</xdr:col>
      <xdr:colOff>50800</xdr:colOff>
      <xdr:row>40</xdr:row>
      <xdr:rowOff>117386</xdr:rowOff>
    </xdr:to>
    <xdr:cxnSp macro="">
      <xdr:nvCxnSpPr>
        <xdr:cNvPr id="137" name="直線コネクタ 136">
          <a:extLst>
            <a:ext uri="{FF2B5EF4-FFF2-40B4-BE49-F238E27FC236}">
              <a16:creationId xmlns:a16="http://schemas.microsoft.com/office/drawing/2014/main" id="{778C4639-6962-4582-BD5C-D046B316640A}"/>
            </a:ext>
          </a:extLst>
        </xdr:cNvPr>
        <xdr:cNvCxnSpPr/>
      </xdr:nvCxnSpPr>
      <xdr:spPr>
        <a:xfrm flipV="1">
          <a:off x="6149340" y="6820776"/>
          <a:ext cx="7747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8FC2D769-9EDA-4BB3-A8E4-CB1C6B8FE3EE}"/>
            </a:ext>
          </a:extLst>
        </xdr:cNvPr>
        <xdr:cNvSpPr txBox="1"/>
      </xdr:nvSpPr>
      <xdr:spPr>
        <a:xfrm>
          <a:off x="8271587" y="64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142B0E18-0834-46FE-A9A4-7FD6061108EC}"/>
            </a:ext>
          </a:extLst>
        </xdr:cNvPr>
        <xdr:cNvSpPr txBox="1"/>
      </xdr:nvSpPr>
      <xdr:spPr>
        <a:xfrm>
          <a:off x="7509587" y="6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4B23EE0E-6653-44C2-A199-B3377FE4B880}"/>
            </a:ext>
          </a:extLst>
        </xdr:cNvPr>
        <xdr:cNvSpPr txBox="1"/>
      </xdr:nvSpPr>
      <xdr:spPr>
        <a:xfrm>
          <a:off x="6712027" y="6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0BFB4872-2124-46BD-8045-6A5425CA8A9E}"/>
            </a:ext>
          </a:extLst>
        </xdr:cNvPr>
        <xdr:cNvSpPr txBox="1"/>
      </xdr:nvSpPr>
      <xdr:spPr>
        <a:xfrm>
          <a:off x="5937327" y="64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153598</xdr:rowOff>
    </xdr:from>
    <xdr:ext cx="469744" cy="259045"/>
    <xdr:sp macro="" textlink="">
      <xdr:nvSpPr>
        <xdr:cNvPr id="142" name="n_1mainValue【道路】&#10;一人当たり延長">
          <a:extLst>
            <a:ext uri="{FF2B5EF4-FFF2-40B4-BE49-F238E27FC236}">
              <a16:creationId xmlns:a16="http://schemas.microsoft.com/office/drawing/2014/main" id="{344C696B-AF63-420F-A682-0B8052E0E69C}"/>
            </a:ext>
          </a:extLst>
        </xdr:cNvPr>
        <xdr:cNvSpPr txBox="1"/>
      </xdr:nvSpPr>
      <xdr:spPr>
        <a:xfrm>
          <a:off x="8271587" y="68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155503</xdr:rowOff>
    </xdr:from>
    <xdr:ext cx="469744" cy="259045"/>
    <xdr:sp macro="" textlink="">
      <xdr:nvSpPr>
        <xdr:cNvPr id="143" name="n_2mainValue【道路】&#10;一人当たり延長">
          <a:extLst>
            <a:ext uri="{FF2B5EF4-FFF2-40B4-BE49-F238E27FC236}">
              <a16:creationId xmlns:a16="http://schemas.microsoft.com/office/drawing/2014/main" id="{DE605415-1A65-47E9-AE5A-A29ED71D1CBC}"/>
            </a:ext>
          </a:extLst>
        </xdr:cNvPr>
        <xdr:cNvSpPr txBox="1"/>
      </xdr:nvSpPr>
      <xdr:spPr>
        <a:xfrm>
          <a:off x="7509587" y="686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157103</xdr:rowOff>
    </xdr:from>
    <xdr:ext cx="469744" cy="259045"/>
    <xdr:sp macro="" textlink="">
      <xdr:nvSpPr>
        <xdr:cNvPr id="144" name="n_3mainValue【道路】&#10;一人当たり延長">
          <a:extLst>
            <a:ext uri="{FF2B5EF4-FFF2-40B4-BE49-F238E27FC236}">
              <a16:creationId xmlns:a16="http://schemas.microsoft.com/office/drawing/2014/main" id="{811A8928-4F0C-4DC0-A06F-F6851B2A7E80}"/>
            </a:ext>
          </a:extLst>
        </xdr:cNvPr>
        <xdr:cNvSpPr txBox="1"/>
      </xdr:nvSpPr>
      <xdr:spPr>
        <a:xfrm>
          <a:off x="6712027" y="686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159313</xdr:rowOff>
    </xdr:from>
    <xdr:ext cx="469744" cy="259045"/>
    <xdr:sp macro="" textlink="">
      <xdr:nvSpPr>
        <xdr:cNvPr id="145" name="n_4mainValue【道路】&#10;一人当たり延長">
          <a:extLst>
            <a:ext uri="{FF2B5EF4-FFF2-40B4-BE49-F238E27FC236}">
              <a16:creationId xmlns:a16="http://schemas.microsoft.com/office/drawing/2014/main" id="{A01F6E24-046F-4335-BE78-7C6125EB38E8}"/>
            </a:ext>
          </a:extLst>
        </xdr:cNvPr>
        <xdr:cNvSpPr txBox="1"/>
      </xdr:nvSpPr>
      <xdr:spPr>
        <a:xfrm>
          <a:off x="5937327" y="686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14AC8F4-9290-4CAB-B85A-B8B4DE896E5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4D60960-512C-4014-999D-BD3CCB23B3F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8C4C7FD-98C0-4C92-A310-350AD188AFC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A1BE1BA-D3E4-4236-8409-26D3572FD31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D02CBBA-C6B2-4984-8ED7-F4FD12EBBB4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3B9F2EA-2754-4B04-96CE-55819E835DF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AC1B693-5B3D-456C-8CA1-07C27D232F8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DFD8ED1-EAE5-4AEA-96B5-6110FE4878A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45A15EE-0FA4-4C72-A671-55FF1725AA6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509665F-3F99-463F-8533-469B3A01B57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A925424-AFFA-4800-962F-96787850E6E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276D8C4-2B09-4988-935C-E5AB4DA4509B}"/>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7E9307E-4EA9-4C2F-86D9-519C814484A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B9EEAED-7A63-46BD-9088-4332C5C6BFBF}"/>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48241F2E-2754-442E-A65A-786C1C61932C}"/>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6713AC-E6D9-41B6-B8A3-3B3688C51CB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8F38812-C77A-42C9-A57A-16E12593038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7869B19-39FD-4DA5-916F-FEB83F9CD28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B4DEECD-7A9F-41AB-B9ED-7A08D01B8FA8}"/>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A40E23F-BFE7-4EF5-AFB9-6CA286D7B48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8FE30A5-62F4-458D-B4F6-1836D7646FF3}"/>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A820EA9F-E8B5-4923-A9AF-9DAF2C3B5B3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3AAD713-CD1C-49A3-A7DE-77FCB53E51BA}"/>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290D7C8-68C8-40D8-947C-E3A7E33E426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A0384A8-BE5A-409A-BDBB-65B8B99794E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B8CEFD62-A3D8-4E3B-A9BC-E8AB9A3E8DE2}"/>
            </a:ext>
          </a:extLst>
        </xdr:cNvPr>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1E67F16-AEA3-47B5-AF69-04C96F4EB987}"/>
            </a:ext>
          </a:extLst>
        </xdr:cNvPr>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748119BA-64F0-427B-9810-865A29993EA5}"/>
            </a:ext>
          </a:extLst>
        </xdr:cNvPr>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3C5EF6C-929E-4966-8B4A-7DA2F150A049}"/>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AE24D5AB-2FDB-4AA5-90A5-7B9693D6E49C}"/>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37B6E82-C57E-4A3E-A98F-8B62A5E61F64}"/>
            </a:ext>
          </a:extLst>
        </xdr:cNvPr>
        <xdr:cNvSpPr txBox="1"/>
      </xdr:nvSpPr>
      <xdr:spPr>
        <a:xfrm>
          <a:off x="412496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9AF2EC49-5811-4CB7-AEEF-CA1B2FC62530}"/>
            </a:ext>
          </a:extLst>
        </xdr:cNvPr>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941EE6D1-0038-4007-BC86-75002D76CDFA}"/>
            </a:ext>
          </a:extLst>
        </xdr:cNvPr>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A16B95A3-5D1E-4F42-A88B-225DFE54DA31}"/>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5B78E013-F4A7-4957-B244-29FF9FA95C51}"/>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0F789214-3755-4E7C-985A-87C8A621DE05}"/>
            </a:ext>
          </a:extLst>
        </xdr:cNvPr>
        <xdr:cNvSpPr/>
      </xdr:nvSpPr>
      <xdr:spPr>
        <a:xfrm>
          <a:off x="96520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7B32C50-0145-4A30-9121-A30949DF0B0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7BADE78-BAFC-421D-B2E5-74EB00AD832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1B509C4-91E9-4FCB-AF18-8775EAD437C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F74C54C-13A5-45A6-AC9C-08A7B249496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5A098D0-FD7C-4D43-8810-B813C5F43D3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61867</xdr:rowOff>
    </xdr:from>
    <xdr:to>
      <xdr:col>24</xdr:col>
      <xdr:colOff>114300</xdr:colOff>
      <xdr:row>63</xdr:row>
      <xdr:rowOff>163467</xdr:rowOff>
    </xdr:to>
    <xdr:sp macro="" textlink="">
      <xdr:nvSpPr>
        <xdr:cNvPr id="187" name="楕円 186">
          <a:extLst>
            <a:ext uri="{FF2B5EF4-FFF2-40B4-BE49-F238E27FC236}">
              <a16:creationId xmlns:a16="http://schemas.microsoft.com/office/drawing/2014/main" id="{68AA02FD-D5AC-40CB-BA15-B321E81A3430}"/>
            </a:ext>
          </a:extLst>
        </xdr:cNvPr>
        <xdr:cNvSpPr/>
      </xdr:nvSpPr>
      <xdr:spPr>
        <a:xfrm>
          <a:off x="403606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40294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DED49513-A63A-4E6B-B93C-AD0FC0A4F4BF}"/>
            </a:ext>
          </a:extLst>
        </xdr:cNvPr>
        <xdr:cNvSpPr txBox="1"/>
      </xdr:nvSpPr>
      <xdr:spPr>
        <a:xfrm>
          <a:off x="4124960"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40640</xdr:rowOff>
    </xdr:from>
    <xdr:to>
      <xdr:col>20</xdr:col>
      <xdr:colOff>38100</xdr:colOff>
      <xdr:row>63</xdr:row>
      <xdr:rowOff>142240</xdr:rowOff>
    </xdr:to>
    <xdr:sp macro="" textlink="">
      <xdr:nvSpPr>
        <xdr:cNvPr id="189" name="楕円 188">
          <a:extLst>
            <a:ext uri="{FF2B5EF4-FFF2-40B4-BE49-F238E27FC236}">
              <a16:creationId xmlns:a16="http://schemas.microsoft.com/office/drawing/2014/main" id="{CD51011F-1414-4826-B11C-B92FEFA2915D}"/>
            </a:ext>
          </a:extLst>
        </xdr:cNvPr>
        <xdr:cNvSpPr/>
      </xdr:nvSpPr>
      <xdr:spPr>
        <a:xfrm>
          <a:off x="3312160" y="10601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91440</xdr:rowOff>
    </xdr:from>
    <xdr:to>
      <xdr:col>24</xdr:col>
      <xdr:colOff>63500</xdr:colOff>
      <xdr:row>63</xdr:row>
      <xdr:rowOff>112667</xdr:rowOff>
    </xdr:to>
    <xdr:cxnSp macro="">
      <xdr:nvCxnSpPr>
        <xdr:cNvPr id="190" name="直線コネクタ 189">
          <a:extLst>
            <a:ext uri="{FF2B5EF4-FFF2-40B4-BE49-F238E27FC236}">
              <a16:creationId xmlns:a16="http://schemas.microsoft.com/office/drawing/2014/main" id="{18857EC3-D156-4619-8119-65C794E05AD7}"/>
            </a:ext>
          </a:extLst>
        </xdr:cNvPr>
        <xdr:cNvCxnSpPr/>
      </xdr:nvCxnSpPr>
      <xdr:spPr>
        <a:xfrm>
          <a:off x="3355340" y="10652760"/>
          <a:ext cx="7315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29210</xdr:rowOff>
    </xdr:from>
    <xdr:to>
      <xdr:col>15</xdr:col>
      <xdr:colOff>101600</xdr:colOff>
      <xdr:row>63</xdr:row>
      <xdr:rowOff>130810</xdr:rowOff>
    </xdr:to>
    <xdr:sp macro="" textlink="">
      <xdr:nvSpPr>
        <xdr:cNvPr id="191" name="楕円 190">
          <a:extLst>
            <a:ext uri="{FF2B5EF4-FFF2-40B4-BE49-F238E27FC236}">
              <a16:creationId xmlns:a16="http://schemas.microsoft.com/office/drawing/2014/main" id="{ECB44DBF-0638-4902-9E4E-F04CE8F98E2C}"/>
            </a:ext>
          </a:extLst>
        </xdr:cNvPr>
        <xdr:cNvSpPr/>
      </xdr:nvSpPr>
      <xdr:spPr>
        <a:xfrm>
          <a:off x="25146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80010</xdr:rowOff>
    </xdr:from>
    <xdr:to>
      <xdr:col>19</xdr:col>
      <xdr:colOff>177800</xdr:colOff>
      <xdr:row>63</xdr:row>
      <xdr:rowOff>91440</xdr:rowOff>
    </xdr:to>
    <xdr:cxnSp macro="">
      <xdr:nvCxnSpPr>
        <xdr:cNvPr id="192" name="直線コネクタ 191">
          <a:extLst>
            <a:ext uri="{FF2B5EF4-FFF2-40B4-BE49-F238E27FC236}">
              <a16:creationId xmlns:a16="http://schemas.microsoft.com/office/drawing/2014/main" id="{B5B55AC9-6853-4682-BF3A-65C7FCA2B957}"/>
            </a:ext>
          </a:extLst>
        </xdr:cNvPr>
        <xdr:cNvCxnSpPr/>
      </xdr:nvCxnSpPr>
      <xdr:spPr>
        <a:xfrm>
          <a:off x="2565400" y="1064133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19413</xdr:rowOff>
    </xdr:from>
    <xdr:to>
      <xdr:col>10</xdr:col>
      <xdr:colOff>165100</xdr:colOff>
      <xdr:row>63</xdr:row>
      <xdr:rowOff>121013</xdr:rowOff>
    </xdr:to>
    <xdr:sp macro="" textlink="">
      <xdr:nvSpPr>
        <xdr:cNvPr id="193" name="楕円 192">
          <a:extLst>
            <a:ext uri="{FF2B5EF4-FFF2-40B4-BE49-F238E27FC236}">
              <a16:creationId xmlns:a16="http://schemas.microsoft.com/office/drawing/2014/main" id="{AF61576D-460B-46C3-843E-A7BC3DFA8883}"/>
            </a:ext>
          </a:extLst>
        </xdr:cNvPr>
        <xdr:cNvSpPr/>
      </xdr:nvSpPr>
      <xdr:spPr>
        <a:xfrm>
          <a:off x="17399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70213</xdr:rowOff>
    </xdr:from>
    <xdr:to>
      <xdr:col>15</xdr:col>
      <xdr:colOff>50800</xdr:colOff>
      <xdr:row>63</xdr:row>
      <xdr:rowOff>80010</xdr:rowOff>
    </xdr:to>
    <xdr:cxnSp macro="">
      <xdr:nvCxnSpPr>
        <xdr:cNvPr id="194" name="直線コネクタ 193">
          <a:extLst>
            <a:ext uri="{FF2B5EF4-FFF2-40B4-BE49-F238E27FC236}">
              <a16:creationId xmlns:a16="http://schemas.microsoft.com/office/drawing/2014/main" id="{87644EF2-E320-4A98-9F8D-90DF44F711B0}"/>
            </a:ext>
          </a:extLst>
        </xdr:cNvPr>
        <xdr:cNvCxnSpPr/>
      </xdr:nvCxnSpPr>
      <xdr:spPr>
        <a:xfrm>
          <a:off x="1790700" y="10631533"/>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3084</xdr:rowOff>
    </xdr:from>
    <xdr:to>
      <xdr:col>6</xdr:col>
      <xdr:colOff>38100</xdr:colOff>
      <xdr:row>63</xdr:row>
      <xdr:rowOff>104684</xdr:rowOff>
    </xdr:to>
    <xdr:sp macro="" textlink="">
      <xdr:nvSpPr>
        <xdr:cNvPr id="195" name="楕円 194">
          <a:extLst>
            <a:ext uri="{FF2B5EF4-FFF2-40B4-BE49-F238E27FC236}">
              <a16:creationId xmlns:a16="http://schemas.microsoft.com/office/drawing/2014/main" id="{D68325C2-862F-403D-92E9-4948D4A4D0A7}"/>
            </a:ext>
          </a:extLst>
        </xdr:cNvPr>
        <xdr:cNvSpPr/>
      </xdr:nvSpPr>
      <xdr:spPr>
        <a:xfrm>
          <a:off x="965200" y="105644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53884</xdr:rowOff>
    </xdr:from>
    <xdr:to>
      <xdr:col>10</xdr:col>
      <xdr:colOff>114300</xdr:colOff>
      <xdr:row>63</xdr:row>
      <xdr:rowOff>70213</xdr:rowOff>
    </xdr:to>
    <xdr:cxnSp macro="">
      <xdr:nvCxnSpPr>
        <xdr:cNvPr id="196" name="直線コネクタ 195">
          <a:extLst>
            <a:ext uri="{FF2B5EF4-FFF2-40B4-BE49-F238E27FC236}">
              <a16:creationId xmlns:a16="http://schemas.microsoft.com/office/drawing/2014/main" id="{C642DEA9-F6C9-41B0-9CC9-5F5F6933415D}"/>
            </a:ext>
          </a:extLst>
        </xdr:cNvPr>
        <xdr:cNvCxnSpPr/>
      </xdr:nvCxnSpPr>
      <xdr:spPr>
        <a:xfrm>
          <a:off x="1008380" y="10615204"/>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D1BCEB8-AF48-4679-8FD5-E36AC14C835E}"/>
            </a:ext>
          </a:extLst>
        </xdr:cNvPr>
        <xdr:cNvSpPr txBox="1"/>
      </xdr:nvSpPr>
      <xdr:spPr>
        <a:xfrm>
          <a:off x="317056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62EDECF-0217-408F-B807-61CC2328A4C3}"/>
            </a:ext>
          </a:extLst>
        </xdr:cNvPr>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76B5F8A-28D9-4E8C-A9B6-57C9EE7EC908}"/>
            </a:ext>
          </a:extLst>
        </xdr:cNvPr>
        <xdr:cNvSpPr txBox="1"/>
      </xdr:nvSpPr>
      <xdr:spPr>
        <a:xfrm>
          <a:off x="16110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F3446FD-8F08-4707-9268-0A9509CAF13F}"/>
            </a:ext>
          </a:extLst>
        </xdr:cNvPr>
        <xdr:cNvSpPr txBox="1"/>
      </xdr:nvSpPr>
      <xdr:spPr>
        <a:xfrm>
          <a:off x="8363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133367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DE51AE2-8517-46F6-9A73-B908E71FEC80}"/>
            </a:ext>
          </a:extLst>
        </xdr:cNvPr>
        <xdr:cNvSpPr txBox="1"/>
      </xdr:nvSpPr>
      <xdr:spPr>
        <a:xfrm>
          <a:off x="317056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121937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8602B28-4131-4CFB-B258-E88F51DE122F}"/>
            </a:ext>
          </a:extLst>
        </xdr:cNvPr>
        <xdr:cNvSpPr txBox="1"/>
      </xdr:nvSpPr>
      <xdr:spPr>
        <a:xfrm>
          <a:off x="238570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112140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0DE0DC3-AD3B-42B2-977B-17A11376B9A8}"/>
            </a:ext>
          </a:extLst>
        </xdr:cNvPr>
        <xdr:cNvSpPr txBox="1"/>
      </xdr:nvSpPr>
      <xdr:spPr>
        <a:xfrm>
          <a:off x="161100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95811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1D7B645-C46D-4878-908A-687B98295710}"/>
            </a:ext>
          </a:extLst>
        </xdr:cNvPr>
        <xdr:cNvSpPr txBox="1"/>
      </xdr:nvSpPr>
      <xdr:spPr>
        <a:xfrm>
          <a:off x="83630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C364B7D-7B1F-4EA2-97A8-94F0CBE35F9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5880410-C2B2-48D1-A742-DC536D383C4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5E62052-9C22-4AE7-A528-EC0D3303087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F4AC11F-3721-4CE3-9E4C-27153E707CD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195C9C4-488B-4DD9-BA18-1A8F1817910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7531411-3973-4ED8-B363-64803738B22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D4979A5-A5CC-46A7-8FA1-FF2638BC6D5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486042E-D69F-45AF-8E70-B45B0C3506F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4910862-D521-4CCB-A01E-361ACB03C34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D63215E-EF72-44F5-997C-73B5CACFBB2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EB4AAC8-5E44-484C-8565-DB0078093BD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6D75161A-8EB5-4967-A1EB-F7C403D4FFC8}"/>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8F50A2B-7F50-4F2D-A713-6889786D7AA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36F9513-0C60-418D-B41F-C5AD69164319}"/>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B7DD026-F632-44CB-A934-C729453F8A74}"/>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CE54B415-7E75-40E7-9E9C-CB59B426913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A6648CC-A0AB-4B29-8CB1-5418DB94F9C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CEF16F30-2267-4E5D-9393-2FEF26834D6A}"/>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9AAAFC41-C20F-46CF-98CE-A9666037D00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6973F3AA-BCD3-4CD5-B415-5C7D9D3FDBE5}"/>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80BE431-CF60-4029-B8EB-3AB2E3B43F8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C22C868-985C-4129-A72D-91EF425902A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45B8D40-C335-409B-BDA8-22CB1487A34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49E4DBD9-9E5A-43AE-8759-EE5D9FC90AF9}"/>
            </a:ext>
          </a:extLst>
        </xdr:cNvPr>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EEC94525-3641-40FF-A2D1-DFF3318906F1}"/>
            </a:ext>
          </a:extLst>
        </xdr:cNvPr>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2E06B4FC-7D8F-46F9-856C-4B8FFDFF9A7C}"/>
            </a:ext>
          </a:extLst>
        </xdr:cNvPr>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42C9C3D6-41FE-457F-A800-134A1479059D}"/>
            </a:ext>
          </a:extLst>
        </xdr:cNvPr>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5ACA60DE-F6D6-4E3F-81EB-5EFB5CCC7815}"/>
            </a:ext>
          </a:extLst>
        </xdr:cNvPr>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CE77259-F1A3-476B-A146-2C1B93AADB6B}"/>
            </a:ext>
          </a:extLst>
        </xdr:cNvPr>
        <xdr:cNvSpPr txBox="1"/>
      </xdr:nvSpPr>
      <xdr:spPr>
        <a:xfrm>
          <a:off x="9258300" y="10394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077AFEE0-AE52-49AA-9BA7-568DB780D617}"/>
            </a:ext>
          </a:extLst>
        </xdr:cNvPr>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82380A71-4848-4107-B2A6-326B3F980DAD}"/>
            </a:ext>
          </a:extLst>
        </xdr:cNvPr>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E13D8591-5C3D-46C8-802D-F1A3318B9CD6}"/>
            </a:ext>
          </a:extLst>
        </xdr:cNvPr>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20C898CD-069E-4BB5-935F-55784E372FBA}"/>
            </a:ext>
          </a:extLst>
        </xdr:cNvPr>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B952F8F0-270E-486F-9FBB-3FF61A8A0A94}"/>
            </a:ext>
          </a:extLst>
        </xdr:cNvPr>
        <xdr:cNvSpPr/>
      </xdr:nvSpPr>
      <xdr:spPr>
        <a:xfrm>
          <a:off x="6098540" y="1050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96FE8A1-A15E-4BE0-A637-ACBD7F357E0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327A1E2-3E81-469C-A95B-2782B22C8EE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16C2DFC-216B-4115-8ABD-8DC58C68B1D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97E9452-03C5-4E66-A8BA-FEAFFE85043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A01603D-B1C6-4772-B4AE-DD4FD512E7A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139754</xdr:rowOff>
    </xdr:from>
    <xdr:to>
      <xdr:col>55</xdr:col>
      <xdr:colOff>50800</xdr:colOff>
      <xdr:row>64</xdr:row>
      <xdr:rowOff>69904</xdr:rowOff>
    </xdr:to>
    <xdr:sp macro="" textlink="">
      <xdr:nvSpPr>
        <xdr:cNvPr id="244" name="楕円 243">
          <a:extLst>
            <a:ext uri="{FF2B5EF4-FFF2-40B4-BE49-F238E27FC236}">
              <a16:creationId xmlns:a16="http://schemas.microsoft.com/office/drawing/2014/main" id="{418491AC-590F-497E-A5EF-0F09881B7049}"/>
            </a:ext>
          </a:extLst>
        </xdr:cNvPr>
        <xdr:cNvSpPr/>
      </xdr:nvSpPr>
      <xdr:spPr>
        <a:xfrm>
          <a:off x="9192260" y="107010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54681</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2478B0D0-75AD-460D-9D0B-C549C8AF2ABA}"/>
            </a:ext>
          </a:extLst>
        </xdr:cNvPr>
        <xdr:cNvSpPr txBox="1"/>
      </xdr:nvSpPr>
      <xdr:spPr>
        <a:xfrm>
          <a:off x="9258300" y="1061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139786</xdr:rowOff>
    </xdr:from>
    <xdr:to>
      <xdr:col>50</xdr:col>
      <xdr:colOff>165100</xdr:colOff>
      <xdr:row>64</xdr:row>
      <xdr:rowOff>69936</xdr:rowOff>
    </xdr:to>
    <xdr:sp macro="" textlink="">
      <xdr:nvSpPr>
        <xdr:cNvPr id="246" name="楕円 245">
          <a:extLst>
            <a:ext uri="{FF2B5EF4-FFF2-40B4-BE49-F238E27FC236}">
              <a16:creationId xmlns:a16="http://schemas.microsoft.com/office/drawing/2014/main" id="{36B512DA-F111-4158-89B8-5B02E3D2E979}"/>
            </a:ext>
          </a:extLst>
        </xdr:cNvPr>
        <xdr:cNvSpPr/>
      </xdr:nvSpPr>
      <xdr:spPr>
        <a:xfrm>
          <a:off x="8445500" y="10701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19104</xdr:rowOff>
    </xdr:from>
    <xdr:to>
      <xdr:col>55</xdr:col>
      <xdr:colOff>0</xdr:colOff>
      <xdr:row>64</xdr:row>
      <xdr:rowOff>19136</xdr:rowOff>
    </xdr:to>
    <xdr:cxnSp macro="">
      <xdr:nvCxnSpPr>
        <xdr:cNvPr id="247" name="直線コネクタ 246">
          <a:extLst>
            <a:ext uri="{FF2B5EF4-FFF2-40B4-BE49-F238E27FC236}">
              <a16:creationId xmlns:a16="http://schemas.microsoft.com/office/drawing/2014/main" id="{B65A3F9D-E00E-4A39-AB7E-1908A3F8DAA4}"/>
            </a:ext>
          </a:extLst>
        </xdr:cNvPr>
        <xdr:cNvCxnSpPr/>
      </xdr:nvCxnSpPr>
      <xdr:spPr>
        <a:xfrm flipV="1">
          <a:off x="8496300" y="10748064"/>
          <a:ext cx="7239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140194</xdr:rowOff>
    </xdr:from>
    <xdr:to>
      <xdr:col>46</xdr:col>
      <xdr:colOff>38100</xdr:colOff>
      <xdr:row>64</xdr:row>
      <xdr:rowOff>70344</xdr:rowOff>
    </xdr:to>
    <xdr:sp macro="" textlink="">
      <xdr:nvSpPr>
        <xdr:cNvPr id="248" name="楕円 247">
          <a:extLst>
            <a:ext uri="{FF2B5EF4-FFF2-40B4-BE49-F238E27FC236}">
              <a16:creationId xmlns:a16="http://schemas.microsoft.com/office/drawing/2014/main" id="{F10A4D45-36A0-4831-8DAB-055285C9314E}"/>
            </a:ext>
          </a:extLst>
        </xdr:cNvPr>
        <xdr:cNvSpPr/>
      </xdr:nvSpPr>
      <xdr:spPr>
        <a:xfrm>
          <a:off x="7670800" y="10701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19136</xdr:rowOff>
    </xdr:from>
    <xdr:to>
      <xdr:col>50</xdr:col>
      <xdr:colOff>114300</xdr:colOff>
      <xdr:row>64</xdr:row>
      <xdr:rowOff>19544</xdr:rowOff>
    </xdr:to>
    <xdr:cxnSp macro="">
      <xdr:nvCxnSpPr>
        <xdr:cNvPr id="249" name="直線コネクタ 248">
          <a:extLst>
            <a:ext uri="{FF2B5EF4-FFF2-40B4-BE49-F238E27FC236}">
              <a16:creationId xmlns:a16="http://schemas.microsoft.com/office/drawing/2014/main" id="{945E56B8-2061-4ED9-BFAB-A62D626EED0F}"/>
            </a:ext>
          </a:extLst>
        </xdr:cNvPr>
        <xdr:cNvCxnSpPr/>
      </xdr:nvCxnSpPr>
      <xdr:spPr>
        <a:xfrm flipV="1">
          <a:off x="7713980" y="10748096"/>
          <a:ext cx="78232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140478</xdr:rowOff>
    </xdr:from>
    <xdr:to>
      <xdr:col>41</xdr:col>
      <xdr:colOff>101600</xdr:colOff>
      <xdr:row>64</xdr:row>
      <xdr:rowOff>70628</xdr:rowOff>
    </xdr:to>
    <xdr:sp macro="" textlink="">
      <xdr:nvSpPr>
        <xdr:cNvPr id="250" name="楕円 249">
          <a:extLst>
            <a:ext uri="{FF2B5EF4-FFF2-40B4-BE49-F238E27FC236}">
              <a16:creationId xmlns:a16="http://schemas.microsoft.com/office/drawing/2014/main" id="{97A1B8DF-EE7E-45A5-9654-985C03E6115D}"/>
            </a:ext>
          </a:extLst>
        </xdr:cNvPr>
        <xdr:cNvSpPr/>
      </xdr:nvSpPr>
      <xdr:spPr>
        <a:xfrm>
          <a:off x="6873240" y="107017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19544</xdr:rowOff>
    </xdr:from>
    <xdr:to>
      <xdr:col>45</xdr:col>
      <xdr:colOff>177800</xdr:colOff>
      <xdr:row>64</xdr:row>
      <xdr:rowOff>19828</xdr:rowOff>
    </xdr:to>
    <xdr:cxnSp macro="">
      <xdr:nvCxnSpPr>
        <xdr:cNvPr id="251" name="直線コネクタ 250">
          <a:extLst>
            <a:ext uri="{FF2B5EF4-FFF2-40B4-BE49-F238E27FC236}">
              <a16:creationId xmlns:a16="http://schemas.microsoft.com/office/drawing/2014/main" id="{FAC28359-390D-479E-A1F3-843B6CEE44D2}"/>
            </a:ext>
          </a:extLst>
        </xdr:cNvPr>
        <xdr:cNvCxnSpPr/>
      </xdr:nvCxnSpPr>
      <xdr:spPr>
        <a:xfrm flipV="1">
          <a:off x="6924040" y="10748504"/>
          <a:ext cx="78994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140406</xdr:rowOff>
    </xdr:from>
    <xdr:to>
      <xdr:col>36</xdr:col>
      <xdr:colOff>165100</xdr:colOff>
      <xdr:row>64</xdr:row>
      <xdr:rowOff>70556</xdr:rowOff>
    </xdr:to>
    <xdr:sp macro="" textlink="">
      <xdr:nvSpPr>
        <xdr:cNvPr id="252" name="楕円 251">
          <a:extLst>
            <a:ext uri="{FF2B5EF4-FFF2-40B4-BE49-F238E27FC236}">
              <a16:creationId xmlns:a16="http://schemas.microsoft.com/office/drawing/2014/main" id="{1219D596-D217-403D-84A9-D41F4060DA19}"/>
            </a:ext>
          </a:extLst>
        </xdr:cNvPr>
        <xdr:cNvSpPr/>
      </xdr:nvSpPr>
      <xdr:spPr>
        <a:xfrm>
          <a:off x="6098540" y="10701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19756</xdr:rowOff>
    </xdr:from>
    <xdr:to>
      <xdr:col>41</xdr:col>
      <xdr:colOff>50800</xdr:colOff>
      <xdr:row>64</xdr:row>
      <xdr:rowOff>19828</xdr:rowOff>
    </xdr:to>
    <xdr:cxnSp macro="">
      <xdr:nvCxnSpPr>
        <xdr:cNvPr id="253" name="直線コネクタ 252">
          <a:extLst>
            <a:ext uri="{FF2B5EF4-FFF2-40B4-BE49-F238E27FC236}">
              <a16:creationId xmlns:a16="http://schemas.microsoft.com/office/drawing/2014/main" id="{CB58DB53-FFBF-4488-953B-3E0759DAD79A}"/>
            </a:ext>
          </a:extLst>
        </xdr:cNvPr>
        <xdr:cNvCxnSpPr/>
      </xdr:nvCxnSpPr>
      <xdr:spPr>
        <a:xfrm>
          <a:off x="6149340" y="10748716"/>
          <a:ext cx="7747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7499A46-C933-4F30-938F-A0F1FF227701}"/>
            </a:ext>
          </a:extLst>
        </xdr:cNvPr>
        <xdr:cNvSpPr txBox="1"/>
      </xdr:nvSpPr>
      <xdr:spPr>
        <a:xfrm>
          <a:off x="8214575" y="1033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7343D811-E7A3-44D4-A0CA-872D62E91857}"/>
            </a:ext>
          </a:extLst>
        </xdr:cNvPr>
        <xdr:cNvSpPr txBox="1"/>
      </xdr:nvSpPr>
      <xdr:spPr>
        <a:xfrm>
          <a:off x="7444955" y="1033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5798C03-EF57-4C44-A36F-F73D658A4B68}"/>
            </a:ext>
          </a:extLst>
        </xdr:cNvPr>
        <xdr:cNvSpPr txBox="1"/>
      </xdr:nvSpPr>
      <xdr:spPr>
        <a:xfrm>
          <a:off x="6670255" y="103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7B80728-0161-43A3-8F16-695495925BDE}"/>
            </a:ext>
          </a:extLst>
        </xdr:cNvPr>
        <xdr:cNvSpPr txBox="1"/>
      </xdr:nvSpPr>
      <xdr:spPr>
        <a:xfrm>
          <a:off x="5872695" y="1028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61063</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1E97B35B-D2F7-4A53-8712-FFE64AFF838A}"/>
            </a:ext>
          </a:extLst>
        </xdr:cNvPr>
        <xdr:cNvSpPr txBox="1"/>
      </xdr:nvSpPr>
      <xdr:spPr>
        <a:xfrm>
          <a:off x="8239271" y="1079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61471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86177910-3B9D-4A6E-861B-98827D0A5647}"/>
            </a:ext>
          </a:extLst>
        </xdr:cNvPr>
        <xdr:cNvSpPr txBox="1"/>
      </xdr:nvSpPr>
      <xdr:spPr>
        <a:xfrm>
          <a:off x="7477271" y="107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61755</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978C9CD1-4C1F-4B07-85A2-71A3E277BE81}"/>
            </a:ext>
          </a:extLst>
        </xdr:cNvPr>
        <xdr:cNvSpPr txBox="1"/>
      </xdr:nvSpPr>
      <xdr:spPr>
        <a:xfrm>
          <a:off x="6702571" y="1079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61683</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8C5AFEE2-E075-4776-A478-72DF6734DA0A}"/>
            </a:ext>
          </a:extLst>
        </xdr:cNvPr>
        <xdr:cNvSpPr txBox="1"/>
      </xdr:nvSpPr>
      <xdr:spPr>
        <a:xfrm>
          <a:off x="5905011" y="107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4AC90DE-B7B6-4E93-993D-52880701632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1A4835A-95B2-4403-82A4-B1327F4B4DF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05D1D5B-7F78-4520-8152-B7220EEC2EC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059723A-C9B7-460A-9BF5-C3E8579344C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AAA1A21-6266-43E0-8E1C-6C10A278A11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25DD75C-3A7F-4751-92D3-C2F1F14CD41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C2530D5-3297-4295-9CD5-4EB2BD9D467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71BB8D1-6033-44A9-9175-4BB91320B9FE}"/>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D8803313-667E-4673-BB15-29B3CD0A0B9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9DF99484-0174-43D8-856F-321A223348D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443AE1EF-0AAC-477B-9594-42CF0FCB67D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AC404327-A97E-4E16-92BC-072C0C37183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5EE0AA4C-AAE7-4D75-AB1F-E6DE664F235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A8040829-6A51-4842-BFF2-898BECA1E1E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A377FC66-0013-444A-89AC-A306CFDF956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21F49967-6A83-4363-877D-4DCF885EF187}"/>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8AA2F2DA-24EA-4327-8D79-CA3BC4FDD1A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4E53311D-2055-431F-A20E-080166C3F5C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E25500D-0043-4A3F-9AC5-F0852AD9361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B699C631-86E8-462C-9CD4-586182B6B39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4C71CCB6-53DE-4206-B710-A28A779535C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33466811-E8AC-4ECA-B545-31FFFBCAE31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C42FF7C8-36B6-4E74-A787-EA15C115E9A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C59DF645-B182-4D89-8871-D41C76374C2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E69EEA8A-CDA2-43EB-9AA7-2A669A6FA4D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753C5572-4760-46FF-AD28-1DD79B9B0A0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1E8B0A56-A9D7-495C-A564-2CA24EFDDCC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8CB8E297-6D53-4FEF-BC0C-056F60CFA66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E4710974-80F8-4BF6-B6B5-5674B797B79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BDDC7192-20F2-4038-9551-BA30ACD6415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F4FD8A37-7E75-46B5-AED4-4C5901F3D33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AAEF3DCD-67B6-4990-BB1B-5142CB7FC46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A633910D-43A4-43FC-99FC-D94BB508840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E22D03E8-32F0-490B-B923-B20B7922CE0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DEE5CFB5-683B-4E0F-9A48-8251D6E21FF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684A3977-9BE6-4799-A73A-7E38181F787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8489A981-D783-4908-A2E0-A96FE09F2D2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3856FD88-53FB-4E8A-A656-202FD483D45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D8BED2EB-E57E-4740-B51C-739C7A0E200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1D0640C5-8774-41C3-86B4-A0F922DC4F0B}"/>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a:extLst>
            <a:ext uri="{FF2B5EF4-FFF2-40B4-BE49-F238E27FC236}">
              <a16:creationId xmlns:a16="http://schemas.microsoft.com/office/drawing/2014/main" id="{1EB9B0ED-8C90-4B16-840D-4C12779B511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a:extLst>
            <a:ext uri="{FF2B5EF4-FFF2-40B4-BE49-F238E27FC236}">
              <a16:creationId xmlns:a16="http://schemas.microsoft.com/office/drawing/2014/main" id="{4D9BA0D6-35EF-4ECA-BD56-DA3666B2089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a:extLst>
            <a:ext uri="{FF2B5EF4-FFF2-40B4-BE49-F238E27FC236}">
              <a16:creationId xmlns:a16="http://schemas.microsoft.com/office/drawing/2014/main" id="{2C64B7BD-B24B-43F9-BA49-11F154FE890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a:extLst>
            <a:ext uri="{FF2B5EF4-FFF2-40B4-BE49-F238E27FC236}">
              <a16:creationId xmlns:a16="http://schemas.microsoft.com/office/drawing/2014/main" id="{CDACB397-FC11-4B52-B366-3E9BBC3BFE0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a:extLst>
            <a:ext uri="{FF2B5EF4-FFF2-40B4-BE49-F238E27FC236}">
              <a16:creationId xmlns:a16="http://schemas.microsoft.com/office/drawing/2014/main" id="{74D3803D-7BCC-445D-A831-0FACF53E19A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a:extLst>
            <a:ext uri="{FF2B5EF4-FFF2-40B4-BE49-F238E27FC236}">
              <a16:creationId xmlns:a16="http://schemas.microsoft.com/office/drawing/2014/main" id="{E596543E-5794-4146-A7CB-7513520F10A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a:extLst>
            <a:ext uri="{FF2B5EF4-FFF2-40B4-BE49-F238E27FC236}">
              <a16:creationId xmlns:a16="http://schemas.microsoft.com/office/drawing/2014/main" id="{65DCE346-F2D3-4F38-88A8-6A97A85D27B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a:extLst>
            <a:ext uri="{FF2B5EF4-FFF2-40B4-BE49-F238E27FC236}">
              <a16:creationId xmlns:a16="http://schemas.microsoft.com/office/drawing/2014/main" id="{267E20E0-947E-4125-8B6A-0B9A8DFB15D6}"/>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a:extLst>
            <a:ext uri="{FF2B5EF4-FFF2-40B4-BE49-F238E27FC236}">
              <a16:creationId xmlns:a16="http://schemas.microsoft.com/office/drawing/2014/main" id="{13173726-49C5-49C9-92EC-A51B5747DDD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a:extLst>
            <a:ext uri="{FF2B5EF4-FFF2-40B4-BE49-F238E27FC236}">
              <a16:creationId xmlns:a16="http://schemas.microsoft.com/office/drawing/2014/main" id="{455A8884-E404-4F56-A127-C6E32A6675EE}"/>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a:extLst>
            <a:ext uri="{FF2B5EF4-FFF2-40B4-BE49-F238E27FC236}">
              <a16:creationId xmlns:a16="http://schemas.microsoft.com/office/drawing/2014/main" id="{9E24FEEE-E016-42A2-8B84-2F9C49AE44D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a:extLst>
            <a:ext uri="{FF2B5EF4-FFF2-40B4-BE49-F238E27FC236}">
              <a16:creationId xmlns:a16="http://schemas.microsoft.com/office/drawing/2014/main" id="{86337935-9EDC-450B-B288-10579CF8421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a:extLst>
            <a:ext uri="{FF2B5EF4-FFF2-40B4-BE49-F238E27FC236}">
              <a16:creationId xmlns:a16="http://schemas.microsoft.com/office/drawing/2014/main" id="{804009F1-F64E-435B-B1D5-7781BE05DA2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a:extLst>
            <a:ext uri="{FF2B5EF4-FFF2-40B4-BE49-F238E27FC236}">
              <a16:creationId xmlns:a16="http://schemas.microsoft.com/office/drawing/2014/main" id="{D7CBB61F-1979-4CBF-AA29-BEA16259237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a:extLst>
            <a:ext uri="{FF2B5EF4-FFF2-40B4-BE49-F238E27FC236}">
              <a16:creationId xmlns:a16="http://schemas.microsoft.com/office/drawing/2014/main" id="{B3C6F35C-827C-4891-B94E-CA23DA5807E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a:extLst>
            <a:ext uri="{FF2B5EF4-FFF2-40B4-BE49-F238E27FC236}">
              <a16:creationId xmlns:a16="http://schemas.microsoft.com/office/drawing/2014/main" id="{0853FD8A-AB6A-47F6-920A-4171D24F235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a:extLst>
            <a:ext uri="{FF2B5EF4-FFF2-40B4-BE49-F238E27FC236}">
              <a16:creationId xmlns:a16="http://schemas.microsoft.com/office/drawing/2014/main" id="{9BE7FBD7-B6DF-4D40-8546-41B3B464B3B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a:extLst>
            <a:ext uri="{FF2B5EF4-FFF2-40B4-BE49-F238E27FC236}">
              <a16:creationId xmlns:a16="http://schemas.microsoft.com/office/drawing/2014/main" id="{9A39F6E4-B98B-4D2C-AB0E-EA42A26EC95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0" name="テキスト ボックス 319">
          <a:extLst>
            <a:ext uri="{FF2B5EF4-FFF2-40B4-BE49-F238E27FC236}">
              <a16:creationId xmlns:a16="http://schemas.microsoft.com/office/drawing/2014/main" id="{AEFBC391-8A84-4D49-A464-72B3B88E6C9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21" name="直線コネクタ 320">
          <a:extLst>
            <a:ext uri="{FF2B5EF4-FFF2-40B4-BE49-F238E27FC236}">
              <a16:creationId xmlns:a16="http://schemas.microsoft.com/office/drawing/2014/main" id="{D36C8AF7-D85D-49F4-9F42-1008D09422E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322" name="テキスト ボックス 321">
          <a:extLst>
            <a:ext uri="{FF2B5EF4-FFF2-40B4-BE49-F238E27FC236}">
              <a16:creationId xmlns:a16="http://schemas.microsoft.com/office/drawing/2014/main" id="{BD3C0B4A-1C35-4510-A6DC-83B1C15B15AB}"/>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23" name="直線コネクタ 322">
          <a:extLst>
            <a:ext uri="{FF2B5EF4-FFF2-40B4-BE49-F238E27FC236}">
              <a16:creationId xmlns:a16="http://schemas.microsoft.com/office/drawing/2014/main" id="{3A32F7EA-C168-44DB-BA2C-13464EAEF830}"/>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24" name="テキスト ボックス 323">
          <a:extLst>
            <a:ext uri="{FF2B5EF4-FFF2-40B4-BE49-F238E27FC236}">
              <a16:creationId xmlns:a16="http://schemas.microsoft.com/office/drawing/2014/main" id="{D4B4C93F-4190-42EA-8468-2093955245F7}"/>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25" name="直線コネクタ 324">
          <a:extLst>
            <a:ext uri="{FF2B5EF4-FFF2-40B4-BE49-F238E27FC236}">
              <a16:creationId xmlns:a16="http://schemas.microsoft.com/office/drawing/2014/main" id="{2C0C28B1-472E-4CB1-B9B3-7B837613D7A5}"/>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26" name="テキスト ボックス 325">
          <a:extLst>
            <a:ext uri="{FF2B5EF4-FFF2-40B4-BE49-F238E27FC236}">
              <a16:creationId xmlns:a16="http://schemas.microsoft.com/office/drawing/2014/main" id="{533584CF-B562-42F1-B05A-F48773D4FC3F}"/>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27" name="直線コネクタ 326">
          <a:extLst>
            <a:ext uri="{FF2B5EF4-FFF2-40B4-BE49-F238E27FC236}">
              <a16:creationId xmlns:a16="http://schemas.microsoft.com/office/drawing/2014/main" id="{8126326B-DFDC-4605-8A30-950DAC709678}"/>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28" name="テキスト ボックス 327">
          <a:extLst>
            <a:ext uri="{FF2B5EF4-FFF2-40B4-BE49-F238E27FC236}">
              <a16:creationId xmlns:a16="http://schemas.microsoft.com/office/drawing/2014/main" id="{381B1AF1-A4E7-4727-AC3D-4368E10B6754}"/>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9" name="直線コネクタ 328">
          <a:extLst>
            <a:ext uri="{FF2B5EF4-FFF2-40B4-BE49-F238E27FC236}">
              <a16:creationId xmlns:a16="http://schemas.microsoft.com/office/drawing/2014/main" id="{A3B76272-00FF-4BC2-ACE9-EE16929ECBA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30" name="テキスト ボックス 329">
          <a:extLst>
            <a:ext uri="{FF2B5EF4-FFF2-40B4-BE49-F238E27FC236}">
              <a16:creationId xmlns:a16="http://schemas.microsoft.com/office/drawing/2014/main" id="{F8F4EAAB-1834-47A5-96BA-8F78FCD8B456}"/>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1" name="【学校施設】&#10;有形固定資産減価償却率グラフ枠">
          <a:extLst>
            <a:ext uri="{FF2B5EF4-FFF2-40B4-BE49-F238E27FC236}">
              <a16:creationId xmlns:a16="http://schemas.microsoft.com/office/drawing/2014/main" id="{00FD0347-383E-453B-96A7-8EFEAF1A4E5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332" name="直線コネクタ 331">
          <a:extLst>
            <a:ext uri="{FF2B5EF4-FFF2-40B4-BE49-F238E27FC236}">
              <a16:creationId xmlns:a16="http://schemas.microsoft.com/office/drawing/2014/main" id="{1E1E9205-4109-406C-9040-CAE67D295B91}"/>
            </a:ext>
          </a:extLst>
        </xdr:cNvPr>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333" name="【学校施設】&#10;有形固定資産減価償却率最小値テキスト">
          <a:extLst>
            <a:ext uri="{FF2B5EF4-FFF2-40B4-BE49-F238E27FC236}">
              <a16:creationId xmlns:a16="http://schemas.microsoft.com/office/drawing/2014/main" id="{6BA2A3F0-50CB-4B21-B332-AEF7BEBC57D1}"/>
            </a:ext>
          </a:extLst>
        </xdr:cNvPr>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334" name="直線コネクタ 333">
          <a:extLst>
            <a:ext uri="{FF2B5EF4-FFF2-40B4-BE49-F238E27FC236}">
              <a16:creationId xmlns:a16="http://schemas.microsoft.com/office/drawing/2014/main" id="{0BF8A1BE-4F63-4ACE-8037-CA4204A4B2D5}"/>
            </a:ext>
          </a:extLst>
        </xdr:cNvPr>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335" name="【学校施設】&#10;有形固定資産減価償却率最大値テキスト">
          <a:extLst>
            <a:ext uri="{FF2B5EF4-FFF2-40B4-BE49-F238E27FC236}">
              <a16:creationId xmlns:a16="http://schemas.microsoft.com/office/drawing/2014/main" id="{4B7F55CB-C749-4CE9-BF90-AEE7536A7FA7}"/>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336" name="直線コネクタ 335">
          <a:extLst>
            <a:ext uri="{FF2B5EF4-FFF2-40B4-BE49-F238E27FC236}">
              <a16:creationId xmlns:a16="http://schemas.microsoft.com/office/drawing/2014/main" id="{7C35D3DD-6124-483F-8046-1C00B36F6020}"/>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337" name="【学校施設】&#10;有形固定資産減価償却率平均値テキスト">
          <a:extLst>
            <a:ext uri="{FF2B5EF4-FFF2-40B4-BE49-F238E27FC236}">
              <a16:creationId xmlns:a16="http://schemas.microsoft.com/office/drawing/2014/main" id="{6D23D936-738A-4F91-81F9-934F097FF282}"/>
            </a:ext>
          </a:extLst>
        </xdr:cNvPr>
        <xdr:cNvSpPr txBox="1"/>
      </xdr:nvSpPr>
      <xdr:spPr>
        <a:xfrm>
          <a:off x="14414500" y="9788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338" name="フローチャート: 判断 337">
          <a:extLst>
            <a:ext uri="{FF2B5EF4-FFF2-40B4-BE49-F238E27FC236}">
              <a16:creationId xmlns:a16="http://schemas.microsoft.com/office/drawing/2014/main" id="{D962C3AF-7281-4229-B08C-A1C11DC45EF1}"/>
            </a:ext>
          </a:extLst>
        </xdr:cNvPr>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339" name="フローチャート: 判断 338">
          <a:extLst>
            <a:ext uri="{FF2B5EF4-FFF2-40B4-BE49-F238E27FC236}">
              <a16:creationId xmlns:a16="http://schemas.microsoft.com/office/drawing/2014/main" id="{CF600D30-2D7C-4E14-88AC-805E78F8315D}"/>
            </a:ext>
          </a:extLst>
        </xdr:cNvPr>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340" name="フローチャート: 判断 339">
          <a:extLst>
            <a:ext uri="{FF2B5EF4-FFF2-40B4-BE49-F238E27FC236}">
              <a16:creationId xmlns:a16="http://schemas.microsoft.com/office/drawing/2014/main" id="{DB4D0A47-D809-4830-82C1-0BE48FC78C6F}"/>
            </a:ext>
          </a:extLst>
        </xdr:cNvPr>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341" name="フローチャート: 判断 340">
          <a:extLst>
            <a:ext uri="{FF2B5EF4-FFF2-40B4-BE49-F238E27FC236}">
              <a16:creationId xmlns:a16="http://schemas.microsoft.com/office/drawing/2014/main" id="{E5F66AA2-0399-4886-9053-AD66D1258694}"/>
            </a:ext>
          </a:extLst>
        </xdr:cNvPr>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342" name="フローチャート: 判断 341">
          <a:extLst>
            <a:ext uri="{FF2B5EF4-FFF2-40B4-BE49-F238E27FC236}">
              <a16:creationId xmlns:a16="http://schemas.microsoft.com/office/drawing/2014/main" id="{ACCFEE8A-F3F9-4D90-A76C-D61807455B94}"/>
            </a:ext>
          </a:extLst>
        </xdr:cNvPr>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7BE0D3BF-8A86-4F86-AFEF-3686C6CEF4F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AC07D7BC-C3F4-4E59-9F9D-760D262813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A072C9B3-ED25-4224-AF7C-DF309F637CC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E0F17B4E-8CA0-490A-B5A7-A6187E308D5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F2FB0FE7-98E3-4744-A43D-989324FB2A0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68072</xdr:rowOff>
    </xdr:from>
    <xdr:to>
      <xdr:col>85</xdr:col>
      <xdr:colOff>177800</xdr:colOff>
      <xdr:row>62</xdr:row>
      <xdr:rowOff>169672</xdr:rowOff>
    </xdr:to>
    <xdr:sp macro="" textlink="">
      <xdr:nvSpPr>
        <xdr:cNvPr id="348" name="楕円 347">
          <a:extLst>
            <a:ext uri="{FF2B5EF4-FFF2-40B4-BE49-F238E27FC236}">
              <a16:creationId xmlns:a16="http://schemas.microsoft.com/office/drawing/2014/main" id="{BE3C04F9-AC7E-400C-8A5F-2DDFE2B9F7F5}"/>
            </a:ext>
          </a:extLst>
        </xdr:cNvPr>
        <xdr:cNvSpPr/>
      </xdr:nvSpPr>
      <xdr:spPr>
        <a:xfrm>
          <a:off x="14325600" y="1046175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154449</xdr:rowOff>
    </xdr:from>
    <xdr:ext cx="405111" cy="259045"/>
    <xdr:sp macro="" textlink="">
      <xdr:nvSpPr>
        <xdr:cNvPr id="349" name="【学校施設】&#10;有形固定資産減価償却率該当値テキスト">
          <a:extLst>
            <a:ext uri="{FF2B5EF4-FFF2-40B4-BE49-F238E27FC236}">
              <a16:creationId xmlns:a16="http://schemas.microsoft.com/office/drawing/2014/main" id="{9A8C231F-DF27-4395-8C80-9C06887DA127}"/>
            </a:ext>
          </a:extLst>
        </xdr:cNvPr>
        <xdr:cNvSpPr txBox="1"/>
      </xdr:nvSpPr>
      <xdr:spPr>
        <a:xfrm>
          <a:off x="14414500" y="10380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56642</xdr:rowOff>
    </xdr:from>
    <xdr:to>
      <xdr:col>81</xdr:col>
      <xdr:colOff>101600</xdr:colOff>
      <xdr:row>62</xdr:row>
      <xdr:rowOff>158242</xdr:rowOff>
    </xdr:to>
    <xdr:sp macro="" textlink="">
      <xdr:nvSpPr>
        <xdr:cNvPr id="350" name="楕円 349">
          <a:extLst>
            <a:ext uri="{FF2B5EF4-FFF2-40B4-BE49-F238E27FC236}">
              <a16:creationId xmlns:a16="http://schemas.microsoft.com/office/drawing/2014/main" id="{7AE4E005-DD4B-4364-AE4E-8251F4A65ECA}"/>
            </a:ext>
          </a:extLst>
        </xdr:cNvPr>
        <xdr:cNvSpPr/>
      </xdr:nvSpPr>
      <xdr:spPr>
        <a:xfrm>
          <a:off x="13578840" y="104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107442</xdr:rowOff>
    </xdr:from>
    <xdr:to>
      <xdr:col>85</xdr:col>
      <xdr:colOff>127000</xdr:colOff>
      <xdr:row>62</xdr:row>
      <xdr:rowOff>118872</xdr:rowOff>
    </xdr:to>
    <xdr:cxnSp macro="">
      <xdr:nvCxnSpPr>
        <xdr:cNvPr id="351" name="直線コネクタ 350">
          <a:extLst>
            <a:ext uri="{FF2B5EF4-FFF2-40B4-BE49-F238E27FC236}">
              <a16:creationId xmlns:a16="http://schemas.microsoft.com/office/drawing/2014/main" id="{517F5CDC-AD14-4A6E-A421-5486FF6F4B80}"/>
            </a:ext>
          </a:extLst>
        </xdr:cNvPr>
        <xdr:cNvCxnSpPr/>
      </xdr:nvCxnSpPr>
      <xdr:spPr>
        <a:xfrm>
          <a:off x="13629640" y="10501122"/>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45212</xdr:rowOff>
    </xdr:from>
    <xdr:to>
      <xdr:col>76</xdr:col>
      <xdr:colOff>165100</xdr:colOff>
      <xdr:row>62</xdr:row>
      <xdr:rowOff>146812</xdr:rowOff>
    </xdr:to>
    <xdr:sp macro="" textlink="">
      <xdr:nvSpPr>
        <xdr:cNvPr id="352" name="楕円 351">
          <a:extLst>
            <a:ext uri="{FF2B5EF4-FFF2-40B4-BE49-F238E27FC236}">
              <a16:creationId xmlns:a16="http://schemas.microsoft.com/office/drawing/2014/main" id="{4D067058-6C95-4514-B9E5-5AA25CEF58BC}"/>
            </a:ext>
          </a:extLst>
        </xdr:cNvPr>
        <xdr:cNvSpPr/>
      </xdr:nvSpPr>
      <xdr:spPr>
        <a:xfrm>
          <a:off x="12804140" y="1043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96012</xdr:rowOff>
    </xdr:from>
    <xdr:to>
      <xdr:col>81</xdr:col>
      <xdr:colOff>50800</xdr:colOff>
      <xdr:row>62</xdr:row>
      <xdr:rowOff>107442</xdr:rowOff>
    </xdr:to>
    <xdr:cxnSp macro="">
      <xdr:nvCxnSpPr>
        <xdr:cNvPr id="353" name="直線コネクタ 352">
          <a:extLst>
            <a:ext uri="{FF2B5EF4-FFF2-40B4-BE49-F238E27FC236}">
              <a16:creationId xmlns:a16="http://schemas.microsoft.com/office/drawing/2014/main" id="{60F5DC2A-DCAF-4165-864A-50C34CE2127D}"/>
            </a:ext>
          </a:extLst>
        </xdr:cNvPr>
        <xdr:cNvCxnSpPr/>
      </xdr:nvCxnSpPr>
      <xdr:spPr>
        <a:xfrm>
          <a:off x="12854940" y="10489692"/>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31496</xdr:rowOff>
    </xdr:from>
    <xdr:to>
      <xdr:col>72</xdr:col>
      <xdr:colOff>38100</xdr:colOff>
      <xdr:row>62</xdr:row>
      <xdr:rowOff>133096</xdr:rowOff>
    </xdr:to>
    <xdr:sp macro="" textlink="">
      <xdr:nvSpPr>
        <xdr:cNvPr id="354" name="楕円 353">
          <a:extLst>
            <a:ext uri="{FF2B5EF4-FFF2-40B4-BE49-F238E27FC236}">
              <a16:creationId xmlns:a16="http://schemas.microsoft.com/office/drawing/2014/main" id="{12BCBA17-FE47-4079-8E73-C3D652972FCA}"/>
            </a:ext>
          </a:extLst>
        </xdr:cNvPr>
        <xdr:cNvSpPr/>
      </xdr:nvSpPr>
      <xdr:spPr>
        <a:xfrm>
          <a:off x="12029440" y="104251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82296</xdr:rowOff>
    </xdr:from>
    <xdr:to>
      <xdr:col>76</xdr:col>
      <xdr:colOff>114300</xdr:colOff>
      <xdr:row>62</xdr:row>
      <xdr:rowOff>96012</xdr:rowOff>
    </xdr:to>
    <xdr:cxnSp macro="">
      <xdr:nvCxnSpPr>
        <xdr:cNvPr id="355" name="直線コネクタ 354">
          <a:extLst>
            <a:ext uri="{FF2B5EF4-FFF2-40B4-BE49-F238E27FC236}">
              <a16:creationId xmlns:a16="http://schemas.microsoft.com/office/drawing/2014/main" id="{68340C07-0915-4438-AEA8-3DCA890D6C82}"/>
            </a:ext>
          </a:extLst>
        </xdr:cNvPr>
        <xdr:cNvCxnSpPr/>
      </xdr:nvCxnSpPr>
      <xdr:spPr>
        <a:xfrm>
          <a:off x="12072620" y="10475976"/>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17780</xdr:rowOff>
    </xdr:from>
    <xdr:to>
      <xdr:col>67</xdr:col>
      <xdr:colOff>101600</xdr:colOff>
      <xdr:row>62</xdr:row>
      <xdr:rowOff>119380</xdr:rowOff>
    </xdr:to>
    <xdr:sp macro="" textlink="">
      <xdr:nvSpPr>
        <xdr:cNvPr id="356" name="楕円 355">
          <a:extLst>
            <a:ext uri="{FF2B5EF4-FFF2-40B4-BE49-F238E27FC236}">
              <a16:creationId xmlns:a16="http://schemas.microsoft.com/office/drawing/2014/main" id="{B089F796-E72F-4ED6-BE41-AE4066F06293}"/>
            </a:ext>
          </a:extLst>
        </xdr:cNvPr>
        <xdr:cNvSpPr/>
      </xdr:nvSpPr>
      <xdr:spPr>
        <a:xfrm>
          <a:off x="1123188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68580</xdr:rowOff>
    </xdr:from>
    <xdr:to>
      <xdr:col>71</xdr:col>
      <xdr:colOff>177800</xdr:colOff>
      <xdr:row>62</xdr:row>
      <xdr:rowOff>82296</xdr:rowOff>
    </xdr:to>
    <xdr:cxnSp macro="">
      <xdr:nvCxnSpPr>
        <xdr:cNvPr id="357" name="直線コネクタ 356">
          <a:extLst>
            <a:ext uri="{FF2B5EF4-FFF2-40B4-BE49-F238E27FC236}">
              <a16:creationId xmlns:a16="http://schemas.microsoft.com/office/drawing/2014/main" id="{02B54A26-F432-4FA4-8353-0ADEF8680877}"/>
            </a:ext>
          </a:extLst>
        </xdr:cNvPr>
        <xdr:cNvCxnSpPr/>
      </xdr:nvCxnSpPr>
      <xdr:spPr>
        <a:xfrm>
          <a:off x="11282680" y="10462260"/>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358" name="n_1aveValue【学校施設】&#10;有形固定資産減価償却率">
          <a:extLst>
            <a:ext uri="{FF2B5EF4-FFF2-40B4-BE49-F238E27FC236}">
              <a16:creationId xmlns:a16="http://schemas.microsoft.com/office/drawing/2014/main" id="{86A0848F-DC29-4DDC-8B1A-556FCB19BD8E}"/>
            </a:ext>
          </a:extLst>
        </xdr:cNvPr>
        <xdr:cNvSpPr txBox="1"/>
      </xdr:nvSpPr>
      <xdr:spPr>
        <a:xfrm>
          <a:off x="134372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359" name="n_2aveValue【学校施設】&#10;有形固定資産減価償却率">
          <a:extLst>
            <a:ext uri="{FF2B5EF4-FFF2-40B4-BE49-F238E27FC236}">
              <a16:creationId xmlns:a16="http://schemas.microsoft.com/office/drawing/2014/main" id="{600E8D62-A345-4FDC-B40B-132DCA04A42F}"/>
            </a:ext>
          </a:extLst>
        </xdr:cNvPr>
        <xdr:cNvSpPr txBox="1"/>
      </xdr:nvSpPr>
      <xdr:spPr>
        <a:xfrm>
          <a:off x="126752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360" name="n_3aveValue【学校施設】&#10;有形固定資産減価償却率">
          <a:extLst>
            <a:ext uri="{FF2B5EF4-FFF2-40B4-BE49-F238E27FC236}">
              <a16:creationId xmlns:a16="http://schemas.microsoft.com/office/drawing/2014/main" id="{FB2C4D18-8F2E-41BB-A5C3-9580C612746C}"/>
            </a:ext>
          </a:extLst>
        </xdr:cNvPr>
        <xdr:cNvSpPr txBox="1"/>
      </xdr:nvSpPr>
      <xdr:spPr>
        <a:xfrm>
          <a:off x="1190054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361" name="n_4aveValue【学校施設】&#10;有形固定資産減価償却率">
          <a:extLst>
            <a:ext uri="{FF2B5EF4-FFF2-40B4-BE49-F238E27FC236}">
              <a16:creationId xmlns:a16="http://schemas.microsoft.com/office/drawing/2014/main" id="{6D30FF35-108F-4CDD-A16E-557E02810C04}"/>
            </a:ext>
          </a:extLst>
        </xdr:cNvPr>
        <xdr:cNvSpPr txBox="1"/>
      </xdr:nvSpPr>
      <xdr:spPr>
        <a:xfrm>
          <a:off x="1110298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149369</xdr:rowOff>
    </xdr:from>
    <xdr:ext cx="405111" cy="259045"/>
    <xdr:sp macro="" textlink="">
      <xdr:nvSpPr>
        <xdr:cNvPr id="362" name="n_1mainValue【学校施設】&#10;有形固定資産減価償却率">
          <a:extLst>
            <a:ext uri="{FF2B5EF4-FFF2-40B4-BE49-F238E27FC236}">
              <a16:creationId xmlns:a16="http://schemas.microsoft.com/office/drawing/2014/main" id="{02D13256-84DD-4B66-9FAE-E97F90A802EC}"/>
            </a:ext>
          </a:extLst>
        </xdr:cNvPr>
        <xdr:cNvSpPr txBox="1"/>
      </xdr:nvSpPr>
      <xdr:spPr>
        <a:xfrm>
          <a:off x="13437244" y="1054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137939</xdr:rowOff>
    </xdr:from>
    <xdr:ext cx="405111" cy="259045"/>
    <xdr:sp macro="" textlink="">
      <xdr:nvSpPr>
        <xdr:cNvPr id="363" name="n_2mainValue【学校施設】&#10;有形固定資産減価償却率">
          <a:extLst>
            <a:ext uri="{FF2B5EF4-FFF2-40B4-BE49-F238E27FC236}">
              <a16:creationId xmlns:a16="http://schemas.microsoft.com/office/drawing/2014/main" id="{91655E8D-01D2-4095-BF8E-CDDD183FF006}"/>
            </a:ext>
          </a:extLst>
        </xdr:cNvPr>
        <xdr:cNvSpPr txBox="1"/>
      </xdr:nvSpPr>
      <xdr:spPr>
        <a:xfrm>
          <a:off x="12675244" y="10531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124223</xdr:rowOff>
    </xdr:from>
    <xdr:ext cx="405111" cy="259045"/>
    <xdr:sp macro="" textlink="">
      <xdr:nvSpPr>
        <xdr:cNvPr id="364" name="n_3mainValue【学校施設】&#10;有形固定資産減価償却率">
          <a:extLst>
            <a:ext uri="{FF2B5EF4-FFF2-40B4-BE49-F238E27FC236}">
              <a16:creationId xmlns:a16="http://schemas.microsoft.com/office/drawing/2014/main" id="{8F0BE10B-1787-4195-9191-94BBA6DAAB91}"/>
            </a:ext>
          </a:extLst>
        </xdr:cNvPr>
        <xdr:cNvSpPr txBox="1"/>
      </xdr:nvSpPr>
      <xdr:spPr>
        <a:xfrm>
          <a:off x="11900544" y="105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110507</xdr:rowOff>
    </xdr:from>
    <xdr:ext cx="405111" cy="259045"/>
    <xdr:sp macro="" textlink="">
      <xdr:nvSpPr>
        <xdr:cNvPr id="365" name="n_4mainValue【学校施設】&#10;有形固定資産減価償却率">
          <a:extLst>
            <a:ext uri="{FF2B5EF4-FFF2-40B4-BE49-F238E27FC236}">
              <a16:creationId xmlns:a16="http://schemas.microsoft.com/office/drawing/2014/main" id="{5F8789AF-B0BB-40FC-B968-F600AD64CAB8}"/>
            </a:ext>
          </a:extLst>
        </xdr:cNvPr>
        <xdr:cNvSpPr txBox="1"/>
      </xdr:nvSpPr>
      <xdr:spPr>
        <a:xfrm>
          <a:off x="1110298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6" name="正方形/長方形 365">
          <a:extLst>
            <a:ext uri="{FF2B5EF4-FFF2-40B4-BE49-F238E27FC236}">
              <a16:creationId xmlns:a16="http://schemas.microsoft.com/office/drawing/2014/main" id="{C59D78EB-0B26-4EC9-8998-60E23E08683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7" name="正方形/長方形 366">
          <a:extLst>
            <a:ext uri="{FF2B5EF4-FFF2-40B4-BE49-F238E27FC236}">
              <a16:creationId xmlns:a16="http://schemas.microsoft.com/office/drawing/2014/main" id="{A0200C4C-D8B4-48BF-874F-D5F613CB754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8" name="正方形/長方形 367">
          <a:extLst>
            <a:ext uri="{FF2B5EF4-FFF2-40B4-BE49-F238E27FC236}">
              <a16:creationId xmlns:a16="http://schemas.microsoft.com/office/drawing/2014/main" id="{DD86812D-97D4-453E-B48E-B36B56B6561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9" name="正方形/長方形 368">
          <a:extLst>
            <a:ext uri="{FF2B5EF4-FFF2-40B4-BE49-F238E27FC236}">
              <a16:creationId xmlns:a16="http://schemas.microsoft.com/office/drawing/2014/main" id="{50A4BE4D-9BA3-4CF7-BD7A-4EA08919096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0" name="正方形/長方形 369">
          <a:extLst>
            <a:ext uri="{FF2B5EF4-FFF2-40B4-BE49-F238E27FC236}">
              <a16:creationId xmlns:a16="http://schemas.microsoft.com/office/drawing/2014/main" id="{5D5A6B5B-5D83-444C-931D-56C8F220839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1" name="正方形/長方形 370">
          <a:extLst>
            <a:ext uri="{FF2B5EF4-FFF2-40B4-BE49-F238E27FC236}">
              <a16:creationId xmlns:a16="http://schemas.microsoft.com/office/drawing/2014/main" id="{2A8181EF-5C0F-44C9-B159-DB5E2E01A7D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2" name="正方形/長方形 371">
          <a:extLst>
            <a:ext uri="{FF2B5EF4-FFF2-40B4-BE49-F238E27FC236}">
              <a16:creationId xmlns:a16="http://schemas.microsoft.com/office/drawing/2014/main" id="{09BC55FD-CE9F-477B-B3F3-F77642B4FB6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3" name="正方形/長方形 372">
          <a:extLst>
            <a:ext uri="{FF2B5EF4-FFF2-40B4-BE49-F238E27FC236}">
              <a16:creationId xmlns:a16="http://schemas.microsoft.com/office/drawing/2014/main" id="{0B4CC268-ACFD-4944-AC20-9983E68F71B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4" name="テキスト ボックス 373">
          <a:extLst>
            <a:ext uri="{FF2B5EF4-FFF2-40B4-BE49-F238E27FC236}">
              <a16:creationId xmlns:a16="http://schemas.microsoft.com/office/drawing/2014/main" id="{82840565-14D2-4778-A12D-FA6329C4C84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5" name="直線コネクタ 374">
          <a:extLst>
            <a:ext uri="{FF2B5EF4-FFF2-40B4-BE49-F238E27FC236}">
              <a16:creationId xmlns:a16="http://schemas.microsoft.com/office/drawing/2014/main" id="{FE55CAA6-9464-4A4D-B075-0D6CB805260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6" name="直線コネクタ 375">
          <a:extLst>
            <a:ext uri="{FF2B5EF4-FFF2-40B4-BE49-F238E27FC236}">
              <a16:creationId xmlns:a16="http://schemas.microsoft.com/office/drawing/2014/main" id="{146891F5-2191-4322-9272-392C5E2AEEA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7" name="テキスト ボックス 376">
          <a:extLst>
            <a:ext uri="{FF2B5EF4-FFF2-40B4-BE49-F238E27FC236}">
              <a16:creationId xmlns:a16="http://schemas.microsoft.com/office/drawing/2014/main" id="{B0C4E9DF-BD56-494F-9CDE-0743DE41C252}"/>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8" name="直線コネクタ 377">
          <a:extLst>
            <a:ext uri="{FF2B5EF4-FFF2-40B4-BE49-F238E27FC236}">
              <a16:creationId xmlns:a16="http://schemas.microsoft.com/office/drawing/2014/main" id="{F8190BFD-22D9-46A5-B02A-59F6DE0AC9C6}"/>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9" name="テキスト ボックス 378">
          <a:extLst>
            <a:ext uri="{FF2B5EF4-FFF2-40B4-BE49-F238E27FC236}">
              <a16:creationId xmlns:a16="http://schemas.microsoft.com/office/drawing/2014/main" id="{0DA2D77C-EA86-49F0-B958-E873006760EF}"/>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0" name="直線コネクタ 379">
          <a:extLst>
            <a:ext uri="{FF2B5EF4-FFF2-40B4-BE49-F238E27FC236}">
              <a16:creationId xmlns:a16="http://schemas.microsoft.com/office/drawing/2014/main" id="{700B7057-968F-4DF9-BA92-C910A35B4A9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1" name="テキスト ボックス 380">
          <a:extLst>
            <a:ext uri="{FF2B5EF4-FFF2-40B4-BE49-F238E27FC236}">
              <a16:creationId xmlns:a16="http://schemas.microsoft.com/office/drawing/2014/main" id="{78F56329-33F2-4423-BAF9-96899080A887}"/>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2" name="直線コネクタ 381">
          <a:extLst>
            <a:ext uri="{FF2B5EF4-FFF2-40B4-BE49-F238E27FC236}">
              <a16:creationId xmlns:a16="http://schemas.microsoft.com/office/drawing/2014/main" id="{5ECFF6BA-718C-401E-A453-91084BC4A46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3" name="テキスト ボックス 382">
          <a:extLst>
            <a:ext uri="{FF2B5EF4-FFF2-40B4-BE49-F238E27FC236}">
              <a16:creationId xmlns:a16="http://schemas.microsoft.com/office/drawing/2014/main" id="{B4DE8765-E17E-4C6C-86B9-AF3B7461E69E}"/>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4" name="直線コネクタ 383">
          <a:extLst>
            <a:ext uri="{FF2B5EF4-FFF2-40B4-BE49-F238E27FC236}">
              <a16:creationId xmlns:a16="http://schemas.microsoft.com/office/drawing/2014/main" id="{03EEE67F-723B-4E69-BCEF-D9C2315087B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5" name="テキスト ボックス 384">
          <a:extLst>
            <a:ext uri="{FF2B5EF4-FFF2-40B4-BE49-F238E27FC236}">
              <a16:creationId xmlns:a16="http://schemas.microsoft.com/office/drawing/2014/main" id="{19B581DA-87AC-4959-93AA-6375F008CBB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6" name="【学校施設】&#10;一人当たり面積グラフ枠">
          <a:extLst>
            <a:ext uri="{FF2B5EF4-FFF2-40B4-BE49-F238E27FC236}">
              <a16:creationId xmlns:a16="http://schemas.microsoft.com/office/drawing/2014/main" id="{B87CA7DB-64D6-4E32-9FDB-529512A237A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387" name="直線コネクタ 386">
          <a:extLst>
            <a:ext uri="{FF2B5EF4-FFF2-40B4-BE49-F238E27FC236}">
              <a16:creationId xmlns:a16="http://schemas.microsoft.com/office/drawing/2014/main" id="{F3F89A04-5417-4050-BDE0-9B17A5A98028}"/>
            </a:ext>
          </a:extLst>
        </xdr:cNvPr>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388" name="【学校施設】&#10;一人当たり面積最小値テキスト">
          <a:extLst>
            <a:ext uri="{FF2B5EF4-FFF2-40B4-BE49-F238E27FC236}">
              <a16:creationId xmlns:a16="http://schemas.microsoft.com/office/drawing/2014/main" id="{1D41C409-BAA5-4F54-AACB-15775A2FBC09}"/>
            </a:ext>
          </a:extLst>
        </xdr:cNvPr>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389" name="直線コネクタ 388">
          <a:extLst>
            <a:ext uri="{FF2B5EF4-FFF2-40B4-BE49-F238E27FC236}">
              <a16:creationId xmlns:a16="http://schemas.microsoft.com/office/drawing/2014/main" id="{6BA61719-1F45-4403-8103-DDD30EC73D34}"/>
            </a:ext>
          </a:extLst>
        </xdr:cNvPr>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390" name="【学校施設】&#10;一人当たり面積最大値テキスト">
          <a:extLst>
            <a:ext uri="{FF2B5EF4-FFF2-40B4-BE49-F238E27FC236}">
              <a16:creationId xmlns:a16="http://schemas.microsoft.com/office/drawing/2014/main" id="{E42BF97D-4BE9-48E2-A3BF-33F5E956780C}"/>
            </a:ext>
          </a:extLst>
        </xdr:cNvPr>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391" name="直線コネクタ 390">
          <a:extLst>
            <a:ext uri="{FF2B5EF4-FFF2-40B4-BE49-F238E27FC236}">
              <a16:creationId xmlns:a16="http://schemas.microsoft.com/office/drawing/2014/main" id="{EA1A65A9-409B-4807-A3CE-CEDF56CDBE5C}"/>
            </a:ext>
          </a:extLst>
        </xdr:cNvPr>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392" name="【学校施設】&#10;一人当たり面積平均値テキスト">
          <a:extLst>
            <a:ext uri="{FF2B5EF4-FFF2-40B4-BE49-F238E27FC236}">
              <a16:creationId xmlns:a16="http://schemas.microsoft.com/office/drawing/2014/main" id="{4703617C-7E57-41C9-8080-F87DE3EAD08D}"/>
            </a:ext>
          </a:extLst>
        </xdr:cNvPr>
        <xdr:cNvSpPr txBox="1"/>
      </xdr:nvSpPr>
      <xdr:spPr>
        <a:xfrm>
          <a:off x="19547840" y="998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393" name="フローチャート: 判断 392">
          <a:extLst>
            <a:ext uri="{FF2B5EF4-FFF2-40B4-BE49-F238E27FC236}">
              <a16:creationId xmlns:a16="http://schemas.microsoft.com/office/drawing/2014/main" id="{2FAA303B-9440-43B7-B8AA-94789D9D4DF5}"/>
            </a:ext>
          </a:extLst>
        </xdr:cNvPr>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394" name="フローチャート: 判断 393">
          <a:extLst>
            <a:ext uri="{FF2B5EF4-FFF2-40B4-BE49-F238E27FC236}">
              <a16:creationId xmlns:a16="http://schemas.microsoft.com/office/drawing/2014/main" id="{3FA0FF8D-A3A1-4B9D-A587-CBB45E552672}"/>
            </a:ext>
          </a:extLst>
        </xdr:cNvPr>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395" name="フローチャート: 判断 394">
          <a:extLst>
            <a:ext uri="{FF2B5EF4-FFF2-40B4-BE49-F238E27FC236}">
              <a16:creationId xmlns:a16="http://schemas.microsoft.com/office/drawing/2014/main" id="{B249CF5D-684E-4CEA-B47C-CB52594EE325}"/>
            </a:ext>
          </a:extLst>
        </xdr:cNvPr>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396" name="フローチャート: 判断 395">
          <a:extLst>
            <a:ext uri="{FF2B5EF4-FFF2-40B4-BE49-F238E27FC236}">
              <a16:creationId xmlns:a16="http://schemas.microsoft.com/office/drawing/2014/main" id="{48C3EC89-EFD0-4642-9509-FBD10512D47E}"/>
            </a:ext>
          </a:extLst>
        </xdr:cNvPr>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397" name="フローチャート: 判断 396">
          <a:extLst>
            <a:ext uri="{FF2B5EF4-FFF2-40B4-BE49-F238E27FC236}">
              <a16:creationId xmlns:a16="http://schemas.microsoft.com/office/drawing/2014/main" id="{491C07B2-929A-44B9-BB45-3E186CFA80BD}"/>
            </a:ext>
          </a:extLst>
        </xdr:cNvPr>
        <xdr:cNvSpPr/>
      </xdr:nvSpPr>
      <xdr:spPr>
        <a:xfrm>
          <a:off x="16388080" y="100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9742F88A-E7AD-4848-A484-F26E20094A4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8B060AB6-7DEF-4D6F-973D-A9050FC9107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767FE142-A688-4AA6-914B-C7269804625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C57A11CC-4FF4-4170-847B-D32E3D67DCD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9A762CF6-B1B5-469D-9350-5D2C4471397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84531</xdr:rowOff>
    </xdr:from>
    <xdr:to>
      <xdr:col>116</xdr:col>
      <xdr:colOff>114300</xdr:colOff>
      <xdr:row>60</xdr:row>
      <xdr:rowOff>14681</xdr:rowOff>
    </xdr:to>
    <xdr:sp macro="" textlink="">
      <xdr:nvSpPr>
        <xdr:cNvPr id="403" name="楕円 402">
          <a:extLst>
            <a:ext uri="{FF2B5EF4-FFF2-40B4-BE49-F238E27FC236}">
              <a16:creationId xmlns:a16="http://schemas.microsoft.com/office/drawing/2014/main" id="{BD58B4CC-2BCB-417B-B18B-DF8F2797ECA1}"/>
            </a:ext>
          </a:extLst>
        </xdr:cNvPr>
        <xdr:cNvSpPr/>
      </xdr:nvSpPr>
      <xdr:spPr>
        <a:xfrm>
          <a:off x="19458940" y="99752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107408</xdr:rowOff>
    </xdr:from>
    <xdr:ext cx="469744" cy="259045"/>
    <xdr:sp macro="" textlink="">
      <xdr:nvSpPr>
        <xdr:cNvPr id="404" name="【学校施設】&#10;一人当たり面積該当値テキスト">
          <a:extLst>
            <a:ext uri="{FF2B5EF4-FFF2-40B4-BE49-F238E27FC236}">
              <a16:creationId xmlns:a16="http://schemas.microsoft.com/office/drawing/2014/main" id="{D7A6DC4B-89C1-487E-95B8-C1433F319533}"/>
            </a:ext>
          </a:extLst>
        </xdr:cNvPr>
        <xdr:cNvSpPr txBox="1"/>
      </xdr:nvSpPr>
      <xdr:spPr>
        <a:xfrm>
          <a:off x="19547840" y="983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84989</xdr:rowOff>
    </xdr:from>
    <xdr:to>
      <xdr:col>112</xdr:col>
      <xdr:colOff>38100</xdr:colOff>
      <xdr:row>60</xdr:row>
      <xdr:rowOff>15139</xdr:rowOff>
    </xdr:to>
    <xdr:sp macro="" textlink="">
      <xdr:nvSpPr>
        <xdr:cNvPr id="405" name="楕円 404">
          <a:extLst>
            <a:ext uri="{FF2B5EF4-FFF2-40B4-BE49-F238E27FC236}">
              <a16:creationId xmlns:a16="http://schemas.microsoft.com/office/drawing/2014/main" id="{9D2AFB35-33CD-401C-8488-91A0802CA08D}"/>
            </a:ext>
          </a:extLst>
        </xdr:cNvPr>
        <xdr:cNvSpPr/>
      </xdr:nvSpPr>
      <xdr:spPr>
        <a:xfrm>
          <a:off x="18735040" y="99757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135331</xdr:rowOff>
    </xdr:from>
    <xdr:to>
      <xdr:col>116</xdr:col>
      <xdr:colOff>63500</xdr:colOff>
      <xdr:row>59</xdr:row>
      <xdr:rowOff>135789</xdr:rowOff>
    </xdr:to>
    <xdr:cxnSp macro="">
      <xdr:nvCxnSpPr>
        <xdr:cNvPr id="406" name="直線コネクタ 405">
          <a:extLst>
            <a:ext uri="{FF2B5EF4-FFF2-40B4-BE49-F238E27FC236}">
              <a16:creationId xmlns:a16="http://schemas.microsoft.com/office/drawing/2014/main" id="{BBF1C028-E07A-49C9-907D-DDE1CEC98867}"/>
            </a:ext>
          </a:extLst>
        </xdr:cNvPr>
        <xdr:cNvCxnSpPr/>
      </xdr:nvCxnSpPr>
      <xdr:spPr>
        <a:xfrm flipV="1">
          <a:off x="18778220" y="10026091"/>
          <a:ext cx="73152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90018</xdr:rowOff>
    </xdr:from>
    <xdr:to>
      <xdr:col>107</xdr:col>
      <xdr:colOff>101600</xdr:colOff>
      <xdr:row>60</xdr:row>
      <xdr:rowOff>20168</xdr:rowOff>
    </xdr:to>
    <xdr:sp macro="" textlink="">
      <xdr:nvSpPr>
        <xdr:cNvPr id="407" name="楕円 406">
          <a:extLst>
            <a:ext uri="{FF2B5EF4-FFF2-40B4-BE49-F238E27FC236}">
              <a16:creationId xmlns:a16="http://schemas.microsoft.com/office/drawing/2014/main" id="{4416940D-0DEF-461C-AB34-6A344BD1721F}"/>
            </a:ext>
          </a:extLst>
        </xdr:cNvPr>
        <xdr:cNvSpPr/>
      </xdr:nvSpPr>
      <xdr:spPr>
        <a:xfrm>
          <a:off x="17937480" y="99807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135789</xdr:rowOff>
    </xdr:from>
    <xdr:to>
      <xdr:col>111</xdr:col>
      <xdr:colOff>177800</xdr:colOff>
      <xdr:row>59</xdr:row>
      <xdr:rowOff>140818</xdr:rowOff>
    </xdr:to>
    <xdr:cxnSp macro="">
      <xdr:nvCxnSpPr>
        <xdr:cNvPr id="408" name="直線コネクタ 407">
          <a:extLst>
            <a:ext uri="{FF2B5EF4-FFF2-40B4-BE49-F238E27FC236}">
              <a16:creationId xmlns:a16="http://schemas.microsoft.com/office/drawing/2014/main" id="{DBAEC427-A254-4F1F-9BD0-65C37F27B2FC}"/>
            </a:ext>
          </a:extLst>
        </xdr:cNvPr>
        <xdr:cNvCxnSpPr/>
      </xdr:nvCxnSpPr>
      <xdr:spPr>
        <a:xfrm flipV="1">
          <a:off x="17988280" y="10026549"/>
          <a:ext cx="78994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93675</xdr:rowOff>
    </xdr:from>
    <xdr:to>
      <xdr:col>102</xdr:col>
      <xdr:colOff>165100</xdr:colOff>
      <xdr:row>60</xdr:row>
      <xdr:rowOff>23825</xdr:rowOff>
    </xdr:to>
    <xdr:sp macro="" textlink="">
      <xdr:nvSpPr>
        <xdr:cNvPr id="409" name="楕円 408">
          <a:extLst>
            <a:ext uri="{FF2B5EF4-FFF2-40B4-BE49-F238E27FC236}">
              <a16:creationId xmlns:a16="http://schemas.microsoft.com/office/drawing/2014/main" id="{F368F21C-B3C6-41A1-AC75-5A4FEE4E3F1A}"/>
            </a:ext>
          </a:extLst>
        </xdr:cNvPr>
        <xdr:cNvSpPr/>
      </xdr:nvSpPr>
      <xdr:spPr>
        <a:xfrm>
          <a:off x="17162780" y="9984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140818</xdr:rowOff>
    </xdr:from>
    <xdr:to>
      <xdr:col>107</xdr:col>
      <xdr:colOff>50800</xdr:colOff>
      <xdr:row>59</xdr:row>
      <xdr:rowOff>144475</xdr:rowOff>
    </xdr:to>
    <xdr:cxnSp macro="">
      <xdr:nvCxnSpPr>
        <xdr:cNvPr id="410" name="直線コネクタ 409">
          <a:extLst>
            <a:ext uri="{FF2B5EF4-FFF2-40B4-BE49-F238E27FC236}">
              <a16:creationId xmlns:a16="http://schemas.microsoft.com/office/drawing/2014/main" id="{A0E5C80A-97FA-43C1-863F-16AEF6B5C7C4}"/>
            </a:ext>
          </a:extLst>
        </xdr:cNvPr>
        <xdr:cNvCxnSpPr/>
      </xdr:nvCxnSpPr>
      <xdr:spPr>
        <a:xfrm flipV="1">
          <a:off x="17213580" y="10031578"/>
          <a:ext cx="7747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97790</xdr:rowOff>
    </xdr:from>
    <xdr:to>
      <xdr:col>98</xdr:col>
      <xdr:colOff>38100</xdr:colOff>
      <xdr:row>60</xdr:row>
      <xdr:rowOff>27940</xdr:rowOff>
    </xdr:to>
    <xdr:sp macro="" textlink="">
      <xdr:nvSpPr>
        <xdr:cNvPr id="411" name="楕円 410">
          <a:extLst>
            <a:ext uri="{FF2B5EF4-FFF2-40B4-BE49-F238E27FC236}">
              <a16:creationId xmlns:a16="http://schemas.microsoft.com/office/drawing/2014/main" id="{85CB5A74-818A-43C9-B59A-181318381B20}"/>
            </a:ext>
          </a:extLst>
        </xdr:cNvPr>
        <xdr:cNvSpPr/>
      </xdr:nvSpPr>
      <xdr:spPr>
        <a:xfrm>
          <a:off x="16388080" y="9988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144475</xdr:rowOff>
    </xdr:from>
    <xdr:to>
      <xdr:col>102</xdr:col>
      <xdr:colOff>114300</xdr:colOff>
      <xdr:row>59</xdr:row>
      <xdr:rowOff>148590</xdr:rowOff>
    </xdr:to>
    <xdr:cxnSp macro="">
      <xdr:nvCxnSpPr>
        <xdr:cNvPr id="412" name="直線コネクタ 411">
          <a:extLst>
            <a:ext uri="{FF2B5EF4-FFF2-40B4-BE49-F238E27FC236}">
              <a16:creationId xmlns:a16="http://schemas.microsoft.com/office/drawing/2014/main" id="{9BCFB31B-5207-44C9-8A51-1EEF3B2DF3D5}"/>
            </a:ext>
          </a:extLst>
        </xdr:cNvPr>
        <xdr:cNvCxnSpPr/>
      </xdr:nvCxnSpPr>
      <xdr:spPr>
        <a:xfrm flipV="1">
          <a:off x="16431260" y="10035235"/>
          <a:ext cx="78232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413" name="n_1aveValue【学校施設】&#10;一人当たり面積">
          <a:extLst>
            <a:ext uri="{FF2B5EF4-FFF2-40B4-BE49-F238E27FC236}">
              <a16:creationId xmlns:a16="http://schemas.microsoft.com/office/drawing/2014/main" id="{1098AD4B-F08C-4FBE-BC0F-354767F63DF6}"/>
            </a:ext>
          </a:extLst>
        </xdr:cNvPr>
        <xdr:cNvSpPr txBox="1"/>
      </xdr:nvSpPr>
      <xdr:spPr>
        <a:xfrm>
          <a:off x="18561127" y="101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414" name="n_2aveValue【学校施設】&#10;一人当たり面積">
          <a:extLst>
            <a:ext uri="{FF2B5EF4-FFF2-40B4-BE49-F238E27FC236}">
              <a16:creationId xmlns:a16="http://schemas.microsoft.com/office/drawing/2014/main" id="{56C6DA4D-C7FD-4D40-802F-125192A10423}"/>
            </a:ext>
          </a:extLst>
        </xdr:cNvPr>
        <xdr:cNvSpPr txBox="1"/>
      </xdr:nvSpPr>
      <xdr:spPr>
        <a:xfrm>
          <a:off x="17776267" y="1009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415" name="n_3aveValue【学校施設】&#10;一人当たり面積">
          <a:extLst>
            <a:ext uri="{FF2B5EF4-FFF2-40B4-BE49-F238E27FC236}">
              <a16:creationId xmlns:a16="http://schemas.microsoft.com/office/drawing/2014/main" id="{C497838D-0C5E-47E6-BD60-9A36C6F56281}"/>
            </a:ext>
          </a:extLst>
        </xdr:cNvPr>
        <xdr:cNvSpPr txBox="1"/>
      </xdr:nvSpPr>
      <xdr:spPr>
        <a:xfrm>
          <a:off x="17001567" y="101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416" name="n_4aveValue【学校施設】&#10;一人当たり面積">
          <a:extLst>
            <a:ext uri="{FF2B5EF4-FFF2-40B4-BE49-F238E27FC236}">
              <a16:creationId xmlns:a16="http://schemas.microsoft.com/office/drawing/2014/main" id="{33F805B3-34A2-4B18-B69D-2F5F825BE853}"/>
            </a:ext>
          </a:extLst>
        </xdr:cNvPr>
        <xdr:cNvSpPr txBox="1"/>
      </xdr:nvSpPr>
      <xdr:spPr>
        <a:xfrm>
          <a:off x="16226867" y="1009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31666</xdr:rowOff>
    </xdr:from>
    <xdr:ext cx="469744" cy="259045"/>
    <xdr:sp macro="" textlink="">
      <xdr:nvSpPr>
        <xdr:cNvPr id="417" name="n_1mainValue【学校施設】&#10;一人当たり面積">
          <a:extLst>
            <a:ext uri="{FF2B5EF4-FFF2-40B4-BE49-F238E27FC236}">
              <a16:creationId xmlns:a16="http://schemas.microsoft.com/office/drawing/2014/main" id="{4F7E79F0-22E7-4040-AB16-8A7B42FE483B}"/>
            </a:ext>
          </a:extLst>
        </xdr:cNvPr>
        <xdr:cNvSpPr txBox="1"/>
      </xdr:nvSpPr>
      <xdr:spPr>
        <a:xfrm>
          <a:off x="18561127" y="975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36695</xdr:rowOff>
    </xdr:from>
    <xdr:ext cx="469744" cy="259045"/>
    <xdr:sp macro="" textlink="">
      <xdr:nvSpPr>
        <xdr:cNvPr id="418" name="n_2mainValue【学校施設】&#10;一人当たり面積">
          <a:extLst>
            <a:ext uri="{FF2B5EF4-FFF2-40B4-BE49-F238E27FC236}">
              <a16:creationId xmlns:a16="http://schemas.microsoft.com/office/drawing/2014/main" id="{238395D1-4A00-4E2E-986B-C5590F18198D}"/>
            </a:ext>
          </a:extLst>
        </xdr:cNvPr>
        <xdr:cNvSpPr txBox="1"/>
      </xdr:nvSpPr>
      <xdr:spPr>
        <a:xfrm>
          <a:off x="17776267" y="975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40352</xdr:rowOff>
    </xdr:from>
    <xdr:ext cx="469744" cy="259045"/>
    <xdr:sp macro="" textlink="">
      <xdr:nvSpPr>
        <xdr:cNvPr id="419" name="n_3mainValue【学校施設】&#10;一人当たり面積">
          <a:extLst>
            <a:ext uri="{FF2B5EF4-FFF2-40B4-BE49-F238E27FC236}">
              <a16:creationId xmlns:a16="http://schemas.microsoft.com/office/drawing/2014/main" id="{A702DD20-959E-4885-AEC9-B0FC015F7581}"/>
            </a:ext>
          </a:extLst>
        </xdr:cNvPr>
        <xdr:cNvSpPr txBox="1"/>
      </xdr:nvSpPr>
      <xdr:spPr>
        <a:xfrm>
          <a:off x="17001567" y="976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44467</xdr:rowOff>
    </xdr:from>
    <xdr:ext cx="469744" cy="259045"/>
    <xdr:sp macro="" textlink="">
      <xdr:nvSpPr>
        <xdr:cNvPr id="420" name="n_4mainValue【学校施設】&#10;一人当たり面積">
          <a:extLst>
            <a:ext uri="{FF2B5EF4-FFF2-40B4-BE49-F238E27FC236}">
              <a16:creationId xmlns:a16="http://schemas.microsoft.com/office/drawing/2014/main" id="{2BD3FBCC-D88B-4C0B-BAAE-A9A1EB5D71DB}"/>
            </a:ext>
          </a:extLst>
        </xdr:cNvPr>
        <xdr:cNvSpPr txBox="1"/>
      </xdr:nvSpPr>
      <xdr:spPr>
        <a:xfrm>
          <a:off x="1622686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61B84932-C9B9-4831-9843-40DABDC1D36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7E4A98E6-CC53-448C-ABC5-2B20B0C312D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9E036404-50CB-4239-9425-3F1E84F7DFE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71EB0D34-520C-419D-9C3D-B2EDD9BC54E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83FD195D-D9F3-4AFD-9556-16731517875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98C0ED13-F423-4A82-9CA6-BFFEE0FDCFA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8B7011B0-2CD5-45C5-9A88-095C8078765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575ACCB8-CA3D-4EC3-8F89-5AA66A513BD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BBD1E829-ECEB-46A3-9487-F1CA158402E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15FA3BA8-A9FC-41C4-AB59-2E55CFAD41E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27ECEB71-CCE7-43F5-A311-47D674DF9AC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a:extLst>
            <a:ext uri="{FF2B5EF4-FFF2-40B4-BE49-F238E27FC236}">
              <a16:creationId xmlns:a16="http://schemas.microsoft.com/office/drawing/2014/main" id="{64F378DF-0361-4F1B-B1C0-C4CA12DA385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3" name="テキスト ボックス 432">
          <a:extLst>
            <a:ext uri="{FF2B5EF4-FFF2-40B4-BE49-F238E27FC236}">
              <a16:creationId xmlns:a16="http://schemas.microsoft.com/office/drawing/2014/main" id="{F6E26507-F3B3-41E4-A6BB-01D73B1EA04E}"/>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a:extLst>
            <a:ext uri="{FF2B5EF4-FFF2-40B4-BE49-F238E27FC236}">
              <a16:creationId xmlns:a16="http://schemas.microsoft.com/office/drawing/2014/main" id="{11E7F9A0-84F8-4BDF-A354-8DB95BAB20C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a:extLst>
            <a:ext uri="{FF2B5EF4-FFF2-40B4-BE49-F238E27FC236}">
              <a16:creationId xmlns:a16="http://schemas.microsoft.com/office/drawing/2014/main" id="{E22C045F-6DEF-4F33-9E09-2B26B632AC8F}"/>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a:extLst>
            <a:ext uri="{FF2B5EF4-FFF2-40B4-BE49-F238E27FC236}">
              <a16:creationId xmlns:a16="http://schemas.microsoft.com/office/drawing/2014/main" id="{96278FFF-265D-450E-BBDD-7451532766D6}"/>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a:extLst>
            <a:ext uri="{FF2B5EF4-FFF2-40B4-BE49-F238E27FC236}">
              <a16:creationId xmlns:a16="http://schemas.microsoft.com/office/drawing/2014/main" id="{7645ADBB-0302-40CA-A8B7-81A51F1C01D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a:extLst>
            <a:ext uri="{FF2B5EF4-FFF2-40B4-BE49-F238E27FC236}">
              <a16:creationId xmlns:a16="http://schemas.microsoft.com/office/drawing/2014/main" id="{C2E41472-94C9-4509-BF55-2AC1FF1F7D73}"/>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a:extLst>
            <a:ext uri="{FF2B5EF4-FFF2-40B4-BE49-F238E27FC236}">
              <a16:creationId xmlns:a16="http://schemas.microsoft.com/office/drawing/2014/main" id="{2C5C0187-FDD8-4BA4-AEC2-1AB1FC8A311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a:extLst>
            <a:ext uri="{FF2B5EF4-FFF2-40B4-BE49-F238E27FC236}">
              <a16:creationId xmlns:a16="http://schemas.microsoft.com/office/drawing/2014/main" id="{F4041C16-C392-40BB-88DF-1994C5845CF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1" name="テキスト ボックス 440">
          <a:extLst>
            <a:ext uri="{FF2B5EF4-FFF2-40B4-BE49-F238E27FC236}">
              <a16:creationId xmlns:a16="http://schemas.microsoft.com/office/drawing/2014/main" id="{112D02AB-4D36-4CC5-9928-10E3B180C69D}"/>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D79505C3-E504-470A-A58E-AD8AC1CCD97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3" name="【児童館】&#10;有形固定資産減価償却率グラフ枠">
          <a:extLst>
            <a:ext uri="{FF2B5EF4-FFF2-40B4-BE49-F238E27FC236}">
              <a16:creationId xmlns:a16="http://schemas.microsoft.com/office/drawing/2014/main" id="{D1FEE854-F7E1-4682-97C3-C3A91B957A4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66039</xdr:rowOff>
    </xdr:from>
    <xdr:to>
      <xdr:col>85</xdr:col>
      <xdr:colOff>126364</xdr:colOff>
      <xdr:row>85</xdr:row>
      <xdr:rowOff>31750</xdr:rowOff>
    </xdr:to>
    <xdr:cxnSp macro="">
      <xdr:nvCxnSpPr>
        <xdr:cNvPr id="444" name="直線コネクタ 443">
          <a:extLst>
            <a:ext uri="{FF2B5EF4-FFF2-40B4-BE49-F238E27FC236}">
              <a16:creationId xmlns:a16="http://schemas.microsoft.com/office/drawing/2014/main" id="{E3DC80A0-8B85-4792-A963-F200A73491B5}"/>
            </a:ext>
          </a:extLst>
        </xdr:cNvPr>
        <xdr:cNvCxnSpPr/>
      </xdr:nvCxnSpPr>
      <xdr:spPr>
        <a:xfrm flipV="1">
          <a:off x="14375764" y="13141959"/>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5" name="【児童館】&#10;有形固定資産減価償却率最小値テキスト">
          <a:extLst>
            <a:ext uri="{FF2B5EF4-FFF2-40B4-BE49-F238E27FC236}">
              <a16:creationId xmlns:a16="http://schemas.microsoft.com/office/drawing/2014/main" id="{EE44742C-2B01-45CA-B152-6895E5B1A52E}"/>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46" name="直線コネクタ 445">
          <a:extLst>
            <a:ext uri="{FF2B5EF4-FFF2-40B4-BE49-F238E27FC236}">
              <a16:creationId xmlns:a16="http://schemas.microsoft.com/office/drawing/2014/main" id="{34924941-879C-4248-A290-FDAE5D69AA2D}"/>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12716</xdr:rowOff>
    </xdr:from>
    <xdr:ext cx="340478" cy="259045"/>
    <xdr:sp macro="" textlink="">
      <xdr:nvSpPr>
        <xdr:cNvPr id="447" name="【児童館】&#10;有形固定資産減価償却率最大値テキスト">
          <a:extLst>
            <a:ext uri="{FF2B5EF4-FFF2-40B4-BE49-F238E27FC236}">
              <a16:creationId xmlns:a16="http://schemas.microsoft.com/office/drawing/2014/main" id="{CBD67C6E-28B7-4678-BA92-7CE84537FB4A}"/>
            </a:ext>
          </a:extLst>
        </xdr:cNvPr>
        <xdr:cNvSpPr txBox="1"/>
      </xdr:nvSpPr>
      <xdr:spPr>
        <a:xfrm>
          <a:off x="14414500" y="129209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66039</xdr:rowOff>
    </xdr:from>
    <xdr:to>
      <xdr:col>86</xdr:col>
      <xdr:colOff>25400</xdr:colOff>
      <xdr:row>78</xdr:row>
      <xdr:rowOff>66039</xdr:rowOff>
    </xdr:to>
    <xdr:cxnSp macro="">
      <xdr:nvCxnSpPr>
        <xdr:cNvPr id="448" name="直線コネクタ 447">
          <a:extLst>
            <a:ext uri="{FF2B5EF4-FFF2-40B4-BE49-F238E27FC236}">
              <a16:creationId xmlns:a16="http://schemas.microsoft.com/office/drawing/2014/main" id="{8B7317A8-59F1-441F-8F77-ACBCFBB5F020}"/>
            </a:ext>
          </a:extLst>
        </xdr:cNvPr>
        <xdr:cNvCxnSpPr/>
      </xdr:nvCxnSpPr>
      <xdr:spPr>
        <a:xfrm>
          <a:off x="14287500" y="13141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25416</xdr:rowOff>
    </xdr:from>
    <xdr:ext cx="405111" cy="259045"/>
    <xdr:sp macro="" textlink="">
      <xdr:nvSpPr>
        <xdr:cNvPr id="449" name="【児童館】&#10;有形固定資産減価償却率平均値テキスト">
          <a:extLst>
            <a:ext uri="{FF2B5EF4-FFF2-40B4-BE49-F238E27FC236}">
              <a16:creationId xmlns:a16="http://schemas.microsoft.com/office/drawing/2014/main" id="{343F31E6-2489-40E2-8032-C10505963FEC}"/>
            </a:ext>
          </a:extLst>
        </xdr:cNvPr>
        <xdr:cNvSpPr txBox="1"/>
      </xdr:nvSpPr>
      <xdr:spPr>
        <a:xfrm>
          <a:off x="14414500" y="13604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46989</xdr:rowOff>
    </xdr:from>
    <xdr:to>
      <xdr:col>85</xdr:col>
      <xdr:colOff>177800</xdr:colOff>
      <xdr:row>81</xdr:row>
      <xdr:rowOff>148589</xdr:rowOff>
    </xdr:to>
    <xdr:sp macro="" textlink="">
      <xdr:nvSpPr>
        <xdr:cNvPr id="450" name="フローチャート: 判断 449">
          <a:extLst>
            <a:ext uri="{FF2B5EF4-FFF2-40B4-BE49-F238E27FC236}">
              <a16:creationId xmlns:a16="http://schemas.microsoft.com/office/drawing/2014/main" id="{DD44A150-FF49-44E3-82C0-FDBE5A0ABD6B}"/>
            </a:ext>
          </a:extLst>
        </xdr:cNvPr>
        <xdr:cNvSpPr/>
      </xdr:nvSpPr>
      <xdr:spPr>
        <a:xfrm>
          <a:off x="14325600" y="136258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35561</xdr:rowOff>
    </xdr:from>
    <xdr:to>
      <xdr:col>81</xdr:col>
      <xdr:colOff>101600</xdr:colOff>
      <xdr:row>81</xdr:row>
      <xdr:rowOff>137161</xdr:rowOff>
    </xdr:to>
    <xdr:sp macro="" textlink="">
      <xdr:nvSpPr>
        <xdr:cNvPr id="451" name="フローチャート: 判断 450">
          <a:extLst>
            <a:ext uri="{FF2B5EF4-FFF2-40B4-BE49-F238E27FC236}">
              <a16:creationId xmlns:a16="http://schemas.microsoft.com/office/drawing/2014/main" id="{B33D07DA-09BE-425D-A4FC-79E8F5A3A62B}"/>
            </a:ext>
          </a:extLst>
        </xdr:cNvPr>
        <xdr:cNvSpPr/>
      </xdr:nvSpPr>
      <xdr:spPr>
        <a:xfrm>
          <a:off x="13578840" y="136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33020</xdr:rowOff>
    </xdr:from>
    <xdr:to>
      <xdr:col>76</xdr:col>
      <xdr:colOff>165100</xdr:colOff>
      <xdr:row>81</xdr:row>
      <xdr:rowOff>134620</xdr:rowOff>
    </xdr:to>
    <xdr:sp macro="" textlink="">
      <xdr:nvSpPr>
        <xdr:cNvPr id="452" name="フローチャート: 判断 451">
          <a:extLst>
            <a:ext uri="{FF2B5EF4-FFF2-40B4-BE49-F238E27FC236}">
              <a16:creationId xmlns:a16="http://schemas.microsoft.com/office/drawing/2014/main" id="{24778049-1224-4029-B8E5-1C10D1687EC0}"/>
            </a:ext>
          </a:extLst>
        </xdr:cNvPr>
        <xdr:cNvSpPr/>
      </xdr:nvSpPr>
      <xdr:spPr>
        <a:xfrm>
          <a:off x="12804140" y="1361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453" name="フローチャート: 判断 452">
          <a:extLst>
            <a:ext uri="{FF2B5EF4-FFF2-40B4-BE49-F238E27FC236}">
              <a16:creationId xmlns:a16="http://schemas.microsoft.com/office/drawing/2014/main" id="{79DB842B-25C6-49FA-8552-AC7C8E258637}"/>
            </a:ext>
          </a:extLst>
        </xdr:cNvPr>
        <xdr:cNvSpPr/>
      </xdr:nvSpPr>
      <xdr:spPr>
        <a:xfrm>
          <a:off x="12029440" y="136080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19050</xdr:rowOff>
    </xdr:from>
    <xdr:to>
      <xdr:col>67</xdr:col>
      <xdr:colOff>101600</xdr:colOff>
      <xdr:row>81</xdr:row>
      <xdr:rowOff>120650</xdr:rowOff>
    </xdr:to>
    <xdr:sp macro="" textlink="">
      <xdr:nvSpPr>
        <xdr:cNvPr id="454" name="フローチャート: 判断 453">
          <a:extLst>
            <a:ext uri="{FF2B5EF4-FFF2-40B4-BE49-F238E27FC236}">
              <a16:creationId xmlns:a16="http://schemas.microsoft.com/office/drawing/2014/main" id="{E8640863-58E5-40B6-8A91-986A59C7C823}"/>
            </a:ext>
          </a:extLst>
        </xdr:cNvPr>
        <xdr:cNvSpPr/>
      </xdr:nvSpPr>
      <xdr:spPr>
        <a:xfrm>
          <a:off x="11231880" y="1359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12E5B658-03C6-4C63-9CF9-0C57477D79B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039E2123-EDED-409B-80EE-5BB9F34D61F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7BED2590-F26C-4C3A-A09C-B0242A26449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E128EB2D-4040-4893-A8FA-C287C1E9387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7E07E4C2-E956-4688-A4BD-4922E8E808C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15239</xdr:rowOff>
    </xdr:from>
    <xdr:to>
      <xdr:col>85</xdr:col>
      <xdr:colOff>177800</xdr:colOff>
      <xdr:row>78</xdr:row>
      <xdr:rowOff>116839</xdr:rowOff>
    </xdr:to>
    <xdr:sp macro="" textlink="">
      <xdr:nvSpPr>
        <xdr:cNvPr id="460" name="楕円 459">
          <a:extLst>
            <a:ext uri="{FF2B5EF4-FFF2-40B4-BE49-F238E27FC236}">
              <a16:creationId xmlns:a16="http://schemas.microsoft.com/office/drawing/2014/main" id="{05E32917-5E6E-4A5C-8DA8-A08469D88488}"/>
            </a:ext>
          </a:extLst>
        </xdr:cNvPr>
        <xdr:cNvSpPr/>
      </xdr:nvSpPr>
      <xdr:spPr>
        <a:xfrm>
          <a:off x="14325600" y="1309115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139716</xdr:rowOff>
    </xdr:from>
    <xdr:ext cx="340478" cy="259045"/>
    <xdr:sp macro="" textlink="">
      <xdr:nvSpPr>
        <xdr:cNvPr id="461" name="【児童館】&#10;有形固定資産減価償却率該当値テキスト">
          <a:extLst>
            <a:ext uri="{FF2B5EF4-FFF2-40B4-BE49-F238E27FC236}">
              <a16:creationId xmlns:a16="http://schemas.microsoft.com/office/drawing/2014/main" id="{AD5C6DEF-3536-424E-B848-F9B3A0C6A028}"/>
            </a:ext>
          </a:extLst>
        </xdr:cNvPr>
        <xdr:cNvSpPr txBox="1"/>
      </xdr:nvSpPr>
      <xdr:spPr>
        <a:xfrm>
          <a:off x="14414500" y="130479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134620</xdr:rowOff>
    </xdr:from>
    <xdr:to>
      <xdr:col>81</xdr:col>
      <xdr:colOff>101600</xdr:colOff>
      <xdr:row>78</xdr:row>
      <xdr:rowOff>64770</xdr:rowOff>
    </xdr:to>
    <xdr:sp macro="" textlink="">
      <xdr:nvSpPr>
        <xdr:cNvPr id="462" name="楕円 461">
          <a:extLst>
            <a:ext uri="{FF2B5EF4-FFF2-40B4-BE49-F238E27FC236}">
              <a16:creationId xmlns:a16="http://schemas.microsoft.com/office/drawing/2014/main" id="{5E25FA12-5EED-44E9-9D9A-693B591D657A}"/>
            </a:ext>
          </a:extLst>
        </xdr:cNvPr>
        <xdr:cNvSpPr/>
      </xdr:nvSpPr>
      <xdr:spPr>
        <a:xfrm>
          <a:off x="13578840" y="1304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13970</xdr:rowOff>
    </xdr:from>
    <xdr:to>
      <xdr:col>85</xdr:col>
      <xdr:colOff>127000</xdr:colOff>
      <xdr:row>78</xdr:row>
      <xdr:rowOff>66039</xdr:rowOff>
    </xdr:to>
    <xdr:cxnSp macro="">
      <xdr:nvCxnSpPr>
        <xdr:cNvPr id="463" name="直線コネクタ 462">
          <a:extLst>
            <a:ext uri="{FF2B5EF4-FFF2-40B4-BE49-F238E27FC236}">
              <a16:creationId xmlns:a16="http://schemas.microsoft.com/office/drawing/2014/main" id="{B2FC96FF-BD74-4CD4-AB05-03E017E97B4D}"/>
            </a:ext>
          </a:extLst>
        </xdr:cNvPr>
        <xdr:cNvCxnSpPr/>
      </xdr:nvCxnSpPr>
      <xdr:spPr>
        <a:xfrm>
          <a:off x="13629640" y="13089890"/>
          <a:ext cx="746760" cy="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82550</xdr:rowOff>
    </xdr:from>
    <xdr:to>
      <xdr:col>76</xdr:col>
      <xdr:colOff>165100</xdr:colOff>
      <xdr:row>78</xdr:row>
      <xdr:rowOff>12700</xdr:rowOff>
    </xdr:to>
    <xdr:sp macro="" textlink="">
      <xdr:nvSpPr>
        <xdr:cNvPr id="464" name="楕円 463">
          <a:extLst>
            <a:ext uri="{FF2B5EF4-FFF2-40B4-BE49-F238E27FC236}">
              <a16:creationId xmlns:a16="http://schemas.microsoft.com/office/drawing/2014/main" id="{2138252C-E6FD-42C5-A202-01722003BE32}"/>
            </a:ext>
          </a:extLst>
        </xdr:cNvPr>
        <xdr:cNvSpPr/>
      </xdr:nvSpPr>
      <xdr:spPr>
        <a:xfrm>
          <a:off x="12804140" y="12990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78</xdr:row>
      <xdr:rowOff>13970</xdr:rowOff>
    </xdr:to>
    <xdr:cxnSp macro="">
      <xdr:nvCxnSpPr>
        <xdr:cNvPr id="465" name="直線コネクタ 464">
          <a:extLst>
            <a:ext uri="{FF2B5EF4-FFF2-40B4-BE49-F238E27FC236}">
              <a16:creationId xmlns:a16="http://schemas.microsoft.com/office/drawing/2014/main" id="{E21C0B04-5B50-45DA-A476-E3608F7A0233}"/>
            </a:ext>
          </a:extLst>
        </xdr:cNvPr>
        <xdr:cNvCxnSpPr/>
      </xdr:nvCxnSpPr>
      <xdr:spPr>
        <a:xfrm>
          <a:off x="12854940" y="13041630"/>
          <a:ext cx="7747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152400</xdr:rowOff>
    </xdr:from>
    <xdr:to>
      <xdr:col>72</xdr:col>
      <xdr:colOff>38100</xdr:colOff>
      <xdr:row>85</xdr:row>
      <xdr:rowOff>82550</xdr:rowOff>
    </xdr:to>
    <xdr:sp macro="" textlink="">
      <xdr:nvSpPr>
        <xdr:cNvPr id="466" name="楕円 465">
          <a:extLst>
            <a:ext uri="{FF2B5EF4-FFF2-40B4-BE49-F238E27FC236}">
              <a16:creationId xmlns:a16="http://schemas.microsoft.com/office/drawing/2014/main" id="{E4A27DE1-9AA9-4037-90DC-BE60A2855F6C}"/>
            </a:ext>
          </a:extLst>
        </xdr:cNvPr>
        <xdr:cNvSpPr/>
      </xdr:nvSpPr>
      <xdr:spPr>
        <a:xfrm>
          <a:off x="12029440" y="14234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133350</xdr:rowOff>
    </xdr:from>
    <xdr:to>
      <xdr:col>76</xdr:col>
      <xdr:colOff>114300</xdr:colOff>
      <xdr:row>85</xdr:row>
      <xdr:rowOff>31750</xdr:rowOff>
    </xdr:to>
    <xdr:cxnSp macro="">
      <xdr:nvCxnSpPr>
        <xdr:cNvPr id="467" name="直線コネクタ 466">
          <a:extLst>
            <a:ext uri="{FF2B5EF4-FFF2-40B4-BE49-F238E27FC236}">
              <a16:creationId xmlns:a16="http://schemas.microsoft.com/office/drawing/2014/main" id="{B63A1A03-26FD-4FDD-BFD6-DDA4D425902C}"/>
            </a:ext>
          </a:extLst>
        </xdr:cNvPr>
        <xdr:cNvCxnSpPr/>
      </xdr:nvCxnSpPr>
      <xdr:spPr>
        <a:xfrm flipV="1">
          <a:off x="12072620" y="13041630"/>
          <a:ext cx="782320" cy="123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152400</xdr:rowOff>
    </xdr:from>
    <xdr:to>
      <xdr:col>67</xdr:col>
      <xdr:colOff>101600</xdr:colOff>
      <xdr:row>85</xdr:row>
      <xdr:rowOff>82550</xdr:rowOff>
    </xdr:to>
    <xdr:sp macro="" textlink="">
      <xdr:nvSpPr>
        <xdr:cNvPr id="468" name="楕円 467">
          <a:extLst>
            <a:ext uri="{FF2B5EF4-FFF2-40B4-BE49-F238E27FC236}">
              <a16:creationId xmlns:a16="http://schemas.microsoft.com/office/drawing/2014/main" id="{7BEB4778-5BC0-4B20-9C99-0F82D2A929FD}"/>
            </a:ext>
          </a:extLst>
        </xdr:cNvPr>
        <xdr:cNvSpPr/>
      </xdr:nvSpPr>
      <xdr:spPr>
        <a:xfrm>
          <a:off x="11231880" y="1423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31750</xdr:rowOff>
    </xdr:from>
    <xdr:to>
      <xdr:col>71</xdr:col>
      <xdr:colOff>177800</xdr:colOff>
      <xdr:row>85</xdr:row>
      <xdr:rowOff>31750</xdr:rowOff>
    </xdr:to>
    <xdr:cxnSp macro="">
      <xdr:nvCxnSpPr>
        <xdr:cNvPr id="469" name="直線コネクタ 468">
          <a:extLst>
            <a:ext uri="{FF2B5EF4-FFF2-40B4-BE49-F238E27FC236}">
              <a16:creationId xmlns:a16="http://schemas.microsoft.com/office/drawing/2014/main" id="{75A6D08C-A0BC-4BFE-B8CC-9DE367E8BB15}"/>
            </a:ext>
          </a:extLst>
        </xdr:cNvPr>
        <xdr:cNvCxnSpPr/>
      </xdr:nvCxnSpPr>
      <xdr:spPr>
        <a:xfrm>
          <a:off x="11282680" y="142811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128288</xdr:rowOff>
    </xdr:from>
    <xdr:ext cx="405111" cy="259045"/>
    <xdr:sp macro="" textlink="">
      <xdr:nvSpPr>
        <xdr:cNvPr id="470" name="n_1aveValue【児童館】&#10;有形固定資産減価償却率">
          <a:extLst>
            <a:ext uri="{FF2B5EF4-FFF2-40B4-BE49-F238E27FC236}">
              <a16:creationId xmlns:a16="http://schemas.microsoft.com/office/drawing/2014/main" id="{57402CB7-29CA-46F8-814B-43DBB98632D6}"/>
            </a:ext>
          </a:extLst>
        </xdr:cNvPr>
        <xdr:cNvSpPr txBox="1"/>
      </xdr:nvSpPr>
      <xdr:spPr>
        <a:xfrm>
          <a:off x="13437244" y="1370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125747</xdr:rowOff>
    </xdr:from>
    <xdr:ext cx="405111" cy="259045"/>
    <xdr:sp macro="" textlink="">
      <xdr:nvSpPr>
        <xdr:cNvPr id="471" name="n_2aveValue【児童館】&#10;有形固定資産減価償却率">
          <a:extLst>
            <a:ext uri="{FF2B5EF4-FFF2-40B4-BE49-F238E27FC236}">
              <a16:creationId xmlns:a16="http://schemas.microsoft.com/office/drawing/2014/main" id="{EE604080-FDBE-4D02-A60D-337A441C5DA1}"/>
            </a:ext>
          </a:extLst>
        </xdr:cNvPr>
        <xdr:cNvSpPr txBox="1"/>
      </xdr:nvSpPr>
      <xdr:spPr>
        <a:xfrm>
          <a:off x="12675244" y="1370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472" name="n_3aveValue【児童館】&#10;有形固定資産減価償却率">
          <a:extLst>
            <a:ext uri="{FF2B5EF4-FFF2-40B4-BE49-F238E27FC236}">
              <a16:creationId xmlns:a16="http://schemas.microsoft.com/office/drawing/2014/main" id="{E8147C0A-C506-4776-BE22-1FE55F42D9C6}"/>
            </a:ext>
          </a:extLst>
        </xdr:cNvPr>
        <xdr:cNvSpPr txBox="1"/>
      </xdr:nvSpPr>
      <xdr:spPr>
        <a:xfrm>
          <a:off x="11900544" y="13390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137177</xdr:rowOff>
    </xdr:from>
    <xdr:ext cx="405111" cy="259045"/>
    <xdr:sp macro="" textlink="">
      <xdr:nvSpPr>
        <xdr:cNvPr id="473" name="n_4aveValue【児童館】&#10;有形固定資産減価償却率">
          <a:extLst>
            <a:ext uri="{FF2B5EF4-FFF2-40B4-BE49-F238E27FC236}">
              <a16:creationId xmlns:a16="http://schemas.microsoft.com/office/drawing/2014/main" id="{52F351D8-0A9C-4053-A481-4BCCB7968C61}"/>
            </a:ext>
          </a:extLst>
        </xdr:cNvPr>
        <xdr:cNvSpPr txBox="1"/>
      </xdr:nvSpPr>
      <xdr:spPr>
        <a:xfrm>
          <a:off x="11102984" y="13380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81297</xdr:rowOff>
    </xdr:from>
    <xdr:ext cx="340478" cy="259045"/>
    <xdr:sp macro="" textlink="">
      <xdr:nvSpPr>
        <xdr:cNvPr id="474" name="n_1mainValue【児童館】&#10;有形固定資産減価償却率">
          <a:extLst>
            <a:ext uri="{FF2B5EF4-FFF2-40B4-BE49-F238E27FC236}">
              <a16:creationId xmlns:a16="http://schemas.microsoft.com/office/drawing/2014/main" id="{9BEEAC45-E3A4-4D4E-96E3-931376277B4F}"/>
            </a:ext>
          </a:extLst>
        </xdr:cNvPr>
        <xdr:cNvSpPr txBox="1"/>
      </xdr:nvSpPr>
      <xdr:spPr>
        <a:xfrm>
          <a:off x="13469561" y="128219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29227</xdr:rowOff>
    </xdr:from>
    <xdr:ext cx="340478" cy="259045"/>
    <xdr:sp macro="" textlink="">
      <xdr:nvSpPr>
        <xdr:cNvPr id="475" name="n_2mainValue【児童館】&#10;有形固定資産減価償却率">
          <a:extLst>
            <a:ext uri="{FF2B5EF4-FFF2-40B4-BE49-F238E27FC236}">
              <a16:creationId xmlns:a16="http://schemas.microsoft.com/office/drawing/2014/main" id="{8E3730EB-655B-4374-A3A7-D1D499F4D32D}"/>
            </a:ext>
          </a:extLst>
        </xdr:cNvPr>
        <xdr:cNvSpPr txBox="1"/>
      </xdr:nvSpPr>
      <xdr:spPr>
        <a:xfrm>
          <a:off x="12707561" y="127698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85</xdr:row>
      <xdr:rowOff>73677</xdr:rowOff>
    </xdr:from>
    <xdr:ext cx="469744" cy="259045"/>
    <xdr:sp macro="" textlink="">
      <xdr:nvSpPr>
        <xdr:cNvPr id="476" name="n_3mainValue【児童館】&#10;有形固定資産減価償却率">
          <a:extLst>
            <a:ext uri="{FF2B5EF4-FFF2-40B4-BE49-F238E27FC236}">
              <a16:creationId xmlns:a16="http://schemas.microsoft.com/office/drawing/2014/main" id="{000D469A-E9F6-488E-B190-FC0359510237}"/>
            </a:ext>
          </a:extLst>
        </xdr:cNvPr>
        <xdr:cNvSpPr txBox="1"/>
      </xdr:nvSpPr>
      <xdr:spPr>
        <a:xfrm>
          <a:off x="1186822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85</xdr:row>
      <xdr:rowOff>73677</xdr:rowOff>
    </xdr:from>
    <xdr:ext cx="469744" cy="259045"/>
    <xdr:sp macro="" textlink="">
      <xdr:nvSpPr>
        <xdr:cNvPr id="477" name="n_4mainValue【児童館】&#10;有形固定資産減価償却率">
          <a:extLst>
            <a:ext uri="{FF2B5EF4-FFF2-40B4-BE49-F238E27FC236}">
              <a16:creationId xmlns:a16="http://schemas.microsoft.com/office/drawing/2014/main" id="{9158BA66-5C74-46DD-916F-69ED2D05ACC7}"/>
            </a:ext>
          </a:extLst>
        </xdr:cNvPr>
        <xdr:cNvSpPr txBox="1"/>
      </xdr:nvSpPr>
      <xdr:spPr>
        <a:xfrm>
          <a:off x="1107066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8" name="正方形/長方形 477">
          <a:extLst>
            <a:ext uri="{FF2B5EF4-FFF2-40B4-BE49-F238E27FC236}">
              <a16:creationId xmlns:a16="http://schemas.microsoft.com/office/drawing/2014/main" id="{CE7FC3B2-2DD6-448D-AC17-CF41554B257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9" name="正方形/長方形 478">
          <a:extLst>
            <a:ext uri="{FF2B5EF4-FFF2-40B4-BE49-F238E27FC236}">
              <a16:creationId xmlns:a16="http://schemas.microsoft.com/office/drawing/2014/main" id="{85CC3DF1-7D1B-4EAE-A92E-3491DAB8555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0" name="正方形/長方形 479">
          <a:extLst>
            <a:ext uri="{FF2B5EF4-FFF2-40B4-BE49-F238E27FC236}">
              <a16:creationId xmlns:a16="http://schemas.microsoft.com/office/drawing/2014/main" id="{852E143D-9986-43AA-8B68-AF8DD6131AB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1" name="正方形/長方形 480">
          <a:extLst>
            <a:ext uri="{FF2B5EF4-FFF2-40B4-BE49-F238E27FC236}">
              <a16:creationId xmlns:a16="http://schemas.microsoft.com/office/drawing/2014/main" id="{6A21F16D-DD61-45AF-8AE2-161B7310BAE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2" name="正方形/長方形 481">
          <a:extLst>
            <a:ext uri="{FF2B5EF4-FFF2-40B4-BE49-F238E27FC236}">
              <a16:creationId xmlns:a16="http://schemas.microsoft.com/office/drawing/2014/main" id="{3D4196C7-0265-487C-8BC3-4AD4F9AEFBB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3" name="正方形/長方形 482">
          <a:extLst>
            <a:ext uri="{FF2B5EF4-FFF2-40B4-BE49-F238E27FC236}">
              <a16:creationId xmlns:a16="http://schemas.microsoft.com/office/drawing/2014/main" id="{72E9C523-C4F8-44FA-8138-D0E71399741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4" name="正方形/長方形 483">
          <a:extLst>
            <a:ext uri="{FF2B5EF4-FFF2-40B4-BE49-F238E27FC236}">
              <a16:creationId xmlns:a16="http://schemas.microsoft.com/office/drawing/2014/main" id="{8465E3BE-1063-436A-A525-52418DF9B1A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5" name="正方形/長方形 484">
          <a:extLst>
            <a:ext uri="{FF2B5EF4-FFF2-40B4-BE49-F238E27FC236}">
              <a16:creationId xmlns:a16="http://schemas.microsoft.com/office/drawing/2014/main" id="{5CE744E6-34AF-4989-9E62-C0128004075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6" name="テキスト ボックス 485">
          <a:extLst>
            <a:ext uri="{FF2B5EF4-FFF2-40B4-BE49-F238E27FC236}">
              <a16:creationId xmlns:a16="http://schemas.microsoft.com/office/drawing/2014/main" id="{334395C5-5735-403B-86D5-E6AF4D6D999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7" name="直線コネクタ 486">
          <a:extLst>
            <a:ext uri="{FF2B5EF4-FFF2-40B4-BE49-F238E27FC236}">
              <a16:creationId xmlns:a16="http://schemas.microsoft.com/office/drawing/2014/main" id="{8C969A0C-04C3-4643-A849-101AAC2C15C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8" name="直線コネクタ 487">
          <a:extLst>
            <a:ext uri="{FF2B5EF4-FFF2-40B4-BE49-F238E27FC236}">
              <a16:creationId xmlns:a16="http://schemas.microsoft.com/office/drawing/2014/main" id="{2EE4A7F6-DDD4-4B20-8F6D-987B8A7780B8}"/>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9" name="テキスト ボックス 488">
          <a:extLst>
            <a:ext uri="{FF2B5EF4-FFF2-40B4-BE49-F238E27FC236}">
              <a16:creationId xmlns:a16="http://schemas.microsoft.com/office/drawing/2014/main" id="{ADEC4E66-AB94-49E8-84EB-1636A015001A}"/>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0" name="直線コネクタ 489">
          <a:extLst>
            <a:ext uri="{FF2B5EF4-FFF2-40B4-BE49-F238E27FC236}">
              <a16:creationId xmlns:a16="http://schemas.microsoft.com/office/drawing/2014/main" id="{1513266D-5B50-49D8-B382-4A9A64958712}"/>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1" name="テキスト ボックス 490">
          <a:extLst>
            <a:ext uri="{FF2B5EF4-FFF2-40B4-BE49-F238E27FC236}">
              <a16:creationId xmlns:a16="http://schemas.microsoft.com/office/drawing/2014/main" id="{AB0A38E1-4BF2-423C-970C-4401A759F93B}"/>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2" name="直線コネクタ 491">
          <a:extLst>
            <a:ext uri="{FF2B5EF4-FFF2-40B4-BE49-F238E27FC236}">
              <a16:creationId xmlns:a16="http://schemas.microsoft.com/office/drawing/2014/main" id="{D3C6EEE5-13E7-463C-A33C-FC337EC37DA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3" name="テキスト ボックス 492">
          <a:extLst>
            <a:ext uri="{FF2B5EF4-FFF2-40B4-BE49-F238E27FC236}">
              <a16:creationId xmlns:a16="http://schemas.microsoft.com/office/drawing/2014/main" id="{FA03F9A7-CA8D-4AE8-B289-DCDF1E175C63}"/>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4" name="直線コネクタ 493">
          <a:extLst>
            <a:ext uri="{FF2B5EF4-FFF2-40B4-BE49-F238E27FC236}">
              <a16:creationId xmlns:a16="http://schemas.microsoft.com/office/drawing/2014/main" id="{16131F8B-B2C1-4556-983A-1C37F8C46ADA}"/>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5" name="テキスト ボックス 494">
          <a:extLst>
            <a:ext uri="{FF2B5EF4-FFF2-40B4-BE49-F238E27FC236}">
              <a16:creationId xmlns:a16="http://schemas.microsoft.com/office/drawing/2014/main" id="{2D3561C1-6F95-4E8F-9721-20EC630DDDE6}"/>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6" name="直線コネクタ 495">
          <a:extLst>
            <a:ext uri="{FF2B5EF4-FFF2-40B4-BE49-F238E27FC236}">
              <a16:creationId xmlns:a16="http://schemas.microsoft.com/office/drawing/2014/main" id="{0D960D2A-15DC-400D-AC33-C7EACDA49255}"/>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7" name="テキスト ボックス 496">
          <a:extLst>
            <a:ext uri="{FF2B5EF4-FFF2-40B4-BE49-F238E27FC236}">
              <a16:creationId xmlns:a16="http://schemas.microsoft.com/office/drawing/2014/main" id="{D9A1A516-4F1C-4FF9-82A6-2D3B493AF78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8" name="直線コネクタ 497">
          <a:extLst>
            <a:ext uri="{FF2B5EF4-FFF2-40B4-BE49-F238E27FC236}">
              <a16:creationId xmlns:a16="http://schemas.microsoft.com/office/drawing/2014/main" id="{606553A1-78E3-43B3-9942-BD0ADFB4F24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9" name="テキスト ボックス 498">
          <a:extLst>
            <a:ext uri="{FF2B5EF4-FFF2-40B4-BE49-F238E27FC236}">
              <a16:creationId xmlns:a16="http://schemas.microsoft.com/office/drawing/2014/main" id="{EEDE26FF-D94E-4F07-96ED-960C7CC4A33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0" name="【児童館】&#10;一人当たり面積グラフ枠">
          <a:extLst>
            <a:ext uri="{FF2B5EF4-FFF2-40B4-BE49-F238E27FC236}">
              <a16:creationId xmlns:a16="http://schemas.microsoft.com/office/drawing/2014/main" id="{A0F6B93D-6C9E-4CB6-9046-3A4DB316484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501" name="直線コネクタ 500">
          <a:extLst>
            <a:ext uri="{FF2B5EF4-FFF2-40B4-BE49-F238E27FC236}">
              <a16:creationId xmlns:a16="http://schemas.microsoft.com/office/drawing/2014/main" id="{CB5C9014-3230-44EE-B0BA-14B56781890E}"/>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2" name="【児童館】&#10;一人当たり面積最小値テキスト">
          <a:extLst>
            <a:ext uri="{FF2B5EF4-FFF2-40B4-BE49-F238E27FC236}">
              <a16:creationId xmlns:a16="http://schemas.microsoft.com/office/drawing/2014/main" id="{5B00B0F7-AF1B-4CE4-A691-F473C57C28FE}"/>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3" name="直線コネクタ 502">
          <a:extLst>
            <a:ext uri="{FF2B5EF4-FFF2-40B4-BE49-F238E27FC236}">
              <a16:creationId xmlns:a16="http://schemas.microsoft.com/office/drawing/2014/main" id="{09A09123-BC84-4137-9A55-77FAB758AB79}"/>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504" name="【児童館】&#10;一人当たり面積最大値テキスト">
          <a:extLst>
            <a:ext uri="{FF2B5EF4-FFF2-40B4-BE49-F238E27FC236}">
              <a16:creationId xmlns:a16="http://schemas.microsoft.com/office/drawing/2014/main" id="{D3EA6008-6ACF-4E84-9609-5C63239AB5E5}"/>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505" name="直線コネクタ 504">
          <a:extLst>
            <a:ext uri="{FF2B5EF4-FFF2-40B4-BE49-F238E27FC236}">
              <a16:creationId xmlns:a16="http://schemas.microsoft.com/office/drawing/2014/main" id="{0CFB0950-0A38-4C62-8E0E-6C44258B2817}"/>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506" name="【児童館】&#10;一人当たり面積平均値テキスト">
          <a:extLst>
            <a:ext uri="{FF2B5EF4-FFF2-40B4-BE49-F238E27FC236}">
              <a16:creationId xmlns:a16="http://schemas.microsoft.com/office/drawing/2014/main" id="{94F87DDF-3A21-488E-A474-835BCD2A34B0}"/>
            </a:ext>
          </a:extLst>
        </xdr:cNvPr>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07" name="フローチャート: 判断 506">
          <a:extLst>
            <a:ext uri="{FF2B5EF4-FFF2-40B4-BE49-F238E27FC236}">
              <a16:creationId xmlns:a16="http://schemas.microsoft.com/office/drawing/2014/main" id="{63E237C4-8240-4883-AC11-FA2B10F8BDE2}"/>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08" name="フローチャート: 判断 507">
          <a:extLst>
            <a:ext uri="{FF2B5EF4-FFF2-40B4-BE49-F238E27FC236}">
              <a16:creationId xmlns:a16="http://schemas.microsoft.com/office/drawing/2014/main" id="{7CB93F4A-5B7A-4D1D-8EBB-ECCFE535F9C1}"/>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09" name="フローチャート: 判断 508">
          <a:extLst>
            <a:ext uri="{FF2B5EF4-FFF2-40B4-BE49-F238E27FC236}">
              <a16:creationId xmlns:a16="http://schemas.microsoft.com/office/drawing/2014/main" id="{02B73E64-76FD-4388-B64E-4FBCBC88093D}"/>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510" name="フローチャート: 判断 509">
          <a:extLst>
            <a:ext uri="{FF2B5EF4-FFF2-40B4-BE49-F238E27FC236}">
              <a16:creationId xmlns:a16="http://schemas.microsoft.com/office/drawing/2014/main" id="{3B868970-651F-4EB5-855C-3B15D191D0A9}"/>
            </a:ext>
          </a:extLst>
        </xdr:cNvPr>
        <xdr:cNvSpPr/>
      </xdr:nvSpPr>
      <xdr:spPr>
        <a:xfrm>
          <a:off x="17162780"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511" name="フローチャート: 判断 510">
          <a:extLst>
            <a:ext uri="{FF2B5EF4-FFF2-40B4-BE49-F238E27FC236}">
              <a16:creationId xmlns:a16="http://schemas.microsoft.com/office/drawing/2014/main" id="{1639617E-F915-4BD7-AF0B-E3AEEE4B8515}"/>
            </a:ext>
          </a:extLst>
        </xdr:cNvPr>
        <xdr:cNvSpPr/>
      </xdr:nvSpPr>
      <xdr:spPr>
        <a:xfrm>
          <a:off x="16388080" y="14060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B9E15A7A-FD7D-4971-9F55-56822430452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396BFDFD-B36F-4922-A30A-8DA0A32EF38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A7D94096-F9C4-40C4-8188-D6006C9B28A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F279DBDC-9ABE-42BF-894A-0BE9B72F3B0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9EF2C118-D10A-4939-825C-62E9BD7F243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76200</xdr:rowOff>
    </xdr:from>
    <xdr:to>
      <xdr:col>116</xdr:col>
      <xdr:colOff>114300</xdr:colOff>
      <xdr:row>85</xdr:row>
      <xdr:rowOff>6350</xdr:rowOff>
    </xdr:to>
    <xdr:sp macro="" textlink="">
      <xdr:nvSpPr>
        <xdr:cNvPr id="517" name="楕円 516">
          <a:extLst>
            <a:ext uri="{FF2B5EF4-FFF2-40B4-BE49-F238E27FC236}">
              <a16:creationId xmlns:a16="http://schemas.microsoft.com/office/drawing/2014/main" id="{4C6BDE90-5237-465D-AA46-2C1CE721B37B}"/>
            </a:ext>
          </a:extLst>
        </xdr:cNvPr>
        <xdr:cNvSpPr/>
      </xdr:nvSpPr>
      <xdr:spPr>
        <a:xfrm>
          <a:off x="19458940" y="14157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54627</xdr:rowOff>
    </xdr:from>
    <xdr:ext cx="469744" cy="259045"/>
    <xdr:sp macro="" textlink="">
      <xdr:nvSpPr>
        <xdr:cNvPr id="518" name="【児童館】&#10;一人当たり面積該当値テキスト">
          <a:extLst>
            <a:ext uri="{FF2B5EF4-FFF2-40B4-BE49-F238E27FC236}">
              <a16:creationId xmlns:a16="http://schemas.microsoft.com/office/drawing/2014/main" id="{145699C5-6628-40BE-85E1-05D67FB15EE5}"/>
            </a:ext>
          </a:extLst>
        </xdr:cNvPr>
        <xdr:cNvSpPr txBox="1"/>
      </xdr:nvSpPr>
      <xdr:spPr>
        <a:xfrm>
          <a:off x="19547840"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76200</xdr:rowOff>
    </xdr:from>
    <xdr:to>
      <xdr:col>112</xdr:col>
      <xdr:colOff>38100</xdr:colOff>
      <xdr:row>85</xdr:row>
      <xdr:rowOff>6350</xdr:rowOff>
    </xdr:to>
    <xdr:sp macro="" textlink="">
      <xdr:nvSpPr>
        <xdr:cNvPr id="519" name="楕円 518">
          <a:extLst>
            <a:ext uri="{FF2B5EF4-FFF2-40B4-BE49-F238E27FC236}">
              <a16:creationId xmlns:a16="http://schemas.microsoft.com/office/drawing/2014/main" id="{1207A1DF-4A55-41D6-9B9C-4B69A953FAF6}"/>
            </a:ext>
          </a:extLst>
        </xdr:cNvPr>
        <xdr:cNvSpPr/>
      </xdr:nvSpPr>
      <xdr:spPr>
        <a:xfrm>
          <a:off x="18735040" y="14157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127000</xdr:rowOff>
    </xdr:from>
    <xdr:to>
      <xdr:col>116</xdr:col>
      <xdr:colOff>63500</xdr:colOff>
      <xdr:row>84</xdr:row>
      <xdr:rowOff>127000</xdr:rowOff>
    </xdr:to>
    <xdr:cxnSp macro="">
      <xdr:nvCxnSpPr>
        <xdr:cNvPr id="520" name="直線コネクタ 519">
          <a:extLst>
            <a:ext uri="{FF2B5EF4-FFF2-40B4-BE49-F238E27FC236}">
              <a16:creationId xmlns:a16="http://schemas.microsoft.com/office/drawing/2014/main" id="{8E632A48-4008-412C-AD70-BDA6514AA5DD}"/>
            </a:ext>
          </a:extLst>
        </xdr:cNvPr>
        <xdr:cNvCxnSpPr/>
      </xdr:nvCxnSpPr>
      <xdr:spPr>
        <a:xfrm>
          <a:off x="18778220" y="142087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76200</xdr:rowOff>
    </xdr:from>
    <xdr:to>
      <xdr:col>107</xdr:col>
      <xdr:colOff>101600</xdr:colOff>
      <xdr:row>85</xdr:row>
      <xdr:rowOff>6350</xdr:rowOff>
    </xdr:to>
    <xdr:sp macro="" textlink="">
      <xdr:nvSpPr>
        <xdr:cNvPr id="521" name="楕円 520">
          <a:extLst>
            <a:ext uri="{FF2B5EF4-FFF2-40B4-BE49-F238E27FC236}">
              <a16:creationId xmlns:a16="http://schemas.microsoft.com/office/drawing/2014/main" id="{BF1ED91C-08EC-4BCA-A6D9-DA13CE710DF3}"/>
            </a:ext>
          </a:extLst>
        </xdr:cNvPr>
        <xdr:cNvSpPr/>
      </xdr:nvSpPr>
      <xdr:spPr>
        <a:xfrm>
          <a:off x="17937480" y="14157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127000</xdr:rowOff>
    </xdr:from>
    <xdr:to>
      <xdr:col>111</xdr:col>
      <xdr:colOff>177800</xdr:colOff>
      <xdr:row>84</xdr:row>
      <xdr:rowOff>127000</xdr:rowOff>
    </xdr:to>
    <xdr:cxnSp macro="">
      <xdr:nvCxnSpPr>
        <xdr:cNvPr id="522" name="直線コネクタ 521">
          <a:extLst>
            <a:ext uri="{FF2B5EF4-FFF2-40B4-BE49-F238E27FC236}">
              <a16:creationId xmlns:a16="http://schemas.microsoft.com/office/drawing/2014/main" id="{5B738835-6032-43C7-9EBD-197A6584FB7C}"/>
            </a:ext>
          </a:extLst>
        </xdr:cNvPr>
        <xdr:cNvCxnSpPr/>
      </xdr:nvCxnSpPr>
      <xdr:spPr>
        <a:xfrm>
          <a:off x="17988280" y="142087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31750</xdr:rowOff>
    </xdr:from>
    <xdr:to>
      <xdr:col>102</xdr:col>
      <xdr:colOff>165100</xdr:colOff>
      <xdr:row>85</xdr:row>
      <xdr:rowOff>133350</xdr:rowOff>
    </xdr:to>
    <xdr:sp macro="" textlink="">
      <xdr:nvSpPr>
        <xdr:cNvPr id="523" name="楕円 522">
          <a:extLst>
            <a:ext uri="{FF2B5EF4-FFF2-40B4-BE49-F238E27FC236}">
              <a16:creationId xmlns:a16="http://schemas.microsoft.com/office/drawing/2014/main" id="{61735ADF-6817-4814-A0BD-9300DE69A43E}"/>
            </a:ext>
          </a:extLst>
        </xdr:cNvPr>
        <xdr:cNvSpPr/>
      </xdr:nvSpPr>
      <xdr:spPr>
        <a:xfrm>
          <a:off x="17162780" y="1428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127000</xdr:rowOff>
    </xdr:from>
    <xdr:to>
      <xdr:col>107</xdr:col>
      <xdr:colOff>50800</xdr:colOff>
      <xdr:row>85</xdr:row>
      <xdr:rowOff>82550</xdr:rowOff>
    </xdr:to>
    <xdr:cxnSp macro="">
      <xdr:nvCxnSpPr>
        <xdr:cNvPr id="524" name="直線コネクタ 523">
          <a:extLst>
            <a:ext uri="{FF2B5EF4-FFF2-40B4-BE49-F238E27FC236}">
              <a16:creationId xmlns:a16="http://schemas.microsoft.com/office/drawing/2014/main" id="{EB1BADE1-FD7A-412F-96F5-05A175C69645}"/>
            </a:ext>
          </a:extLst>
        </xdr:cNvPr>
        <xdr:cNvCxnSpPr/>
      </xdr:nvCxnSpPr>
      <xdr:spPr>
        <a:xfrm flipV="1">
          <a:off x="17213580" y="14208760"/>
          <a:ext cx="77470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31750</xdr:rowOff>
    </xdr:from>
    <xdr:to>
      <xdr:col>98</xdr:col>
      <xdr:colOff>38100</xdr:colOff>
      <xdr:row>85</xdr:row>
      <xdr:rowOff>133350</xdr:rowOff>
    </xdr:to>
    <xdr:sp macro="" textlink="">
      <xdr:nvSpPr>
        <xdr:cNvPr id="525" name="楕円 524">
          <a:extLst>
            <a:ext uri="{FF2B5EF4-FFF2-40B4-BE49-F238E27FC236}">
              <a16:creationId xmlns:a16="http://schemas.microsoft.com/office/drawing/2014/main" id="{F4FC38BA-B222-405D-A4F4-0FDCFBDCD502}"/>
            </a:ext>
          </a:extLst>
        </xdr:cNvPr>
        <xdr:cNvSpPr/>
      </xdr:nvSpPr>
      <xdr:spPr>
        <a:xfrm>
          <a:off x="16388080" y="14281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82550</xdr:rowOff>
    </xdr:from>
    <xdr:to>
      <xdr:col>102</xdr:col>
      <xdr:colOff>114300</xdr:colOff>
      <xdr:row>85</xdr:row>
      <xdr:rowOff>82550</xdr:rowOff>
    </xdr:to>
    <xdr:cxnSp macro="">
      <xdr:nvCxnSpPr>
        <xdr:cNvPr id="526" name="直線コネクタ 525">
          <a:extLst>
            <a:ext uri="{FF2B5EF4-FFF2-40B4-BE49-F238E27FC236}">
              <a16:creationId xmlns:a16="http://schemas.microsoft.com/office/drawing/2014/main" id="{6C508442-F4DE-4CDA-AB3C-F0B91AC5F917}"/>
            </a:ext>
          </a:extLst>
        </xdr:cNvPr>
        <xdr:cNvCxnSpPr/>
      </xdr:nvCxnSpPr>
      <xdr:spPr>
        <a:xfrm>
          <a:off x="16431260" y="143319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527" name="n_1aveValue【児童館】&#10;一人当たり面積">
          <a:extLst>
            <a:ext uri="{FF2B5EF4-FFF2-40B4-BE49-F238E27FC236}">
              <a16:creationId xmlns:a16="http://schemas.microsoft.com/office/drawing/2014/main" id="{53CD216E-0A45-4B34-B8A4-673B11040532}"/>
            </a:ext>
          </a:extLst>
        </xdr:cNvPr>
        <xdr:cNvSpPr txBox="1"/>
      </xdr:nvSpPr>
      <xdr:spPr>
        <a:xfrm>
          <a:off x="185611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528" name="n_2aveValue【児童館】&#10;一人当たり面積">
          <a:extLst>
            <a:ext uri="{FF2B5EF4-FFF2-40B4-BE49-F238E27FC236}">
              <a16:creationId xmlns:a16="http://schemas.microsoft.com/office/drawing/2014/main" id="{21934C6D-8569-4DAB-9E5B-D92DA1A78BF5}"/>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529" name="n_3aveValue【児童館】&#10;一人当たり面積">
          <a:extLst>
            <a:ext uri="{FF2B5EF4-FFF2-40B4-BE49-F238E27FC236}">
              <a16:creationId xmlns:a16="http://schemas.microsoft.com/office/drawing/2014/main" id="{E62EE12A-947A-47E8-B871-A5FD963B7FBB}"/>
            </a:ext>
          </a:extLst>
        </xdr:cNvPr>
        <xdr:cNvSpPr txBox="1"/>
      </xdr:nvSpPr>
      <xdr:spPr>
        <a:xfrm>
          <a:off x="1700156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530" name="n_4aveValue【児童館】&#10;一人当たり面積">
          <a:extLst>
            <a:ext uri="{FF2B5EF4-FFF2-40B4-BE49-F238E27FC236}">
              <a16:creationId xmlns:a16="http://schemas.microsoft.com/office/drawing/2014/main" id="{AA2782D8-A83F-4DF5-ADD4-0378DE8E585E}"/>
            </a:ext>
          </a:extLst>
        </xdr:cNvPr>
        <xdr:cNvSpPr txBox="1"/>
      </xdr:nvSpPr>
      <xdr:spPr>
        <a:xfrm>
          <a:off x="1622686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168927</xdr:rowOff>
    </xdr:from>
    <xdr:ext cx="469744" cy="259045"/>
    <xdr:sp macro="" textlink="">
      <xdr:nvSpPr>
        <xdr:cNvPr id="531" name="n_1mainValue【児童館】&#10;一人当たり面積">
          <a:extLst>
            <a:ext uri="{FF2B5EF4-FFF2-40B4-BE49-F238E27FC236}">
              <a16:creationId xmlns:a16="http://schemas.microsoft.com/office/drawing/2014/main" id="{66C3D2A8-5C40-4B5A-83B0-AF20E626E000}"/>
            </a:ext>
          </a:extLst>
        </xdr:cNvPr>
        <xdr:cNvSpPr txBox="1"/>
      </xdr:nvSpPr>
      <xdr:spPr>
        <a:xfrm>
          <a:off x="18561127" y="1425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168927</xdr:rowOff>
    </xdr:from>
    <xdr:ext cx="469744" cy="259045"/>
    <xdr:sp macro="" textlink="">
      <xdr:nvSpPr>
        <xdr:cNvPr id="532" name="n_2mainValue【児童館】&#10;一人当たり面積">
          <a:extLst>
            <a:ext uri="{FF2B5EF4-FFF2-40B4-BE49-F238E27FC236}">
              <a16:creationId xmlns:a16="http://schemas.microsoft.com/office/drawing/2014/main" id="{D23F4DF4-FF6B-41B6-8C3F-04021656D652}"/>
            </a:ext>
          </a:extLst>
        </xdr:cNvPr>
        <xdr:cNvSpPr txBox="1"/>
      </xdr:nvSpPr>
      <xdr:spPr>
        <a:xfrm>
          <a:off x="17776267" y="1425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124477</xdr:rowOff>
    </xdr:from>
    <xdr:ext cx="469744" cy="259045"/>
    <xdr:sp macro="" textlink="">
      <xdr:nvSpPr>
        <xdr:cNvPr id="533" name="n_3mainValue【児童館】&#10;一人当たり面積">
          <a:extLst>
            <a:ext uri="{FF2B5EF4-FFF2-40B4-BE49-F238E27FC236}">
              <a16:creationId xmlns:a16="http://schemas.microsoft.com/office/drawing/2014/main" id="{98458944-0878-490C-8082-AF98618DE13B}"/>
            </a:ext>
          </a:extLst>
        </xdr:cNvPr>
        <xdr:cNvSpPr txBox="1"/>
      </xdr:nvSpPr>
      <xdr:spPr>
        <a:xfrm>
          <a:off x="17001567"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124477</xdr:rowOff>
    </xdr:from>
    <xdr:ext cx="469744" cy="259045"/>
    <xdr:sp macro="" textlink="">
      <xdr:nvSpPr>
        <xdr:cNvPr id="534" name="n_4mainValue【児童館】&#10;一人当たり面積">
          <a:extLst>
            <a:ext uri="{FF2B5EF4-FFF2-40B4-BE49-F238E27FC236}">
              <a16:creationId xmlns:a16="http://schemas.microsoft.com/office/drawing/2014/main" id="{A4AE8D2B-A3AD-480A-BA62-8D4E3D58A6E2}"/>
            </a:ext>
          </a:extLst>
        </xdr:cNvPr>
        <xdr:cNvSpPr txBox="1"/>
      </xdr:nvSpPr>
      <xdr:spPr>
        <a:xfrm>
          <a:off x="16226867"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a:extLst>
            <a:ext uri="{FF2B5EF4-FFF2-40B4-BE49-F238E27FC236}">
              <a16:creationId xmlns:a16="http://schemas.microsoft.com/office/drawing/2014/main" id="{060A6CC8-C1ED-4810-825B-CB77E754462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a:extLst>
            <a:ext uri="{FF2B5EF4-FFF2-40B4-BE49-F238E27FC236}">
              <a16:creationId xmlns:a16="http://schemas.microsoft.com/office/drawing/2014/main" id="{2737F09D-D1D6-4783-93C2-C4F64421048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a:extLst>
            <a:ext uri="{FF2B5EF4-FFF2-40B4-BE49-F238E27FC236}">
              <a16:creationId xmlns:a16="http://schemas.microsoft.com/office/drawing/2014/main" id="{CE7D90E9-E692-443E-A988-324C59919C1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a:extLst>
            <a:ext uri="{FF2B5EF4-FFF2-40B4-BE49-F238E27FC236}">
              <a16:creationId xmlns:a16="http://schemas.microsoft.com/office/drawing/2014/main" id="{49FE39B6-7929-47D2-AD99-5A50FD1354E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a:extLst>
            <a:ext uri="{FF2B5EF4-FFF2-40B4-BE49-F238E27FC236}">
              <a16:creationId xmlns:a16="http://schemas.microsoft.com/office/drawing/2014/main" id="{9AC4DA59-FB6C-4509-B0AE-E56477C4F61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a:extLst>
            <a:ext uri="{FF2B5EF4-FFF2-40B4-BE49-F238E27FC236}">
              <a16:creationId xmlns:a16="http://schemas.microsoft.com/office/drawing/2014/main" id="{74451A3B-16D0-498E-BC95-9707F8FD5EA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a:extLst>
            <a:ext uri="{FF2B5EF4-FFF2-40B4-BE49-F238E27FC236}">
              <a16:creationId xmlns:a16="http://schemas.microsoft.com/office/drawing/2014/main" id="{07890D4A-D28F-401D-91A3-B35C24846CA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a:extLst>
            <a:ext uri="{FF2B5EF4-FFF2-40B4-BE49-F238E27FC236}">
              <a16:creationId xmlns:a16="http://schemas.microsoft.com/office/drawing/2014/main" id="{21CF32AD-B357-457C-BDEA-F7268D03FAE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a:extLst>
            <a:ext uri="{FF2B5EF4-FFF2-40B4-BE49-F238E27FC236}">
              <a16:creationId xmlns:a16="http://schemas.microsoft.com/office/drawing/2014/main" id="{10AAD613-7F48-42E0-94F2-80D7C2F2AA5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a:extLst>
            <a:ext uri="{FF2B5EF4-FFF2-40B4-BE49-F238E27FC236}">
              <a16:creationId xmlns:a16="http://schemas.microsoft.com/office/drawing/2014/main" id="{F8DCFBFE-F00C-404D-A0CD-8928D8B1A61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5" name="テキスト ボックス 544">
          <a:extLst>
            <a:ext uri="{FF2B5EF4-FFF2-40B4-BE49-F238E27FC236}">
              <a16:creationId xmlns:a16="http://schemas.microsoft.com/office/drawing/2014/main" id="{B5BBA6F3-98C4-4565-BE13-E05C9B4DDCA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6" name="直線コネクタ 545">
          <a:extLst>
            <a:ext uri="{FF2B5EF4-FFF2-40B4-BE49-F238E27FC236}">
              <a16:creationId xmlns:a16="http://schemas.microsoft.com/office/drawing/2014/main" id="{BEBF33EC-C855-404A-9D9A-9C756CD53B0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7" name="テキスト ボックス 546">
          <a:extLst>
            <a:ext uri="{FF2B5EF4-FFF2-40B4-BE49-F238E27FC236}">
              <a16:creationId xmlns:a16="http://schemas.microsoft.com/office/drawing/2014/main" id="{A9AB4BF6-B73A-4D5F-B864-FDA820E245A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8" name="直線コネクタ 547">
          <a:extLst>
            <a:ext uri="{FF2B5EF4-FFF2-40B4-BE49-F238E27FC236}">
              <a16:creationId xmlns:a16="http://schemas.microsoft.com/office/drawing/2014/main" id="{08DAE73A-F242-49DC-85C4-1C938827033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9" name="テキスト ボックス 548">
          <a:extLst>
            <a:ext uri="{FF2B5EF4-FFF2-40B4-BE49-F238E27FC236}">
              <a16:creationId xmlns:a16="http://schemas.microsoft.com/office/drawing/2014/main" id="{C616C896-82BD-42D4-A0B6-E2F34E51897B}"/>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0" name="直線コネクタ 549">
          <a:extLst>
            <a:ext uri="{FF2B5EF4-FFF2-40B4-BE49-F238E27FC236}">
              <a16:creationId xmlns:a16="http://schemas.microsoft.com/office/drawing/2014/main" id="{1242AF25-F1CD-46AE-B379-88D729ACAAA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1" name="テキスト ボックス 550">
          <a:extLst>
            <a:ext uri="{FF2B5EF4-FFF2-40B4-BE49-F238E27FC236}">
              <a16:creationId xmlns:a16="http://schemas.microsoft.com/office/drawing/2014/main" id="{B6E1DC71-CBF1-43AA-969A-37A0605F981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2" name="直線コネクタ 551">
          <a:extLst>
            <a:ext uri="{FF2B5EF4-FFF2-40B4-BE49-F238E27FC236}">
              <a16:creationId xmlns:a16="http://schemas.microsoft.com/office/drawing/2014/main" id="{B7BFE360-25F8-4A2D-AA6C-FF72B293DFD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3" name="テキスト ボックス 552">
          <a:extLst>
            <a:ext uri="{FF2B5EF4-FFF2-40B4-BE49-F238E27FC236}">
              <a16:creationId xmlns:a16="http://schemas.microsoft.com/office/drawing/2014/main" id="{5F5F9E90-7D2A-49F0-B8B1-05791E756D9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4" name="直線コネクタ 553">
          <a:extLst>
            <a:ext uri="{FF2B5EF4-FFF2-40B4-BE49-F238E27FC236}">
              <a16:creationId xmlns:a16="http://schemas.microsoft.com/office/drawing/2014/main" id="{94EDCDB5-6CDE-4944-919C-DECBE845551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5" name="テキスト ボックス 554">
          <a:extLst>
            <a:ext uri="{FF2B5EF4-FFF2-40B4-BE49-F238E27FC236}">
              <a16:creationId xmlns:a16="http://schemas.microsoft.com/office/drawing/2014/main" id="{3B5A4C53-11FB-4398-B7EA-E6CA0831E389}"/>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6" name="直線コネクタ 555">
          <a:extLst>
            <a:ext uri="{FF2B5EF4-FFF2-40B4-BE49-F238E27FC236}">
              <a16:creationId xmlns:a16="http://schemas.microsoft.com/office/drawing/2014/main" id="{83830E0A-9B76-4056-85B4-01E954F65E8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7" name="テキスト ボックス 556">
          <a:extLst>
            <a:ext uri="{FF2B5EF4-FFF2-40B4-BE49-F238E27FC236}">
              <a16:creationId xmlns:a16="http://schemas.microsoft.com/office/drawing/2014/main" id="{0FD35491-B0F7-4844-B94E-77B5B1AA400A}"/>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a:extLst>
            <a:ext uri="{FF2B5EF4-FFF2-40B4-BE49-F238E27FC236}">
              <a16:creationId xmlns:a16="http://schemas.microsoft.com/office/drawing/2014/main" id="{C96B299F-DCD3-4F44-989E-3F161B7D5DB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a:extLst>
            <a:ext uri="{FF2B5EF4-FFF2-40B4-BE49-F238E27FC236}">
              <a16:creationId xmlns:a16="http://schemas.microsoft.com/office/drawing/2014/main" id="{2A41CDF1-4926-4E95-8C99-F9359CBF5A8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560" name="直線コネクタ 559">
          <a:extLst>
            <a:ext uri="{FF2B5EF4-FFF2-40B4-BE49-F238E27FC236}">
              <a16:creationId xmlns:a16="http://schemas.microsoft.com/office/drawing/2014/main" id="{25EDE745-03D5-4A65-AFB9-E9830856DC72}"/>
            </a:ext>
          </a:extLst>
        </xdr:cNvPr>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61" name="【公民館】&#10;有形固定資産減価償却率最小値テキスト">
          <a:extLst>
            <a:ext uri="{FF2B5EF4-FFF2-40B4-BE49-F238E27FC236}">
              <a16:creationId xmlns:a16="http://schemas.microsoft.com/office/drawing/2014/main" id="{4943149E-6C69-46FB-BE15-8C09A12D111F}"/>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62" name="直線コネクタ 561">
          <a:extLst>
            <a:ext uri="{FF2B5EF4-FFF2-40B4-BE49-F238E27FC236}">
              <a16:creationId xmlns:a16="http://schemas.microsoft.com/office/drawing/2014/main" id="{C49ADCBE-C26E-402F-9D69-7103E8F940F7}"/>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563" name="【公民館】&#10;有形固定資産減価償却率最大値テキスト">
          <a:extLst>
            <a:ext uri="{FF2B5EF4-FFF2-40B4-BE49-F238E27FC236}">
              <a16:creationId xmlns:a16="http://schemas.microsoft.com/office/drawing/2014/main" id="{7B803E46-7A57-4C60-9980-C56BA99092D8}"/>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564" name="直線コネクタ 563">
          <a:extLst>
            <a:ext uri="{FF2B5EF4-FFF2-40B4-BE49-F238E27FC236}">
              <a16:creationId xmlns:a16="http://schemas.microsoft.com/office/drawing/2014/main" id="{7A8BD836-92E1-4586-997C-CC1308F5E4D8}"/>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565" name="【公民館】&#10;有形固定資産減価償却率平均値テキスト">
          <a:extLst>
            <a:ext uri="{FF2B5EF4-FFF2-40B4-BE49-F238E27FC236}">
              <a16:creationId xmlns:a16="http://schemas.microsoft.com/office/drawing/2014/main" id="{F42EB9AB-76B8-4F0A-8A53-03B44BB955A4}"/>
            </a:ext>
          </a:extLst>
        </xdr:cNvPr>
        <xdr:cNvSpPr txBox="1"/>
      </xdr:nvSpPr>
      <xdr:spPr>
        <a:xfrm>
          <a:off x="14414500" y="1756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566" name="フローチャート: 判断 565">
          <a:extLst>
            <a:ext uri="{FF2B5EF4-FFF2-40B4-BE49-F238E27FC236}">
              <a16:creationId xmlns:a16="http://schemas.microsoft.com/office/drawing/2014/main" id="{090E6521-CE1F-4920-BC5D-5A3FA953C002}"/>
            </a:ext>
          </a:extLst>
        </xdr:cNvPr>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567" name="フローチャート: 判断 566">
          <a:extLst>
            <a:ext uri="{FF2B5EF4-FFF2-40B4-BE49-F238E27FC236}">
              <a16:creationId xmlns:a16="http://schemas.microsoft.com/office/drawing/2014/main" id="{24B07269-D451-448A-8044-A81E57F92BF6}"/>
            </a:ext>
          </a:extLst>
        </xdr:cNvPr>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568" name="フローチャート: 判断 567">
          <a:extLst>
            <a:ext uri="{FF2B5EF4-FFF2-40B4-BE49-F238E27FC236}">
              <a16:creationId xmlns:a16="http://schemas.microsoft.com/office/drawing/2014/main" id="{219A7D06-7E62-4BB1-BB1B-2DEFB7E5944D}"/>
            </a:ext>
          </a:extLst>
        </xdr:cNvPr>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569" name="フローチャート: 判断 568">
          <a:extLst>
            <a:ext uri="{FF2B5EF4-FFF2-40B4-BE49-F238E27FC236}">
              <a16:creationId xmlns:a16="http://schemas.microsoft.com/office/drawing/2014/main" id="{16F496D8-E223-4508-80A1-D2E0796E22E8}"/>
            </a:ext>
          </a:extLst>
        </xdr:cNvPr>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570" name="フローチャート: 判断 569">
          <a:extLst>
            <a:ext uri="{FF2B5EF4-FFF2-40B4-BE49-F238E27FC236}">
              <a16:creationId xmlns:a16="http://schemas.microsoft.com/office/drawing/2014/main" id="{202D270E-27CE-42CF-88C9-ED5F7EC0AE33}"/>
            </a:ext>
          </a:extLst>
        </xdr:cNvPr>
        <xdr:cNvSpPr/>
      </xdr:nvSpPr>
      <xdr:spPr>
        <a:xfrm>
          <a:off x="1123188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25EABC58-08F3-493B-B2CB-4939F9AC4E7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9E9BD71B-6928-4BA1-9124-B66C2A9AB50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15AC6112-BF4C-474A-9729-F55334E2C39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5024D345-8833-4DD7-B4CB-E614D1DCDE2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64142AD9-FDF8-4C39-8D90-4A677C1261E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121738</xdr:rowOff>
    </xdr:from>
    <xdr:to>
      <xdr:col>85</xdr:col>
      <xdr:colOff>177800</xdr:colOff>
      <xdr:row>109</xdr:row>
      <xdr:rowOff>51888</xdr:rowOff>
    </xdr:to>
    <xdr:sp macro="" textlink="">
      <xdr:nvSpPr>
        <xdr:cNvPr id="576" name="楕円 575">
          <a:extLst>
            <a:ext uri="{FF2B5EF4-FFF2-40B4-BE49-F238E27FC236}">
              <a16:creationId xmlns:a16="http://schemas.microsoft.com/office/drawing/2014/main" id="{44C56D20-6425-4D72-AD29-128C3D31CD5E}"/>
            </a:ext>
          </a:extLst>
        </xdr:cNvPr>
        <xdr:cNvSpPr/>
      </xdr:nvSpPr>
      <xdr:spPr>
        <a:xfrm>
          <a:off x="14325600" y="1822685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36665</xdr:rowOff>
    </xdr:from>
    <xdr:ext cx="405111" cy="259045"/>
    <xdr:sp macro="" textlink="">
      <xdr:nvSpPr>
        <xdr:cNvPr id="577" name="【公民館】&#10;有形固定資産減価償却率該当値テキスト">
          <a:extLst>
            <a:ext uri="{FF2B5EF4-FFF2-40B4-BE49-F238E27FC236}">
              <a16:creationId xmlns:a16="http://schemas.microsoft.com/office/drawing/2014/main" id="{678776EC-B7D7-4A12-AD2F-FAD58C2881DE}"/>
            </a:ext>
          </a:extLst>
        </xdr:cNvPr>
        <xdr:cNvSpPr txBox="1"/>
      </xdr:nvSpPr>
      <xdr:spPr>
        <a:xfrm>
          <a:off x="14414500" y="18141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89081</xdr:rowOff>
    </xdr:from>
    <xdr:to>
      <xdr:col>81</xdr:col>
      <xdr:colOff>101600</xdr:colOff>
      <xdr:row>109</xdr:row>
      <xdr:rowOff>19231</xdr:rowOff>
    </xdr:to>
    <xdr:sp macro="" textlink="">
      <xdr:nvSpPr>
        <xdr:cNvPr id="578" name="楕円 577">
          <a:extLst>
            <a:ext uri="{FF2B5EF4-FFF2-40B4-BE49-F238E27FC236}">
              <a16:creationId xmlns:a16="http://schemas.microsoft.com/office/drawing/2014/main" id="{A3E5A18A-0747-4349-8C9B-EB651C3FC086}"/>
            </a:ext>
          </a:extLst>
        </xdr:cNvPr>
        <xdr:cNvSpPr/>
      </xdr:nvSpPr>
      <xdr:spPr>
        <a:xfrm>
          <a:off x="13578840" y="18194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139881</xdr:rowOff>
    </xdr:from>
    <xdr:to>
      <xdr:col>85</xdr:col>
      <xdr:colOff>127000</xdr:colOff>
      <xdr:row>109</xdr:row>
      <xdr:rowOff>1088</xdr:rowOff>
    </xdr:to>
    <xdr:cxnSp macro="">
      <xdr:nvCxnSpPr>
        <xdr:cNvPr id="579" name="直線コネクタ 578">
          <a:extLst>
            <a:ext uri="{FF2B5EF4-FFF2-40B4-BE49-F238E27FC236}">
              <a16:creationId xmlns:a16="http://schemas.microsoft.com/office/drawing/2014/main" id="{622825AC-405D-4768-92DD-BC260C4FAEFC}"/>
            </a:ext>
          </a:extLst>
        </xdr:cNvPr>
        <xdr:cNvCxnSpPr/>
      </xdr:nvCxnSpPr>
      <xdr:spPr>
        <a:xfrm>
          <a:off x="13629640" y="18245001"/>
          <a:ext cx="74676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56424</xdr:rowOff>
    </xdr:from>
    <xdr:to>
      <xdr:col>76</xdr:col>
      <xdr:colOff>165100</xdr:colOff>
      <xdr:row>108</xdr:row>
      <xdr:rowOff>158024</xdr:rowOff>
    </xdr:to>
    <xdr:sp macro="" textlink="">
      <xdr:nvSpPr>
        <xdr:cNvPr id="580" name="楕円 579">
          <a:extLst>
            <a:ext uri="{FF2B5EF4-FFF2-40B4-BE49-F238E27FC236}">
              <a16:creationId xmlns:a16="http://schemas.microsoft.com/office/drawing/2014/main" id="{020F3A8E-1C7C-4A03-81DA-C42F39803A2C}"/>
            </a:ext>
          </a:extLst>
        </xdr:cNvPr>
        <xdr:cNvSpPr/>
      </xdr:nvSpPr>
      <xdr:spPr>
        <a:xfrm>
          <a:off x="1280414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107224</xdr:rowOff>
    </xdr:from>
    <xdr:to>
      <xdr:col>81</xdr:col>
      <xdr:colOff>50800</xdr:colOff>
      <xdr:row>108</xdr:row>
      <xdr:rowOff>139881</xdr:rowOff>
    </xdr:to>
    <xdr:cxnSp macro="">
      <xdr:nvCxnSpPr>
        <xdr:cNvPr id="581" name="直線コネクタ 580">
          <a:extLst>
            <a:ext uri="{FF2B5EF4-FFF2-40B4-BE49-F238E27FC236}">
              <a16:creationId xmlns:a16="http://schemas.microsoft.com/office/drawing/2014/main" id="{6A0B7081-41F7-4BB1-A832-A55FFFEBDFC0}"/>
            </a:ext>
          </a:extLst>
        </xdr:cNvPr>
        <xdr:cNvCxnSpPr/>
      </xdr:nvCxnSpPr>
      <xdr:spPr>
        <a:xfrm>
          <a:off x="12854940" y="18212344"/>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23768</xdr:rowOff>
    </xdr:from>
    <xdr:to>
      <xdr:col>72</xdr:col>
      <xdr:colOff>38100</xdr:colOff>
      <xdr:row>108</xdr:row>
      <xdr:rowOff>125368</xdr:rowOff>
    </xdr:to>
    <xdr:sp macro="" textlink="">
      <xdr:nvSpPr>
        <xdr:cNvPr id="582" name="楕円 581">
          <a:extLst>
            <a:ext uri="{FF2B5EF4-FFF2-40B4-BE49-F238E27FC236}">
              <a16:creationId xmlns:a16="http://schemas.microsoft.com/office/drawing/2014/main" id="{BEC126F5-309C-4672-98BA-BBEA72257237}"/>
            </a:ext>
          </a:extLst>
        </xdr:cNvPr>
        <xdr:cNvSpPr/>
      </xdr:nvSpPr>
      <xdr:spPr>
        <a:xfrm>
          <a:off x="12029440" y="181288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74568</xdr:rowOff>
    </xdr:from>
    <xdr:to>
      <xdr:col>76</xdr:col>
      <xdr:colOff>114300</xdr:colOff>
      <xdr:row>108</xdr:row>
      <xdr:rowOff>107224</xdr:rowOff>
    </xdr:to>
    <xdr:cxnSp macro="">
      <xdr:nvCxnSpPr>
        <xdr:cNvPr id="583" name="直線コネクタ 582">
          <a:extLst>
            <a:ext uri="{FF2B5EF4-FFF2-40B4-BE49-F238E27FC236}">
              <a16:creationId xmlns:a16="http://schemas.microsoft.com/office/drawing/2014/main" id="{970228D8-57A2-4955-A41A-51B4CAFC8DFE}"/>
            </a:ext>
          </a:extLst>
        </xdr:cNvPr>
        <xdr:cNvCxnSpPr/>
      </xdr:nvCxnSpPr>
      <xdr:spPr>
        <a:xfrm>
          <a:off x="12072620" y="18179688"/>
          <a:ext cx="7823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162561</xdr:rowOff>
    </xdr:from>
    <xdr:to>
      <xdr:col>67</xdr:col>
      <xdr:colOff>101600</xdr:colOff>
      <xdr:row>108</xdr:row>
      <xdr:rowOff>92711</xdr:rowOff>
    </xdr:to>
    <xdr:sp macro="" textlink="">
      <xdr:nvSpPr>
        <xdr:cNvPr id="584" name="楕円 583">
          <a:extLst>
            <a:ext uri="{FF2B5EF4-FFF2-40B4-BE49-F238E27FC236}">
              <a16:creationId xmlns:a16="http://schemas.microsoft.com/office/drawing/2014/main" id="{F1C07FE0-13EF-4600-9D20-A76D874FE566}"/>
            </a:ext>
          </a:extLst>
        </xdr:cNvPr>
        <xdr:cNvSpPr/>
      </xdr:nvSpPr>
      <xdr:spPr>
        <a:xfrm>
          <a:off x="11231880" y="181000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41911</xdr:rowOff>
    </xdr:from>
    <xdr:to>
      <xdr:col>71</xdr:col>
      <xdr:colOff>177800</xdr:colOff>
      <xdr:row>108</xdr:row>
      <xdr:rowOff>74568</xdr:rowOff>
    </xdr:to>
    <xdr:cxnSp macro="">
      <xdr:nvCxnSpPr>
        <xdr:cNvPr id="585" name="直線コネクタ 584">
          <a:extLst>
            <a:ext uri="{FF2B5EF4-FFF2-40B4-BE49-F238E27FC236}">
              <a16:creationId xmlns:a16="http://schemas.microsoft.com/office/drawing/2014/main" id="{FDA8DC8A-7AEA-44A6-8B1C-4CCC4C1B805B}"/>
            </a:ext>
          </a:extLst>
        </xdr:cNvPr>
        <xdr:cNvCxnSpPr/>
      </xdr:nvCxnSpPr>
      <xdr:spPr>
        <a:xfrm>
          <a:off x="11282680" y="18147031"/>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586" name="n_1aveValue【公民館】&#10;有形固定資産減価償却率">
          <a:extLst>
            <a:ext uri="{FF2B5EF4-FFF2-40B4-BE49-F238E27FC236}">
              <a16:creationId xmlns:a16="http://schemas.microsoft.com/office/drawing/2014/main" id="{543E16F2-1847-4D62-B05D-20D388D2855A}"/>
            </a:ext>
          </a:extLst>
        </xdr:cNvPr>
        <xdr:cNvSpPr txBox="1"/>
      </xdr:nvSpPr>
      <xdr:spPr>
        <a:xfrm>
          <a:off x="13437244" y="1747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587" name="n_2aveValue【公民館】&#10;有形固定資産減価償却率">
          <a:extLst>
            <a:ext uri="{FF2B5EF4-FFF2-40B4-BE49-F238E27FC236}">
              <a16:creationId xmlns:a16="http://schemas.microsoft.com/office/drawing/2014/main" id="{6F476166-4B38-4887-A215-4EB02B6134F0}"/>
            </a:ext>
          </a:extLst>
        </xdr:cNvPr>
        <xdr:cNvSpPr txBox="1"/>
      </xdr:nvSpPr>
      <xdr:spPr>
        <a:xfrm>
          <a:off x="126752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588" name="n_3aveValue【公民館】&#10;有形固定資産減価償却率">
          <a:extLst>
            <a:ext uri="{FF2B5EF4-FFF2-40B4-BE49-F238E27FC236}">
              <a16:creationId xmlns:a16="http://schemas.microsoft.com/office/drawing/2014/main" id="{A62DA84B-BD20-4C12-A275-872410E56141}"/>
            </a:ext>
          </a:extLst>
        </xdr:cNvPr>
        <xdr:cNvSpPr txBox="1"/>
      </xdr:nvSpPr>
      <xdr:spPr>
        <a:xfrm>
          <a:off x="11900544" y="1747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589" name="n_4aveValue【公民館】&#10;有形固定資産減価償却率">
          <a:extLst>
            <a:ext uri="{FF2B5EF4-FFF2-40B4-BE49-F238E27FC236}">
              <a16:creationId xmlns:a16="http://schemas.microsoft.com/office/drawing/2014/main" id="{C8E33A24-AFE8-4D16-B1A6-6CFD04243912}"/>
            </a:ext>
          </a:extLst>
        </xdr:cNvPr>
        <xdr:cNvSpPr txBox="1"/>
      </xdr:nvSpPr>
      <xdr:spPr>
        <a:xfrm>
          <a:off x="1110298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10358</xdr:rowOff>
    </xdr:from>
    <xdr:ext cx="405111" cy="259045"/>
    <xdr:sp macro="" textlink="">
      <xdr:nvSpPr>
        <xdr:cNvPr id="590" name="n_1mainValue【公民館】&#10;有形固定資産減価償却率">
          <a:extLst>
            <a:ext uri="{FF2B5EF4-FFF2-40B4-BE49-F238E27FC236}">
              <a16:creationId xmlns:a16="http://schemas.microsoft.com/office/drawing/2014/main" id="{389A6A59-1199-483C-8D03-DD81E75AB425}"/>
            </a:ext>
          </a:extLst>
        </xdr:cNvPr>
        <xdr:cNvSpPr txBox="1"/>
      </xdr:nvSpPr>
      <xdr:spPr>
        <a:xfrm>
          <a:off x="13437244" y="1828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149151</xdr:rowOff>
    </xdr:from>
    <xdr:ext cx="405111" cy="259045"/>
    <xdr:sp macro="" textlink="">
      <xdr:nvSpPr>
        <xdr:cNvPr id="591" name="n_2mainValue【公民館】&#10;有形固定資産減価償却率">
          <a:extLst>
            <a:ext uri="{FF2B5EF4-FFF2-40B4-BE49-F238E27FC236}">
              <a16:creationId xmlns:a16="http://schemas.microsoft.com/office/drawing/2014/main" id="{BDFD0B58-5ABB-494B-B354-305042CA019E}"/>
            </a:ext>
          </a:extLst>
        </xdr:cNvPr>
        <xdr:cNvSpPr txBox="1"/>
      </xdr:nvSpPr>
      <xdr:spPr>
        <a:xfrm>
          <a:off x="126752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116495</xdr:rowOff>
    </xdr:from>
    <xdr:ext cx="405111" cy="259045"/>
    <xdr:sp macro="" textlink="">
      <xdr:nvSpPr>
        <xdr:cNvPr id="592" name="n_3mainValue【公民館】&#10;有形固定資産減価償却率">
          <a:extLst>
            <a:ext uri="{FF2B5EF4-FFF2-40B4-BE49-F238E27FC236}">
              <a16:creationId xmlns:a16="http://schemas.microsoft.com/office/drawing/2014/main" id="{249884F4-C7E9-4109-97E7-A0D772AD555F}"/>
            </a:ext>
          </a:extLst>
        </xdr:cNvPr>
        <xdr:cNvSpPr txBox="1"/>
      </xdr:nvSpPr>
      <xdr:spPr>
        <a:xfrm>
          <a:off x="11900544" y="18221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83838</xdr:rowOff>
    </xdr:from>
    <xdr:ext cx="405111" cy="259045"/>
    <xdr:sp macro="" textlink="">
      <xdr:nvSpPr>
        <xdr:cNvPr id="593" name="n_4mainValue【公民館】&#10;有形固定資産減価償却率">
          <a:extLst>
            <a:ext uri="{FF2B5EF4-FFF2-40B4-BE49-F238E27FC236}">
              <a16:creationId xmlns:a16="http://schemas.microsoft.com/office/drawing/2014/main" id="{8CBE3FD2-0622-4AD7-9F87-E59823A8FEF4}"/>
            </a:ext>
          </a:extLst>
        </xdr:cNvPr>
        <xdr:cNvSpPr txBox="1"/>
      </xdr:nvSpPr>
      <xdr:spPr>
        <a:xfrm>
          <a:off x="11102984" y="18188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a:extLst>
            <a:ext uri="{FF2B5EF4-FFF2-40B4-BE49-F238E27FC236}">
              <a16:creationId xmlns:a16="http://schemas.microsoft.com/office/drawing/2014/main" id="{C29A44F7-013B-4992-A84D-FA2A1A8C05D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a:extLst>
            <a:ext uri="{FF2B5EF4-FFF2-40B4-BE49-F238E27FC236}">
              <a16:creationId xmlns:a16="http://schemas.microsoft.com/office/drawing/2014/main" id="{C78C33AB-80E0-4C5F-9316-84CC4906B88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a:extLst>
            <a:ext uri="{FF2B5EF4-FFF2-40B4-BE49-F238E27FC236}">
              <a16:creationId xmlns:a16="http://schemas.microsoft.com/office/drawing/2014/main" id="{8343CDA6-60EC-4030-B777-3DB5DE74799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a:extLst>
            <a:ext uri="{FF2B5EF4-FFF2-40B4-BE49-F238E27FC236}">
              <a16:creationId xmlns:a16="http://schemas.microsoft.com/office/drawing/2014/main" id="{B754FBC4-38AF-4888-846D-75228FF28C8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a:extLst>
            <a:ext uri="{FF2B5EF4-FFF2-40B4-BE49-F238E27FC236}">
              <a16:creationId xmlns:a16="http://schemas.microsoft.com/office/drawing/2014/main" id="{DE9CCA7C-20A2-4BF1-A6A5-E98DB7DF7AE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a:extLst>
            <a:ext uri="{FF2B5EF4-FFF2-40B4-BE49-F238E27FC236}">
              <a16:creationId xmlns:a16="http://schemas.microsoft.com/office/drawing/2014/main" id="{BA59FBC5-8C94-4FEE-8BE9-030D575B78E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a:extLst>
            <a:ext uri="{FF2B5EF4-FFF2-40B4-BE49-F238E27FC236}">
              <a16:creationId xmlns:a16="http://schemas.microsoft.com/office/drawing/2014/main" id="{C71CBAFC-8497-4584-91BF-A295B358768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a:extLst>
            <a:ext uri="{FF2B5EF4-FFF2-40B4-BE49-F238E27FC236}">
              <a16:creationId xmlns:a16="http://schemas.microsoft.com/office/drawing/2014/main" id="{C6843B19-9AF2-42D9-A72A-3C10C1318AB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a:extLst>
            <a:ext uri="{FF2B5EF4-FFF2-40B4-BE49-F238E27FC236}">
              <a16:creationId xmlns:a16="http://schemas.microsoft.com/office/drawing/2014/main" id="{2191BF5D-79C2-4C02-85B3-0C2CDC4BE09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id="{79F85487-A13D-4F73-B571-650FC04FB9F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4" name="直線コネクタ 603">
          <a:extLst>
            <a:ext uri="{FF2B5EF4-FFF2-40B4-BE49-F238E27FC236}">
              <a16:creationId xmlns:a16="http://schemas.microsoft.com/office/drawing/2014/main" id="{1597FA81-E476-4DE3-A675-4C8AC289C927}"/>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5" name="テキスト ボックス 604">
          <a:extLst>
            <a:ext uri="{FF2B5EF4-FFF2-40B4-BE49-F238E27FC236}">
              <a16:creationId xmlns:a16="http://schemas.microsoft.com/office/drawing/2014/main" id="{DDB8BB9B-A755-497C-A4C6-2140AAAACCC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6" name="直線コネクタ 605">
          <a:extLst>
            <a:ext uri="{FF2B5EF4-FFF2-40B4-BE49-F238E27FC236}">
              <a16:creationId xmlns:a16="http://schemas.microsoft.com/office/drawing/2014/main" id="{FF7BE3C4-BDF6-4FD1-AB75-9814FBD642D8}"/>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7" name="テキスト ボックス 606">
          <a:extLst>
            <a:ext uri="{FF2B5EF4-FFF2-40B4-BE49-F238E27FC236}">
              <a16:creationId xmlns:a16="http://schemas.microsoft.com/office/drawing/2014/main" id="{430EEDCF-3BB0-44FB-9F13-8593F7E25EE5}"/>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8" name="直線コネクタ 607">
          <a:extLst>
            <a:ext uri="{FF2B5EF4-FFF2-40B4-BE49-F238E27FC236}">
              <a16:creationId xmlns:a16="http://schemas.microsoft.com/office/drawing/2014/main" id="{CCE75657-D6E0-473D-A951-63CF9463A5AE}"/>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9" name="テキスト ボックス 608">
          <a:extLst>
            <a:ext uri="{FF2B5EF4-FFF2-40B4-BE49-F238E27FC236}">
              <a16:creationId xmlns:a16="http://schemas.microsoft.com/office/drawing/2014/main" id="{2AAF5C9B-E78C-45AF-830C-0C99BE03F756}"/>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0" name="直線コネクタ 609">
          <a:extLst>
            <a:ext uri="{FF2B5EF4-FFF2-40B4-BE49-F238E27FC236}">
              <a16:creationId xmlns:a16="http://schemas.microsoft.com/office/drawing/2014/main" id="{4E74FFBE-A397-4945-9533-65C603152BF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1" name="テキスト ボックス 610">
          <a:extLst>
            <a:ext uri="{FF2B5EF4-FFF2-40B4-BE49-F238E27FC236}">
              <a16:creationId xmlns:a16="http://schemas.microsoft.com/office/drawing/2014/main" id="{571D8785-00EC-4B51-B0F1-6692210F5B9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2" name="直線コネクタ 611">
          <a:extLst>
            <a:ext uri="{FF2B5EF4-FFF2-40B4-BE49-F238E27FC236}">
              <a16:creationId xmlns:a16="http://schemas.microsoft.com/office/drawing/2014/main" id="{635D7E68-FF6C-4E50-8AC8-0FAEA0D6ECFF}"/>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3" name="テキスト ボックス 612">
          <a:extLst>
            <a:ext uri="{FF2B5EF4-FFF2-40B4-BE49-F238E27FC236}">
              <a16:creationId xmlns:a16="http://schemas.microsoft.com/office/drawing/2014/main" id="{8ED4A036-38BE-424E-B2AF-E13AF7E3DC27}"/>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4" name="直線コネクタ 613">
          <a:extLst>
            <a:ext uri="{FF2B5EF4-FFF2-40B4-BE49-F238E27FC236}">
              <a16:creationId xmlns:a16="http://schemas.microsoft.com/office/drawing/2014/main" id="{817062A1-7263-4FE7-8C2F-FD93B962A18A}"/>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5" name="テキスト ボックス 614">
          <a:extLst>
            <a:ext uri="{FF2B5EF4-FFF2-40B4-BE49-F238E27FC236}">
              <a16:creationId xmlns:a16="http://schemas.microsoft.com/office/drawing/2014/main" id="{CAA981B4-F7A6-4B14-AE7D-5CEB22348CEA}"/>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BB16E61E-D50E-4E4E-80E3-2861EE5E317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92D7A960-1B7F-4F1E-8FEA-65D85A399B1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公民館】&#10;一人当たり面積グラフ枠">
          <a:extLst>
            <a:ext uri="{FF2B5EF4-FFF2-40B4-BE49-F238E27FC236}">
              <a16:creationId xmlns:a16="http://schemas.microsoft.com/office/drawing/2014/main" id="{72419226-23E1-4127-99E4-41DAC31CD08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619" name="直線コネクタ 618">
          <a:extLst>
            <a:ext uri="{FF2B5EF4-FFF2-40B4-BE49-F238E27FC236}">
              <a16:creationId xmlns:a16="http://schemas.microsoft.com/office/drawing/2014/main" id="{B282F64B-8EA1-41C0-B62A-E4D08FDA25EF}"/>
            </a:ext>
          </a:extLst>
        </xdr:cNvPr>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620" name="【公民館】&#10;一人当たり面積最小値テキスト">
          <a:extLst>
            <a:ext uri="{FF2B5EF4-FFF2-40B4-BE49-F238E27FC236}">
              <a16:creationId xmlns:a16="http://schemas.microsoft.com/office/drawing/2014/main" id="{E357D53C-A267-488B-ADA9-9D8A4A9F8AF3}"/>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621" name="直線コネクタ 620">
          <a:extLst>
            <a:ext uri="{FF2B5EF4-FFF2-40B4-BE49-F238E27FC236}">
              <a16:creationId xmlns:a16="http://schemas.microsoft.com/office/drawing/2014/main" id="{E68D6254-D6BF-4986-9309-416416A219C1}"/>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622" name="【公民館】&#10;一人当たり面積最大値テキスト">
          <a:extLst>
            <a:ext uri="{FF2B5EF4-FFF2-40B4-BE49-F238E27FC236}">
              <a16:creationId xmlns:a16="http://schemas.microsoft.com/office/drawing/2014/main" id="{10E48EE6-62F8-4AD2-A670-4299C9DE7F3E}"/>
            </a:ext>
          </a:extLst>
        </xdr:cNvPr>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623" name="直線コネクタ 622">
          <a:extLst>
            <a:ext uri="{FF2B5EF4-FFF2-40B4-BE49-F238E27FC236}">
              <a16:creationId xmlns:a16="http://schemas.microsoft.com/office/drawing/2014/main" id="{288D41BA-AEDA-453B-884A-DA85CEFFA133}"/>
            </a:ext>
          </a:extLst>
        </xdr:cNvPr>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624" name="【公民館】&#10;一人当たり面積平均値テキスト">
          <a:extLst>
            <a:ext uri="{FF2B5EF4-FFF2-40B4-BE49-F238E27FC236}">
              <a16:creationId xmlns:a16="http://schemas.microsoft.com/office/drawing/2014/main" id="{ADA3B6B6-7749-4F53-B118-AD706570C161}"/>
            </a:ext>
          </a:extLst>
        </xdr:cNvPr>
        <xdr:cNvSpPr txBox="1"/>
      </xdr:nvSpPr>
      <xdr:spPr>
        <a:xfrm>
          <a:off x="19547840" y="17838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625" name="フローチャート: 判断 624">
          <a:extLst>
            <a:ext uri="{FF2B5EF4-FFF2-40B4-BE49-F238E27FC236}">
              <a16:creationId xmlns:a16="http://schemas.microsoft.com/office/drawing/2014/main" id="{D68033F5-551A-426C-826A-3C81DF86F6EF}"/>
            </a:ext>
          </a:extLst>
        </xdr:cNvPr>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626" name="フローチャート: 判断 625">
          <a:extLst>
            <a:ext uri="{FF2B5EF4-FFF2-40B4-BE49-F238E27FC236}">
              <a16:creationId xmlns:a16="http://schemas.microsoft.com/office/drawing/2014/main" id="{36B0E613-4AD1-4E6E-917F-47AE5CB5223D}"/>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627" name="フローチャート: 判断 626">
          <a:extLst>
            <a:ext uri="{FF2B5EF4-FFF2-40B4-BE49-F238E27FC236}">
              <a16:creationId xmlns:a16="http://schemas.microsoft.com/office/drawing/2014/main" id="{CE806154-9A16-4FA0-BFE8-A857373E83BF}"/>
            </a:ext>
          </a:extLst>
        </xdr:cNvPr>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628" name="フローチャート: 判断 627">
          <a:extLst>
            <a:ext uri="{FF2B5EF4-FFF2-40B4-BE49-F238E27FC236}">
              <a16:creationId xmlns:a16="http://schemas.microsoft.com/office/drawing/2014/main" id="{AF704778-571D-4CB2-9CA0-941FB5C6E552}"/>
            </a:ext>
          </a:extLst>
        </xdr:cNvPr>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629" name="フローチャート: 判断 628">
          <a:extLst>
            <a:ext uri="{FF2B5EF4-FFF2-40B4-BE49-F238E27FC236}">
              <a16:creationId xmlns:a16="http://schemas.microsoft.com/office/drawing/2014/main" id="{6C738C64-B007-46C4-8F78-EB2ACD9AFD0D}"/>
            </a:ext>
          </a:extLst>
        </xdr:cNvPr>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5CDE12D9-DAE6-4333-9AED-18EEC5464EB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9471EF12-2C8C-4B00-B523-27C783BB159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CCEE9CFC-4A0C-4E02-9040-6AD4BEDBC00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3ACC2CF2-8723-47A9-B8E3-29635D45EBD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10FF36D2-530D-4F7F-A69A-111C7549F86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7438</xdr:rowOff>
    </xdr:from>
    <xdr:to>
      <xdr:col>116</xdr:col>
      <xdr:colOff>114300</xdr:colOff>
      <xdr:row>105</xdr:row>
      <xdr:rowOff>109038</xdr:rowOff>
    </xdr:to>
    <xdr:sp macro="" textlink="">
      <xdr:nvSpPr>
        <xdr:cNvPr id="635" name="楕円 634">
          <a:extLst>
            <a:ext uri="{FF2B5EF4-FFF2-40B4-BE49-F238E27FC236}">
              <a16:creationId xmlns:a16="http://schemas.microsoft.com/office/drawing/2014/main" id="{EFCDAF51-6CB2-4C02-B60D-3DE1C36BA7C6}"/>
            </a:ext>
          </a:extLst>
        </xdr:cNvPr>
        <xdr:cNvSpPr/>
      </xdr:nvSpPr>
      <xdr:spPr>
        <a:xfrm>
          <a:off x="1945894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30315</xdr:rowOff>
    </xdr:from>
    <xdr:ext cx="469744" cy="259045"/>
    <xdr:sp macro="" textlink="">
      <xdr:nvSpPr>
        <xdr:cNvPr id="636" name="【公民館】&#10;一人当たり面積該当値テキスト">
          <a:extLst>
            <a:ext uri="{FF2B5EF4-FFF2-40B4-BE49-F238E27FC236}">
              <a16:creationId xmlns:a16="http://schemas.microsoft.com/office/drawing/2014/main" id="{CAF29252-24DA-42ED-BC20-6EF291683B81}"/>
            </a:ext>
          </a:extLst>
        </xdr:cNvPr>
        <xdr:cNvSpPr txBox="1"/>
      </xdr:nvSpPr>
      <xdr:spPr>
        <a:xfrm>
          <a:off x="19547840" y="174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7438</xdr:rowOff>
    </xdr:from>
    <xdr:to>
      <xdr:col>112</xdr:col>
      <xdr:colOff>38100</xdr:colOff>
      <xdr:row>105</xdr:row>
      <xdr:rowOff>109038</xdr:rowOff>
    </xdr:to>
    <xdr:sp macro="" textlink="">
      <xdr:nvSpPr>
        <xdr:cNvPr id="637" name="楕円 636">
          <a:extLst>
            <a:ext uri="{FF2B5EF4-FFF2-40B4-BE49-F238E27FC236}">
              <a16:creationId xmlns:a16="http://schemas.microsoft.com/office/drawing/2014/main" id="{50F72B94-7B4F-4E88-AA1F-0220DC732674}"/>
            </a:ext>
          </a:extLst>
        </xdr:cNvPr>
        <xdr:cNvSpPr/>
      </xdr:nvSpPr>
      <xdr:spPr>
        <a:xfrm>
          <a:off x="18735040" y="17609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58238</xdr:rowOff>
    </xdr:from>
    <xdr:to>
      <xdr:col>116</xdr:col>
      <xdr:colOff>63500</xdr:colOff>
      <xdr:row>105</xdr:row>
      <xdr:rowOff>58238</xdr:rowOff>
    </xdr:to>
    <xdr:cxnSp macro="">
      <xdr:nvCxnSpPr>
        <xdr:cNvPr id="638" name="直線コネクタ 637">
          <a:extLst>
            <a:ext uri="{FF2B5EF4-FFF2-40B4-BE49-F238E27FC236}">
              <a16:creationId xmlns:a16="http://schemas.microsoft.com/office/drawing/2014/main" id="{64D9BA7B-CC37-4583-B687-9689A4ED8AEA}"/>
            </a:ext>
          </a:extLst>
        </xdr:cNvPr>
        <xdr:cNvCxnSpPr/>
      </xdr:nvCxnSpPr>
      <xdr:spPr>
        <a:xfrm>
          <a:off x="18778220" y="176604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xdr:rowOff>
    </xdr:from>
    <xdr:to>
      <xdr:col>107</xdr:col>
      <xdr:colOff>101600</xdr:colOff>
      <xdr:row>105</xdr:row>
      <xdr:rowOff>115570</xdr:rowOff>
    </xdr:to>
    <xdr:sp macro="" textlink="">
      <xdr:nvSpPr>
        <xdr:cNvPr id="639" name="楕円 638">
          <a:extLst>
            <a:ext uri="{FF2B5EF4-FFF2-40B4-BE49-F238E27FC236}">
              <a16:creationId xmlns:a16="http://schemas.microsoft.com/office/drawing/2014/main" id="{16A8F8BF-7C7D-4625-8456-D54F2CB4DFF1}"/>
            </a:ext>
          </a:extLst>
        </xdr:cNvPr>
        <xdr:cNvSpPr/>
      </xdr:nvSpPr>
      <xdr:spPr>
        <a:xfrm>
          <a:off x="1793748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58238</xdr:rowOff>
    </xdr:from>
    <xdr:to>
      <xdr:col>111</xdr:col>
      <xdr:colOff>177800</xdr:colOff>
      <xdr:row>105</xdr:row>
      <xdr:rowOff>64770</xdr:rowOff>
    </xdr:to>
    <xdr:cxnSp macro="">
      <xdr:nvCxnSpPr>
        <xdr:cNvPr id="640" name="直線コネクタ 639">
          <a:extLst>
            <a:ext uri="{FF2B5EF4-FFF2-40B4-BE49-F238E27FC236}">
              <a16:creationId xmlns:a16="http://schemas.microsoft.com/office/drawing/2014/main" id="{1736DA51-3104-4907-9FEF-AA83A7C0D0B7}"/>
            </a:ext>
          </a:extLst>
        </xdr:cNvPr>
        <xdr:cNvCxnSpPr/>
      </xdr:nvCxnSpPr>
      <xdr:spPr>
        <a:xfrm flipV="1">
          <a:off x="17988280" y="17660438"/>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641" name="楕円 640">
          <a:extLst>
            <a:ext uri="{FF2B5EF4-FFF2-40B4-BE49-F238E27FC236}">
              <a16:creationId xmlns:a16="http://schemas.microsoft.com/office/drawing/2014/main" id="{AD994DD1-8E61-4661-B380-351C1999382D}"/>
            </a:ext>
          </a:extLst>
        </xdr:cNvPr>
        <xdr:cNvSpPr/>
      </xdr:nvSpPr>
      <xdr:spPr>
        <a:xfrm>
          <a:off x="1716278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64770</xdr:rowOff>
    </xdr:from>
    <xdr:to>
      <xdr:col>107</xdr:col>
      <xdr:colOff>50800</xdr:colOff>
      <xdr:row>105</xdr:row>
      <xdr:rowOff>68036</xdr:rowOff>
    </xdr:to>
    <xdr:cxnSp macro="">
      <xdr:nvCxnSpPr>
        <xdr:cNvPr id="642" name="直線コネクタ 641">
          <a:extLst>
            <a:ext uri="{FF2B5EF4-FFF2-40B4-BE49-F238E27FC236}">
              <a16:creationId xmlns:a16="http://schemas.microsoft.com/office/drawing/2014/main" id="{FC40D05F-0E8E-4472-9C26-A315E2B1960E}"/>
            </a:ext>
          </a:extLst>
        </xdr:cNvPr>
        <xdr:cNvCxnSpPr/>
      </xdr:nvCxnSpPr>
      <xdr:spPr>
        <a:xfrm flipV="1">
          <a:off x="17213580" y="1766697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20501</xdr:rowOff>
    </xdr:from>
    <xdr:to>
      <xdr:col>98</xdr:col>
      <xdr:colOff>38100</xdr:colOff>
      <xdr:row>105</xdr:row>
      <xdr:rowOff>122101</xdr:rowOff>
    </xdr:to>
    <xdr:sp macro="" textlink="">
      <xdr:nvSpPr>
        <xdr:cNvPr id="643" name="楕円 642">
          <a:extLst>
            <a:ext uri="{FF2B5EF4-FFF2-40B4-BE49-F238E27FC236}">
              <a16:creationId xmlns:a16="http://schemas.microsoft.com/office/drawing/2014/main" id="{30B9F2FD-9C9D-4F49-8F78-58450ECE5A9C}"/>
            </a:ext>
          </a:extLst>
        </xdr:cNvPr>
        <xdr:cNvSpPr/>
      </xdr:nvSpPr>
      <xdr:spPr>
        <a:xfrm>
          <a:off x="16388080" y="176227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68036</xdr:rowOff>
    </xdr:from>
    <xdr:to>
      <xdr:col>102</xdr:col>
      <xdr:colOff>114300</xdr:colOff>
      <xdr:row>105</xdr:row>
      <xdr:rowOff>71301</xdr:rowOff>
    </xdr:to>
    <xdr:cxnSp macro="">
      <xdr:nvCxnSpPr>
        <xdr:cNvPr id="644" name="直線コネクタ 643">
          <a:extLst>
            <a:ext uri="{FF2B5EF4-FFF2-40B4-BE49-F238E27FC236}">
              <a16:creationId xmlns:a16="http://schemas.microsoft.com/office/drawing/2014/main" id="{4C6703EE-9984-4EF2-95BE-158AE2010105}"/>
            </a:ext>
          </a:extLst>
        </xdr:cNvPr>
        <xdr:cNvCxnSpPr/>
      </xdr:nvCxnSpPr>
      <xdr:spPr>
        <a:xfrm flipV="1">
          <a:off x="16431260" y="17670236"/>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645" name="n_1aveValue【公民館】&#10;一人当たり面積">
          <a:extLst>
            <a:ext uri="{FF2B5EF4-FFF2-40B4-BE49-F238E27FC236}">
              <a16:creationId xmlns:a16="http://schemas.microsoft.com/office/drawing/2014/main" id="{83EB016C-419E-4069-BBF1-0FC3664E3EE3}"/>
            </a:ext>
          </a:extLst>
        </xdr:cNvPr>
        <xdr:cNvSpPr txBox="1"/>
      </xdr:nvSpPr>
      <xdr:spPr>
        <a:xfrm>
          <a:off x="185611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646" name="n_2aveValue【公民館】&#10;一人当たり面積">
          <a:extLst>
            <a:ext uri="{FF2B5EF4-FFF2-40B4-BE49-F238E27FC236}">
              <a16:creationId xmlns:a16="http://schemas.microsoft.com/office/drawing/2014/main" id="{D699F5E2-A9EB-4B11-B7C4-6A0E858B4179}"/>
            </a:ext>
          </a:extLst>
        </xdr:cNvPr>
        <xdr:cNvSpPr txBox="1"/>
      </xdr:nvSpPr>
      <xdr:spPr>
        <a:xfrm>
          <a:off x="17776267" y="179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647" name="n_3aveValue【公民館】&#10;一人当たり面積">
          <a:extLst>
            <a:ext uri="{FF2B5EF4-FFF2-40B4-BE49-F238E27FC236}">
              <a16:creationId xmlns:a16="http://schemas.microsoft.com/office/drawing/2014/main" id="{319489BC-652B-4472-BD2E-2123ED22BC17}"/>
            </a:ext>
          </a:extLst>
        </xdr:cNvPr>
        <xdr:cNvSpPr txBox="1"/>
      </xdr:nvSpPr>
      <xdr:spPr>
        <a:xfrm>
          <a:off x="17001567" y="1796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648" name="n_4aveValue【公民館】&#10;一人当たり面積">
          <a:extLst>
            <a:ext uri="{FF2B5EF4-FFF2-40B4-BE49-F238E27FC236}">
              <a16:creationId xmlns:a16="http://schemas.microsoft.com/office/drawing/2014/main" id="{7A2F86A0-C518-49F6-95A9-6670EB623231}"/>
            </a:ext>
          </a:extLst>
        </xdr:cNvPr>
        <xdr:cNvSpPr txBox="1"/>
      </xdr:nvSpPr>
      <xdr:spPr>
        <a:xfrm>
          <a:off x="1622686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125565</xdr:rowOff>
    </xdr:from>
    <xdr:ext cx="469744" cy="259045"/>
    <xdr:sp macro="" textlink="">
      <xdr:nvSpPr>
        <xdr:cNvPr id="649" name="n_1mainValue【公民館】&#10;一人当たり面積">
          <a:extLst>
            <a:ext uri="{FF2B5EF4-FFF2-40B4-BE49-F238E27FC236}">
              <a16:creationId xmlns:a16="http://schemas.microsoft.com/office/drawing/2014/main" id="{5C25EB51-05A8-4700-9FCB-EC8160E432F0}"/>
            </a:ext>
          </a:extLst>
        </xdr:cNvPr>
        <xdr:cNvSpPr txBox="1"/>
      </xdr:nvSpPr>
      <xdr:spPr>
        <a:xfrm>
          <a:off x="18561127" y="173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650" name="n_2mainValue【公民館】&#10;一人当たり面積">
          <a:extLst>
            <a:ext uri="{FF2B5EF4-FFF2-40B4-BE49-F238E27FC236}">
              <a16:creationId xmlns:a16="http://schemas.microsoft.com/office/drawing/2014/main" id="{64B3B0F8-BABA-4177-808A-EBCD6B257655}"/>
            </a:ext>
          </a:extLst>
        </xdr:cNvPr>
        <xdr:cNvSpPr txBox="1"/>
      </xdr:nvSpPr>
      <xdr:spPr>
        <a:xfrm>
          <a:off x="1777626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135363</xdr:rowOff>
    </xdr:from>
    <xdr:ext cx="469744" cy="259045"/>
    <xdr:sp macro="" textlink="">
      <xdr:nvSpPr>
        <xdr:cNvPr id="651" name="n_3mainValue【公民館】&#10;一人当たり面積">
          <a:extLst>
            <a:ext uri="{FF2B5EF4-FFF2-40B4-BE49-F238E27FC236}">
              <a16:creationId xmlns:a16="http://schemas.microsoft.com/office/drawing/2014/main" id="{C6300854-5A43-40FC-AE8E-BA02A2540360}"/>
            </a:ext>
          </a:extLst>
        </xdr:cNvPr>
        <xdr:cNvSpPr txBox="1"/>
      </xdr:nvSpPr>
      <xdr:spPr>
        <a:xfrm>
          <a:off x="17001567" y="174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138628</xdr:rowOff>
    </xdr:from>
    <xdr:ext cx="469744" cy="259045"/>
    <xdr:sp macro="" textlink="">
      <xdr:nvSpPr>
        <xdr:cNvPr id="652" name="n_4mainValue【公民館】&#10;一人当たり面積">
          <a:extLst>
            <a:ext uri="{FF2B5EF4-FFF2-40B4-BE49-F238E27FC236}">
              <a16:creationId xmlns:a16="http://schemas.microsoft.com/office/drawing/2014/main" id="{9E5048EA-5D96-4677-AEFE-3B31C323D774}"/>
            </a:ext>
          </a:extLst>
        </xdr:cNvPr>
        <xdr:cNvSpPr txBox="1"/>
      </xdr:nvSpPr>
      <xdr:spPr>
        <a:xfrm>
          <a:off x="16226867" y="1740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03EB9CAA-9ADA-483A-9801-F107C572464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1FE05B1D-7406-43D1-8A0C-89EE6FEBD1F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28D281FF-1808-4DE2-A36C-3AA9A6E4BA7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学校施設、公民館における有形固定資産減価償却率が類似団体平均値よりも高い理由について、現行の建物は昭和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年前後に建築されたものが多く、大規模改修等の改修工事を行なっていないことが原因であると考える。ただし、児童館に関しては、令和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年度に新子ども館が開館したため改善している。他の施設に関しても、町民のニーズ、利用状況等を踏まえて多討論しつつ、公共施設等総合管理計画を基にバランスに優れた健全な財政運営に努める。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3E1E30-C65A-4A4B-AD21-181B63DAD27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FC4B00-A5A7-40FC-BED4-5BC04FC504C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14A102C-8D54-4342-9605-8392711233F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333384-3357-4BAA-9AB4-0766792C5AB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B66D4D-5A74-4A7E-8319-6558EE6DB4B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44C094B-C858-4217-83C2-1B4D34D057E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E68E8A-E3B2-4845-8465-C98E31E6E4A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A235130-3458-4EB0-8B19-B171DB8A765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BAF9996-FD10-4D7D-89F0-7DB8BC0782F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3C9C70-66ED-4277-AC7A-1404E65949F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21,816
21,313
10.30
8,378,060
7,895,692
425,705
5,017,188
6,065,351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541CA5-3CA7-43D7-8F04-F4ECD0086DF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F3D05B-8DF5-4284-9B80-A5E330FDF8C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F5C2F42-F513-4CB8-B371-CC7C36F6AC7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7164BB-D464-4085-8D4F-5D8A089CBB6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25883E-0A51-4241-BCBD-CAECA6DB3D9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E1C37A7-8B67-4CE6-92DF-F599DB72169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12ED383-1614-402E-861A-409E3BD75DA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8CF23C7-CE3B-4413-8A28-F658CE07649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5121B83-CF16-4850-AD5D-43AEC7B45D5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B47107-0BF8-44E1-AA09-97580F9C75B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D9190F-4313-4324-BC17-96622C27FF5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589D99-34EB-4E12-8DDA-5F670E2B83B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365E511-FDD4-4F42-ACD7-61392492DF8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0C177A-7F69-4228-A92A-DA91811A488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942BDF-39CD-490B-B8AD-610D55207E9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5EB286-DC2E-4DDD-9BD2-4FB3D2C43A2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D63BD4F-3D5A-488C-B61D-4C101300A08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5855ACF-4DF4-4662-AA8A-EBCDDCD2ABE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625A7C-856D-4398-B8ED-F5981F1A7D0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7C291D-FDBB-4A51-A168-A434C400B19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C7AFA3E-2A92-4A70-A9D7-D8F5868843F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3C9F0F6-BACB-465B-9105-1BDDEB6F295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30CA761-B3C0-4D2F-BE68-B9EE1D07F92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D0C64E-489F-4D6D-A70B-4EDB9866E7C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9163962-85D0-4990-9ED5-658C347AEFE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043983-4466-4EB0-9E25-7913FF4E124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F924A02-54B8-483B-836C-C574BE45A0D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37F4F7D-98FC-4CFC-A89E-FF5FC99F32A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4A193F-F6EC-471D-BCDD-6C575B8D3434}"/>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3718FD6-465F-44D5-94BF-0069AE45515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29A793C-B999-4214-87E9-44AAE29DEB4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9614006-414C-4911-BF1B-0C7481C91CB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ECBFF26-97FC-42F1-BC2D-301DDC7F941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0AD743A-1919-4F52-BE2B-83A562BE14C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67CA43E-C78C-4BEC-BCBB-DB9B341C2DE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99FC9C6-D33E-4C09-83BA-9D6C6D7A2C4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F2C5CE7-1675-4533-9EDE-14D33566C781}"/>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2F68962-D76A-4B12-886C-D901AB64C20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A128088-B166-4396-A9AE-D4EB7D25EBD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CA72D14-A4D2-4F91-837F-9EB28B0AA1F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E9C0871-336D-4B51-9A1C-838B93C02C0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7749867-3B2C-4705-825C-514AED8A038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B01D93A-4283-4A23-9229-C47BF920229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7F49692-E7EE-49FD-93F1-31408DFCFD5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6B1D66A-14C8-42FE-8B2E-64CF2DE40CE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566D362-54B4-4E7B-B98B-6C61F580E79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E2E794A-5703-4981-9669-2659A501F19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3A0BB3E-9835-4E48-AB52-2AB16D250ED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F8FD5C1C-1B5A-4FEB-B335-95EFDC472E52}"/>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1ED18D32-004A-4063-B5CD-D34FCD1B17F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477BF79C-62AC-4A98-B3DF-F4F1461F96C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A75446B-D228-4B03-9C68-1A435915A8B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1DFFEB1D-11B7-41AB-88E7-D6527A598ED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527BF50A-6E3C-428D-8274-A2B497FEB7A1}"/>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70B0CBC5-C472-41FA-8283-DB09D3BBD9D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5AD5B674-8ABC-4F0C-9BB3-5FD2477E149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1BE18A88-3E6D-4DE6-8378-E4924FD4511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209D9A58-C659-4DE1-9165-D8AFECB26EB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101C8498-87F1-4193-B77C-2A49D6B93E0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6707D25-E079-4EEC-B881-87E80A2C42FA}"/>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717A8FC2-E771-4F2F-B1B6-2702877F59C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E2153F64-FE18-4B84-9B40-7FB90872913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61D4AE74-224A-4AEB-9FB7-A48023399D69}"/>
            </a:ext>
          </a:extLst>
        </xdr:cNvPr>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403DC430-BBC6-47D4-9E60-B7C56B07AD8F}"/>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71BF3AFB-2FF4-42BB-B396-52EA289CA08D}"/>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76BB144-3F5F-4A0E-95C0-724DFB26BD4C}"/>
            </a:ext>
          </a:extLst>
        </xdr:cNvPr>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78" name="直線コネクタ 77">
          <a:extLst>
            <a:ext uri="{FF2B5EF4-FFF2-40B4-BE49-F238E27FC236}">
              <a16:creationId xmlns:a16="http://schemas.microsoft.com/office/drawing/2014/main" id="{DADA6154-7BCF-402C-91DD-9774F7F54381}"/>
            </a:ext>
          </a:extLst>
        </xdr:cNvPr>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35825CCE-DBB4-4471-B336-F9A24FC9D314}"/>
            </a:ext>
          </a:extLst>
        </xdr:cNvPr>
        <xdr:cNvSpPr txBox="1"/>
      </xdr:nvSpPr>
      <xdr:spPr>
        <a:xfrm>
          <a:off x="4124960" y="1010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80" name="フローチャート: 判断 79">
          <a:extLst>
            <a:ext uri="{FF2B5EF4-FFF2-40B4-BE49-F238E27FC236}">
              <a16:creationId xmlns:a16="http://schemas.microsoft.com/office/drawing/2014/main" id="{9077F8D7-324E-48FE-A767-21C0CE70F58C}"/>
            </a:ext>
          </a:extLst>
        </xdr:cNvPr>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81" name="フローチャート: 判断 80">
          <a:extLst>
            <a:ext uri="{FF2B5EF4-FFF2-40B4-BE49-F238E27FC236}">
              <a16:creationId xmlns:a16="http://schemas.microsoft.com/office/drawing/2014/main" id="{7A78D50D-86C7-4699-82AC-669532931472}"/>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82" name="フローチャート: 判断 81">
          <a:extLst>
            <a:ext uri="{FF2B5EF4-FFF2-40B4-BE49-F238E27FC236}">
              <a16:creationId xmlns:a16="http://schemas.microsoft.com/office/drawing/2014/main" id="{C56F7EB1-E462-4039-A3F2-E3D11F22DF18}"/>
            </a:ext>
          </a:extLst>
        </xdr:cNvPr>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83" name="フローチャート: 判断 82">
          <a:extLst>
            <a:ext uri="{FF2B5EF4-FFF2-40B4-BE49-F238E27FC236}">
              <a16:creationId xmlns:a16="http://schemas.microsoft.com/office/drawing/2014/main" id="{295361CC-4486-4211-B829-42144EB09388}"/>
            </a:ext>
          </a:extLst>
        </xdr:cNvPr>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84" name="フローチャート: 判断 83">
          <a:extLst>
            <a:ext uri="{FF2B5EF4-FFF2-40B4-BE49-F238E27FC236}">
              <a16:creationId xmlns:a16="http://schemas.microsoft.com/office/drawing/2014/main" id="{CF7DE69B-BCBF-46D8-B98F-B162A0DF98FB}"/>
            </a:ext>
          </a:extLst>
        </xdr:cNvPr>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EAC2AEB-8EB1-4059-8287-48E625843D0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4A5FA57-9BBC-4148-9FA5-E8503B351F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B3A4B9B-BD5C-4FFF-B949-6013D174D6E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19F9836-4B75-48D1-A745-EA46BCFA567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1053572-8F60-450B-86B0-576966E3F4A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128815</xdr:rowOff>
    </xdr:from>
    <xdr:to>
      <xdr:col>24</xdr:col>
      <xdr:colOff>114300</xdr:colOff>
      <xdr:row>64</xdr:row>
      <xdr:rowOff>58965</xdr:rowOff>
    </xdr:to>
    <xdr:sp macro="" textlink="">
      <xdr:nvSpPr>
        <xdr:cNvPr id="90" name="楕円 89">
          <a:extLst>
            <a:ext uri="{FF2B5EF4-FFF2-40B4-BE49-F238E27FC236}">
              <a16:creationId xmlns:a16="http://schemas.microsoft.com/office/drawing/2014/main" id="{D80F5417-2403-4568-A2BE-7754B0E51552}"/>
            </a:ext>
          </a:extLst>
        </xdr:cNvPr>
        <xdr:cNvSpPr/>
      </xdr:nvSpPr>
      <xdr:spPr>
        <a:xfrm>
          <a:off x="4036060" y="10690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43742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FAC29DC5-B785-499B-9D3B-72DDCBB8CD24}"/>
            </a:ext>
          </a:extLst>
        </xdr:cNvPr>
        <xdr:cNvSpPr txBox="1"/>
      </xdr:nvSpPr>
      <xdr:spPr>
        <a:xfrm>
          <a:off x="4124960" y="1060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123916</xdr:rowOff>
    </xdr:from>
    <xdr:to>
      <xdr:col>20</xdr:col>
      <xdr:colOff>38100</xdr:colOff>
      <xdr:row>64</xdr:row>
      <xdr:rowOff>54066</xdr:rowOff>
    </xdr:to>
    <xdr:sp macro="" textlink="">
      <xdr:nvSpPr>
        <xdr:cNvPr id="92" name="楕円 91">
          <a:extLst>
            <a:ext uri="{FF2B5EF4-FFF2-40B4-BE49-F238E27FC236}">
              <a16:creationId xmlns:a16="http://schemas.microsoft.com/office/drawing/2014/main" id="{FCA4E143-4550-45D5-8610-B7929D2044EE}"/>
            </a:ext>
          </a:extLst>
        </xdr:cNvPr>
        <xdr:cNvSpPr/>
      </xdr:nvSpPr>
      <xdr:spPr>
        <a:xfrm>
          <a:off x="3312160" y="10685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3266</xdr:rowOff>
    </xdr:from>
    <xdr:to>
      <xdr:col>24</xdr:col>
      <xdr:colOff>63500</xdr:colOff>
      <xdr:row>64</xdr:row>
      <xdr:rowOff>8165</xdr:rowOff>
    </xdr:to>
    <xdr:cxnSp macro="">
      <xdr:nvCxnSpPr>
        <xdr:cNvPr id="93" name="直線コネクタ 92">
          <a:extLst>
            <a:ext uri="{FF2B5EF4-FFF2-40B4-BE49-F238E27FC236}">
              <a16:creationId xmlns:a16="http://schemas.microsoft.com/office/drawing/2014/main" id="{76B47F06-9CA2-4205-9CFD-E4016E7A0F3F}"/>
            </a:ext>
          </a:extLst>
        </xdr:cNvPr>
        <xdr:cNvCxnSpPr/>
      </xdr:nvCxnSpPr>
      <xdr:spPr>
        <a:xfrm>
          <a:off x="3355340" y="10732226"/>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117384</xdr:rowOff>
    </xdr:from>
    <xdr:to>
      <xdr:col>15</xdr:col>
      <xdr:colOff>101600</xdr:colOff>
      <xdr:row>64</xdr:row>
      <xdr:rowOff>47534</xdr:rowOff>
    </xdr:to>
    <xdr:sp macro="" textlink="">
      <xdr:nvSpPr>
        <xdr:cNvPr id="94" name="楕円 93">
          <a:extLst>
            <a:ext uri="{FF2B5EF4-FFF2-40B4-BE49-F238E27FC236}">
              <a16:creationId xmlns:a16="http://schemas.microsoft.com/office/drawing/2014/main" id="{C487CFE6-06EF-4AD5-9142-8C0B844FECBE}"/>
            </a:ext>
          </a:extLst>
        </xdr:cNvPr>
        <xdr:cNvSpPr/>
      </xdr:nvSpPr>
      <xdr:spPr>
        <a:xfrm>
          <a:off x="2514600" y="10678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168184</xdr:rowOff>
    </xdr:from>
    <xdr:to>
      <xdr:col>19</xdr:col>
      <xdr:colOff>177800</xdr:colOff>
      <xdr:row>64</xdr:row>
      <xdr:rowOff>3266</xdr:rowOff>
    </xdr:to>
    <xdr:cxnSp macro="">
      <xdr:nvCxnSpPr>
        <xdr:cNvPr id="95" name="直線コネクタ 94">
          <a:extLst>
            <a:ext uri="{FF2B5EF4-FFF2-40B4-BE49-F238E27FC236}">
              <a16:creationId xmlns:a16="http://schemas.microsoft.com/office/drawing/2014/main" id="{64C7824F-B400-4A1E-80C8-063AC5F9D9DD}"/>
            </a:ext>
          </a:extLst>
        </xdr:cNvPr>
        <xdr:cNvCxnSpPr/>
      </xdr:nvCxnSpPr>
      <xdr:spPr>
        <a:xfrm>
          <a:off x="2565400" y="10729504"/>
          <a:ext cx="78994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112485</xdr:rowOff>
    </xdr:from>
    <xdr:to>
      <xdr:col>10</xdr:col>
      <xdr:colOff>165100</xdr:colOff>
      <xdr:row>64</xdr:row>
      <xdr:rowOff>42635</xdr:rowOff>
    </xdr:to>
    <xdr:sp macro="" textlink="">
      <xdr:nvSpPr>
        <xdr:cNvPr id="96" name="楕円 95">
          <a:extLst>
            <a:ext uri="{FF2B5EF4-FFF2-40B4-BE49-F238E27FC236}">
              <a16:creationId xmlns:a16="http://schemas.microsoft.com/office/drawing/2014/main" id="{05C65993-EE62-4820-BE94-D21723D23ECC}"/>
            </a:ext>
          </a:extLst>
        </xdr:cNvPr>
        <xdr:cNvSpPr/>
      </xdr:nvSpPr>
      <xdr:spPr>
        <a:xfrm>
          <a:off x="1739900" y="10673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163285</xdr:rowOff>
    </xdr:from>
    <xdr:to>
      <xdr:col>15</xdr:col>
      <xdr:colOff>50800</xdr:colOff>
      <xdr:row>63</xdr:row>
      <xdr:rowOff>168184</xdr:rowOff>
    </xdr:to>
    <xdr:cxnSp macro="">
      <xdr:nvCxnSpPr>
        <xdr:cNvPr id="97" name="直線コネクタ 96">
          <a:extLst>
            <a:ext uri="{FF2B5EF4-FFF2-40B4-BE49-F238E27FC236}">
              <a16:creationId xmlns:a16="http://schemas.microsoft.com/office/drawing/2014/main" id="{E25A556F-3352-46FF-B40E-AB8B920F9075}"/>
            </a:ext>
          </a:extLst>
        </xdr:cNvPr>
        <xdr:cNvCxnSpPr/>
      </xdr:nvCxnSpPr>
      <xdr:spPr>
        <a:xfrm>
          <a:off x="1790700" y="10724605"/>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105954</xdr:rowOff>
    </xdr:from>
    <xdr:to>
      <xdr:col>6</xdr:col>
      <xdr:colOff>38100</xdr:colOff>
      <xdr:row>64</xdr:row>
      <xdr:rowOff>36104</xdr:rowOff>
    </xdr:to>
    <xdr:sp macro="" textlink="">
      <xdr:nvSpPr>
        <xdr:cNvPr id="98" name="楕円 97">
          <a:extLst>
            <a:ext uri="{FF2B5EF4-FFF2-40B4-BE49-F238E27FC236}">
              <a16:creationId xmlns:a16="http://schemas.microsoft.com/office/drawing/2014/main" id="{9B7A199B-6FFE-4B20-9028-DAA0F6B7F7EC}"/>
            </a:ext>
          </a:extLst>
        </xdr:cNvPr>
        <xdr:cNvSpPr/>
      </xdr:nvSpPr>
      <xdr:spPr>
        <a:xfrm>
          <a:off x="965200" y="106672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156754</xdr:rowOff>
    </xdr:from>
    <xdr:to>
      <xdr:col>10</xdr:col>
      <xdr:colOff>114300</xdr:colOff>
      <xdr:row>63</xdr:row>
      <xdr:rowOff>163285</xdr:rowOff>
    </xdr:to>
    <xdr:cxnSp macro="">
      <xdr:nvCxnSpPr>
        <xdr:cNvPr id="99" name="直線コネクタ 98">
          <a:extLst>
            <a:ext uri="{FF2B5EF4-FFF2-40B4-BE49-F238E27FC236}">
              <a16:creationId xmlns:a16="http://schemas.microsoft.com/office/drawing/2014/main" id="{50378168-808F-48A2-9FD8-96B3DFF4E79D}"/>
            </a:ext>
          </a:extLst>
        </xdr:cNvPr>
        <xdr:cNvCxnSpPr/>
      </xdr:nvCxnSpPr>
      <xdr:spPr>
        <a:xfrm>
          <a:off x="1008380" y="10718074"/>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100" name="n_1aveValue【体育館・プール】&#10;有形固定資産減価償却率">
          <a:extLst>
            <a:ext uri="{FF2B5EF4-FFF2-40B4-BE49-F238E27FC236}">
              <a16:creationId xmlns:a16="http://schemas.microsoft.com/office/drawing/2014/main" id="{4265D56B-F52E-445B-B1F0-131699ED3BFE}"/>
            </a:ext>
          </a:extLst>
        </xdr:cNvPr>
        <xdr:cNvSpPr txBox="1"/>
      </xdr:nvSpPr>
      <xdr:spPr>
        <a:xfrm>
          <a:off x="317056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101" name="n_2aveValue【体育館・プール】&#10;有形固定資産減価償却率">
          <a:extLst>
            <a:ext uri="{FF2B5EF4-FFF2-40B4-BE49-F238E27FC236}">
              <a16:creationId xmlns:a16="http://schemas.microsoft.com/office/drawing/2014/main" id="{AB8D629D-231C-4AB8-AD75-314D98FC415A}"/>
            </a:ext>
          </a:extLst>
        </xdr:cNvPr>
        <xdr:cNvSpPr txBox="1"/>
      </xdr:nvSpPr>
      <xdr:spPr>
        <a:xfrm>
          <a:off x="2385704" y="100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102" name="n_3aveValue【体育館・プール】&#10;有形固定資産減価償却率">
          <a:extLst>
            <a:ext uri="{FF2B5EF4-FFF2-40B4-BE49-F238E27FC236}">
              <a16:creationId xmlns:a16="http://schemas.microsoft.com/office/drawing/2014/main" id="{2B4C5CDB-96DA-4335-890C-FCFFDB7C79E4}"/>
            </a:ext>
          </a:extLst>
        </xdr:cNvPr>
        <xdr:cNvSpPr txBox="1"/>
      </xdr:nvSpPr>
      <xdr:spPr>
        <a:xfrm>
          <a:off x="161100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03" name="n_4aveValue【体育館・プール】&#10;有形固定資産減価償却率">
          <a:extLst>
            <a:ext uri="{FF2B5EF4-FFF2-40B4-BE49-F238E27FC236}">
              <a16:creationId xmlns:a16="http://schemas.microsoft.com/office/drawing/2014/main" id="{340E3690-D992-462C-B341-0B730CFEB55A}"/>
            </a:ext>
          </a:extLst>
        </xdr:cNvPr>
        <xdr:cNvSpPr txBox="1"/>
      </xdr:nvSpPr>
      <xdr:spPr>
        <a:xfrm>
          <a:off x="836304" y="100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45193</xdr:rowOff>
    </xdr:from>
    <xdr:ext cx="405111" cy="259045"/>
    <xdr:sp macro="" textlink="">
      <xdr:nvSpPr>
        <xdr:cNvPr id="104" name="n_1mainValue【体育館・プール】&#10;有形固定資産減価償却率">
          <a:extLst>
            <a:ext uri="{FF2B5EF4-FFF2-40B4-BE49-F238E27FC236}">
              <a16:creationId xmlns:a16="http://schemas.microsoft.com/office/drawing/2014/main" id="{15A190D4-7BAD-44FD-A4E6-BB871AEE35B7}"/>
            </a:ext>
          </a:extLst>
        </xdr:cNvPr>
        <xdr:cNvSpPr txBox="1"/>
      </xdr:nvSpPr>
      <xdr:spPr>
        <a:xfrm>
          <a:off x="3170564" y="1077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38661</xdr:rowOff>
    </xdr:from>
    <xdr:ext cx="405111" cy="259045"/>
    <xdr:sp macro="" textlink="">
      <xdr:nvSpPr>
        <xdr:cNvPr id="105" name="n_2mainValue【体育館・プール】&#10;有形固定資産減価償却率">
          <a:extLst>
            <a:ext uri="{FF2B5EF4-FFF2-40B4-BE49-F238E27FC236}">
              <a16:creationId xmlns:a16="http://schemas.microsoft.com/office/drawing/2014/main" id="{83139DAE-71AC-41CB-B75C-C231C5C51D9A}"/>
            </a:ext>
          </a:extLst>
        </xdr:cNvPr>
        <xdr:cNvSpPr txBox="1"/>
      </xdr:nvSpPr>
      <xdr:spPr>
        <a:xfrm>
          <a:off x="2385704" y="107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33762</xdr:rowOff>
    </xdr:from>
    <xdr:ext cx="405111" cy="259045"/>
    <xdr:sp macro="" textlink="">
      <xdr:nvSpPr>
        <xdr:cNvPr id="106" name="n_3mainValue【体育館・プール】&#10;有形固定資産減価償却率">
          <a:extLst>
            <a:ext uri="{FF2B5EF4-FFF2-40B4-BE49-F238E27FC236}">
              <a16:creationId xmlns:a16="http://schemas.microsoft.com/office/drawing/2014/main" id="{FB37E9F6-4C1F-4461-9D54-8D762AE1CFE7}"/>
            </a:ext>
          </a:extLst>
        </xdr:cNvPr>
        <xdr:cNvSpPr txBox="1"/>
      </xdr:nvSpPr>
      <xdr:spPr>
        <a:xfrm>
          <a:off x="1611004" y="1076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27231</xdr:rowOff>
    </xdr:from>
    <xdr:ext cx="405111" cy="259045"/>
    <xdr:sp macro="" textlink="">
      <xdr:nvSpPr>
        <xdr:cNvPr id="107" name="n_4mainValue【体育館・プール】&#10;有形固定資産減価償却率">
          <a:extLst>
            <a:ext uri="{FF2B5EF4-FFF2-40B4-BE49-F238E27FC236}">
              <a16:creationId xmlns:a16="http://schemas.microsoft.com/office/drawing/2014/main" id="{83C0AEB1-16B2-4392-9130-25C96169B0C8}"/>
            </a:ext>
          </a:extLst>
        </xdr:cNvPr>
        <xdr:cNvSpPr txBox="1"/>
      </xdr:nvSpPr>
      <xdr:spPr>
        <a:xfrm>
          <a:off x="836304" y="107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A593A706-AF67-4220-954A-B6B64602924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3D7081AE-FBE7-4C63-AB17-58523A95660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30DB1F35-327C-4CCE-902F-32BE000DC86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DBDEA56F-8A3D-4935-A350-91A6E44F09B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3D271E14-7A65-410B-B55F-207A2ADD8D9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C73B7570-B7D4-47F5-8B28-26AEEB6432F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E4ECA9ED-2A2B-4893-99FB-ED362AC73DE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B3FF15D4-08AD-4D43-BF19-35DA96BF814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A63F36C-6C4D-49A7-853B-310AF1A528E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284F15E4-0F8D-4A61-9C5D-F38625DDC84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F118676D-8D14-4AF7-A000-5915EB1EA34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F048F5BB-648A-4DAB-B7B0-DDB4766534CD}"/>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CB8B00E4-1361-47E7-BA49-0B32B05C598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6C86F768-BF22-4053-B9F9-4AF2DA74EB3D}"/>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4F777C6F-8A49-4E0C-A9BA-E69C39EE38F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C2104979-C915-4856-BD45-863043639368}"/>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394EEAC8-0EB3-4594-AE56-FA59400ADE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73DF4AE9-906C-48C0-AE4F-391B21C1083A}"/>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71FB0A9F-BA92-467C-953A-53D03105DCC4}"/>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8DA8CB31-9653-4ABC-8A91-0DE3F76A914B}"/>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63D71793-01E9-4475-BBFF-77608D52221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4412D0C7-B974-4AB8-B57F-E238139FDD4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3B991C44-9083-4A48-B592-46BD3FAD8FD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131" name="直線コネクタ 130">
          <a:extLst>
            <a:ext uri="{FF2B5EF4-FFF2-40B4-BE49-F238E27FC236}">
              <a16:creationId xmlns:a16="http://schemas.microsoft.com/office/drawing/2014/main" id="{16DAA387-C5A9-4C19-90FD-BF930C59085B}"/>
            </a:ext>
          </a:extLst>
        </xdr:cNvPr>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32" name="【体育館・プール】&#10;一人当たり面積最小値テキスト">
          <a:extLst>
            <a:ext uri="{FF2B5EF4-FFF2-40B4-BE49-F238E27FC236}">
              <a16:creationId xmlns:a16="http://schemas.microsoft.com/office/drawing/2014/main" id="{5A0EA4BC-1502-425A-AEBF-A35CBB3222B3}"/>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33" name="直線コネクタ 132">
          <a:extLst>
            <a:ext uri="{FF2B5EF4-FFF2-40B4-BE49-F238E27FC236}">
              <a16:creationId xmlns:a16="http://schemas.microsoft.com/office/drawing/2014/main" id="{E9D6D957-78A1-41F1-A278-1C0123123D3C}"/>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134" name="【体育館・プール】&#10;一人当たり面積最大値テキスト">
          <a:extLst>
            <a:ext uri="{FF2B5EF4-FFF2-40B4-BE49-F238E27FC236}">
              <a16:creationId xmlns:a16="http://schemas.microsoft.com/office/drawing/2014/main" id="{D5234F9E-6822-4EEF-959F-4B51D2F52536}"/>
            </a:ext>
          </a:extLst>
        </xdr:cNvPr>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135" name="直線コネクタ 134">
          <a:extLst>
            <a:ext uri="{FF2B5EF4-FFF2-40B4-BE49-F238E27FC236}">
              <a16:creationId xmlns:a16="http://schemas.microsoft.com/office/drawing/2014/main" id="{3ADC3900-148F-42B8-85A2-00D1D302ED9D}"/>
            </a:ext>
          </a:extLst>
        </xdr:cNvPr>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136" name="【体育館・プール】&#10;一人当たり面積平均値テキスト">
          <a:extLst>
            <a:ext uri="{FF2B5EF4-FFF2-40B4-BE49-F238E27FC236}">
              <a16:creationId xmlns:a16="http://schemas.microsoft.com/office/drawing/2014/main" id="{1E5AAE2A-D8C0-45D9-BADD-E4F2E9E19BAB}"/>
            </a:ext>
          </a:extLst>
        </xdr:cNvPr>
        <xdr:cNvSpPr txBox="1"/>
      </xdr:nvSpPr>
      <xdr:spPr>
        <a:xfrm>
          <a:off x="9258300" y="10291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37" name="フローチャート: 判断 136">
          <a:extLst>
            <a:ext uri="{FF2B5EF4-FFF2-40B4-BE49-F238E27FC236}">
              <a16:creationId xmlns:a16="http://schemas.microsoft.com/office/drawing/2014/main" id="{A7A68FEE-2403-430B-8FD3-6A035E5F7C04}"/>
            </a:ext>
          </a:extLst>
        </xdr:cNvPr>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38" name="フローチャート: 判断 137">
          <a:extLst>
            <a:ext uri="{FF2B5EF4-FFF2-40B4-BE49-F238E27FC236}">
              <a16:creationId xmlns:a16="http://schemas.microsoft.com/office/drawing/2014/main" id="{FA2B6F64-04E4-47BC-88E4-2F491839E142}"/>
            </a:ext>
          </a:extLst>
        </xdr:cNvPr>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139" name="フローチャート: 判断 138">
          <a:extLst>
            <a:ext uri="{FF2B5EF4-FFF2-40B4-BE49-F238E27FC236}">
              <a16:creationId xmlns:a16="http://schemas.microsoft.com/office/drawing/2014/main" id="{E11300B6-69BF-45D0-AF44-8A29DD191B82}"/>
            </a:ext>
          </a:extLst>
        </xdr:cNvPr>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140" name="フローチャート: 判断 139">
          <a:extLst>
            <a:ext uri="{FF2B5EF4-FFF2-40B4-BE49-F238E27FC236}">
              <a16:creationId xmlns:a16="http://schemas.microsoft.com/office/drawing/2014/main" id="{A0456228-6B5A-484E-955D-FF0E7D0AA23C}"/>
            </a:ext>
          </a:extLst>
        </xdr:cNvPr>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141" name="フローチャート: 判断 140">
          <a:extLst>
            <a:ext uri="{FF2B5EF4-FFF2-40B4-BE49-F238E27FC236}">
              <a16:creationId xmlns:a16="http://schemas.microsoft.com/office/drawing/2014/main" id="{8ADCC956-792B-47C0-B17B-F1A8494D908C}"/>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3988F27-4291-4C92-891E-EDA449C6A74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1396C75B-9FB3-447A-AD61-A9E023F494F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E0F0E7A-C7A8-48CF-BAFD-9CEBAA9C723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7B089102-C77A-4858-87AF-1E4B00ACE8F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1F99FA1C-EB4C-40F0-A0EB-9C9B64155BA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147" name="楕円 146">
          <a:extLst>
            <a:ext uri="{FF2B5EF4-FFF2-40B4-BE49-F238E27FC236}">
              <a16:creationId xmlns:a16="http://schemas.microsoft.com/office/drawing/2014/main" id="{AC2C323D-32B1-40B8-B7F9-15AC4BEECC68}"/>
            </a:ext>
          </a:extLst>
        </xdr:cNvPr>
        <xdr:cNvSpPr/>
      </xdr:nvSpPr>
      <xdr:spPr>
        <a:xfrm>
          <a:off x="9192260" y="10455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40022</xdr:rowOff>
    </xdr:from>
    <xdr:ext cx="469744" cy="259045"/>
    <xdr:sp macro="" textlink="">
      <xdr:nvSpPr>
        <xdr:cNvPr id="148" name="【体育館・プール】&#10;一人当たり面積該当値テキスト">
          <a:extLst>
            <a:ext uri="{FF2B5EF4-FFF2-40B4-BE49-F238E27FC236}">
              <a16:creationId xmlns:a16="http://schemas.microsoft.com/office/drawing/2014/main" id="{B9A3B1B3-EA46-47D0-9C99-B10701FD1E52}"/>
            </a:ext>
          </a:extLst>
        </xdr:cNvPr>
        <xdr:cNvSpPr txBox="1"/>
      </xdr:nvSpPr>
      <xdr:spPr>
        <a:xfrm>
          <a:off x="9258300" y="1043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61595</xdr:rowOff>
    </xdr:from>
    <xdr:to>
      <xdr:col>50</xdr:col>
      <xdr:colOff>165100</xdr:colOff>
      <xdr:row>62</xdr:row>
      <xdr:rowOff>163195</xdr:rowOff>
    </xdr:to>
    <xdr:sp macro="" textlink="">
      <xdr:nvSpPr>
        <xdr:cNvPr id="149" name="楕円 148">
          <a:extLst>
            <a:ext uri="{FF2B5EF4-FFF2-40B4-BE49-F238E27FC236}">
              <a16:creationId xmlns:a16="http://schemas.microsoft.com/office/drawing/2014/main" id="{D94D9AC4-A174-4A54-BB37-CC22202CF80E}"/>
            </a:ext>
          </a:extLst>
        </xdr:cNvPr>
        <xdr:cNvSpPr/>
      </xdr:nvSpPr>
      <xdr:spPr>
        <a:xfrm>
          <a:off x="8445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112395</xdr:rowOff>
    </xdr:from>
    <xdr:to>
      <xdr:col>55</xdr:col>
      <xdr:colOff>0</xdr:colOff>
      <xdr:row>62</xdr:row>
      <xdr:rowOff>112395</xdr:rowOff>
    </xdr:to>
    <xdr:cxnSp macro="">
      <xdr:nvCxnSpPr>
        <xdr:cNvPr id="150" name="直線コネクタ 149">
          <a:extLst>
            <a:ext uri="{FF2B5EF4-FFF2-40B4-BE49-F238E27FC236}">
              <a16:creationId xmlns:a16="http://schemas.microsoft.com/office/drawing/2014/main" id="{CF7C9248-D214-4FD6-91CC-D2191E007438}"/>
            </a:ext>
          </a:extLst>
        </xdr:cNvPr>
        <xdr:cNvCxnSpPr/>
      </xdr:nvCxnSpPr>
      <xdr:spPr>
        <a:xfrm>
          <a:off x="8496300" y="1050607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63500</xdr:rowOff>
    </xdr:from>
    <xdr:to>
      <xdr:col>46</xdr:col>
      <xdr:colOff>38100</xdr:colOff>
      <xdr:row>62</xdr:row>
      <xdr:rowOff>165100</xdr:rowOff>
    </xdr:to>
    <xdr:sp macro="" textlink="">
      <xdr:nvSpPr>
        <xdr:cNvPr id="151" name="楕円 150">
          <a:extLst>
            <a:ext uri="{FF2B5EF4-FFF2-40B4-BE49-F238E27FC236}">
              <a16:creationId xmlns:a16="http://schemas.microsoft.com/office/drawing/2014/main" id="{D8A0C1CC-EC9B-446E-ABD7-CA5D33365D13}"/>
            </a:ext>
          </a:extLst>
        </xdr:cNvPr>
        <xdr:cNvSpPr/>
      </xdr:nvSpPr>
      <xdr:spPr>
        <a:xfrm>
          <a:off x="7670800" y="10457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112395</xdr:rowOff>
    </xdr:from>
    <xdr:to>
      <xdr:col>50</xdr:col>
      <xdr:colOff>114300</xdr:colOff>
      <xdr:row>62</xdr:row>
      <xdr:rowOff>114300</xdr:rowOff>
    </xdr:to>
    <xdr:cxnSp macro="">
      <xdr:nvCxnSpPr>
        <xdr:cNvPr id="152" name="直線コネクタ 151">
          <a:extLst>
            <a:ext uri="{FF2B5EF4-FFF2-40B4-BE49-F238E27FC236}">
              <a16:creationId xmlns:a16="http://schemas.microsoft.com/office/drawing/2014/main" id="{194279C8-5836-4060-8EBB-FC89A1CB1A9F}"/>
            </a:ext>
          </a:extLst>
        </xdr:cNvPr>
        <xdr:cNvCxnSpPr/>
      </xdr:nvCxnSpPr>
      <xdr:spPr>
        <a:xfrm flipV="1">
          <a:off x="7713980" y="1050607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65405</xdr:rowOff>
    </xdr:from>
    <xdr:to>
      <xdr:col>41</xdr:col>
      <xdr:colOff>101600</xdr:colOff>
      <xdr:row>62</xdr:row>
      <xdr:rowOff>167005</xdr:rowOff>
    </xdr:to>
    <xdr:sp macro="" textlink="">
      <xdr:nvSpPr>
        <xdr:cNvPr id="153" name="楕円 152">
          <a:extLst>
            <a:ext uri="{FF2B5EF4-FFF2-40B4-BE49-F238E27FC236}">
              <a16:creationId xmlns:a16="http://schemas.microsoft.com/office/drawing/2014/main" id="{5CA9F688-DDF0-4808-924E-BE458F79AF39}"/>
            </a:ext>
          </a:extLst>
        </xdr:cNvPr>
        <xdr:cNvSpPr/>
      </xdr:nvSpPr>
      <xdr:spPr>
        <a:xfrm>
          <a:off x="687324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114300</xdr:rowOff>
    </xdr:from>
    <xdr:to>
      <xdr:col>45</xdr:col>
      <xdr:colOff>177800</xdr:colOff>
      <xdr:row>62</xdr:row>
      <xdr:rowOff>116205</xdr:rowOff>
    </xdr:to>
    <xdr:cxnSp macro="">
      <xdr:nvCxnSpPr>
        <xdr:cNvPr id="154" name="直線コネクタ 153">
          <a:extLst>
            <a:ext uri="{FF2B5EF4-FFF2-40B4-BE49-F238E27FC236}">
              <a16:creationId xmlns:a16="http://schemas.microsoft.com/office/drawing/2014/main" id="{238908EC-3A19-47B7-B40F-B21DD52C37EC}"/>
            </a:ext>
          </a:extLst>
        </xdr:cNvPr>
        <xdr:cNvCxnSpPr/>
      </xdr:nvCxnSpPr>
      <xdr:spPr>
        <a:xfrm flipV="1">
          <a:off x="6924040" y="1050798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67310</xdr:rowOff>
    </xdr:from>
    <xdr:to>
      <xdr:col>36</xdr:col>
      <xdr:colOff>165100</xdr:colOff>
      <xdr:row>62</xdr:row>
      <xdr:rowOff>168910</xdr:rowOff>
    </xdr:to>
    <xdr:sp macro="" textlink="">
      <xdr:nvSpPr>
        <xdr:cNvPr id="155" name="楕円 154">
          <a:extLst>
            <a:ext uri="{FF2B5EF4-FFF2-40B4-BE49-F238E27FC236}">
              <a16:creationId xmlns:a16="http://schemas.microsoft.com/office/drawing/2014/main" id="{3294890C-82E8-4496-AB09-79899DAE3BA7}"/>
            </a:ext>
          </a:extLst>
        </xdr:cNvPr>
        <xdr:cNvSpPr/>
      </xdr:nvSpPr>
      <xdr:spPr>
        <a:xfrm>
          <a:off x="609854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116205</xdr:rowOff>
    </xdr:from>
    <xdr:to>
      <xdr:col>41</xdr:col>
      <xdr:colOff>50800</xdr:colOff>
      <xdr:row>62</xdr:row>
      <xdr:rowOff>118110</xdr:rowOff>
    </xdr:to>
    <xdr:cxnSp macro="">
      <xdr:nvCxnSpPr>
        <xdr:cNvPr id="156" name="直線コネクタ 155">
          <a:extLst>
            <a:ext uri="{FF2B5EF4-FFF2-40B4-BE49-F238E27FC236}">
              <a16:creationId xmlns:a16="http://schemas.microsoft.com/office/drawing/2014/main" id="{459BACC3-B4EE-44A7-83C8-6B5EA30E07C6}"/>
            </a:ext>
          </a:extLst>
        </xdr:cNvPr>
        <xdr:cNvCxnSpPr/>
      </xdr:nvCxnSpPr>
      <xdr:spPr>
        <a:xfrm flipV="1">
          <a:off x="6149340" y="1050988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157" name="n_1aveValue【体育館・プール】&#10;一人当たり面積">
          <a:extLst>
            <a:ext uri="{FF2B5EF4-FFF2-40B4-BE49-F238E27FC236}">
              <a16:creationId xmlns:a16="http://schemas.microsoft.com/office/drawing/2014/main" id="{81F57DC5-A102-4F40-9EF1-0E5038935084}"/>
            </a:ext>
          </a:extLst>
        </xdr:cNvPr>
        <xdr:cNvSpPr txBox="1"/>
      </xdr:nvSpPr>
      <xdr:spPr>
        <a:xfrm>
          <a:off x="8271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158" name="n_2aveValue【体育館・プール】&#10;一人当たり面積">
          <a:extLst>
            <a:ext uri="{FF2B5EF4-FFF2-40B4-BE49-F238E27FC236}">
              <a16:creationId xmlns:a16="http://schemas.microsoft.com/office/drawing/2014/main" id="{0DA3C22B-B59F-4A21-80A6-EBEE4C6B0FB4}"/>
            </a:ext>
          </a:extLst>
        </xdr:cNvPr>
        <xdr:cNvSpPr txBox="1"/>
      </xdr:nvSpPr>
      <xdr:spPr>
        <a:xfrm>
          <a:off x="750958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159" name="n_3aveValue【体育館・プール】&#10;一人当たり面積">
          <a:extLst>
            <a:ext uri="{FF2B5EF4-FFF2-40B4-BE49-F238E27FC236}">
              <a16:creationId xmlns:a16="http://schemas.microsoft.com/office/drawing/2014/main" id="{0012B79F-2447-4A42-AF99-40C9E7F850ED}"/>
            </a:ext>
          </a:extLst>
        </xdr:cNvPr>
        <xdr:cNvSpPr txBox="1"/>
      </xdr:nvSpPr>
      <xdr:spPr>
        <a:xfrm>
          <a:off x="67120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160" name="n_4aveValue【体育館・プール】&#10;一人当たり面積">
          <a:extLst>
            <a:ext uri="{FF2B5EF4-FFF2-40B4-BE49-F238E27FC236}">
              <a16:creationId xmlns:a16="http://schemas.microsoft.com/office/drawing/2014/main" id="{3EBB71C9-7070-4EA6-898D-F16F99EF745E}"/>
            </a:ext>
          </a:extLst>
        </xdr:cNvPr>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154322</xdr:rowOff>
    </xdr:from>
    <xdr:ext cx="469744" cy="259045"/>
    <xdr:sp macro="" textlink="">
      <xdr:nvSpPr>
        <xdr:cNvPr id="161" name="n_1mainValue【体育館・プール】&#10;一人当たり面積">
          <a:extLst>
            <a:ext uri="{FF2B5EF4-FFF2-40B4-BE49-F238E27FC236}">
              <a16:creationId xmlns:a16="http://schemas.microsoft.com/office/drawing/2014/main" id="{D0BF71A1-83E6-4B7D-8613-8A2F00ED001E}"/>
            </a:ext>
          </a:extLst>
        </xdr:cNvPr>
        <xdr:cNvSpPr txBox="1"/>
      </xdr:nvSpPr>
      <xdr:spPr>
        <a:xfrm>
          <a:off x="8271587" y="1054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156227</xdr:rowOff>
    </xdr:from>
    <xdr:ext cx="469744" cy="259045"/>
    <xdr:sp macro="" textlink="">
      <xdr:nvSpPr>
        <xdr:cNvPr id="162" name="n_2mainValue【体育館・プール】&#10;一人当たり面積">
          <a:extLst>
            <a:ext uri="{FF2B5EF4-FFF2-40B4-BE49-F238E27FC236}">
              <a16:creationId xmlns:a16="http://schemas.microsoft.com/office/drawing/2014/main" id="{3C813026-6162-4439-A31E-46749BEA4F26}"/>
            </a:ext>
          </a:extLst>
        </xdr:cNvPr>
        <xdr:cNvSpPr txBox="1"/>
      </xdr:nvSpPr>
      <xdr:spPr>
        <a:xfrm>
          <a:off x="750958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158132</xdr:rowOff>
    </xdr:from>
    <xdr:ext cx="469744" cy="259045"/>
    <xdr:sp macro="" textlink="">
      <xdr:nvSpPr>
        <xdr:cNvPr id="163" name="n_3mainValue【体育館・プール】&#10;一人当たり面積">
          <a:extLst>
            <a:ext uri="{FF2B5EF4-FFF2-40B4-BE49-F238E27FC236}">
              <a16:creationId xmlns:a16="http://schemas.microsoft.com/office/drawing/2014/main" id="{5AE33E47-3485-4C6F-99BC-7EBFE3E0D9FF}"/>
            </a:ext>
          </a:extLst>
        </xdr:cNvPr>
        <xdr:cNvSpPr txBox="1"/>
      </xdr:nvSpPr>
      <xdr:spPr>
        <a:xfrm>
          <a:off x="6712027" y="105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160037</xdr:rowOff>
    </xdr:from>
    <xdr:ext cx="469744" cy="259045"/>
    <xdr:sp macro="" textlink="">
      <xdr:nvSpPr>
        <xdr:cNvPr id="164" name="n_4mainValue【体育館・プール】&#10;一人当たり面積">
          <a:extLst>
            <a:ext uri="{FF2B5EF4-FFF2-40B4-BE49-F238E27FC236}">
              <a16:creationId xmlns:a16="http://schemas.microsoft.com/office/drawing/2014/main" id="{7458B53B-06F1-4C81-8D37-43CEA28566F4}"/>
            </a:ext>
          </a:extLst>
        </xdr:cNvPr>
        <xdr:cNvSpPr txBox="1"/>
      </xdr:nvSpPr>
      <xdr:spPr>
        <a:xfrm>
          <a:off x="5937327"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B722953B-FD7F-4669-BA11-89E4E00FF99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FA433B21-03FC-4063-9DE4-32475CDB444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1B063054-CA62-40E1-ACC1-E825716D463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4E3FCAD2-CB73-41A6-BD97-97F50D83F8A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F916E811-B2E1-4C4F-B73C-499DDDE55E6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8E757D47-1F4C-4165-A662-CBE3D41F740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1C2AFDAA-F321-4B23-9A69-2C05D0FF309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A93D505D-F821-45A2-A7B8-91237241E60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86E15E16-1008-43DB-887B-9B9AFA9B2B8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86720312-0BF0-4E24-9278-A9AEE01D133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91B22238-E699-487E-A1CD-E871F4F5FDF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4B079DC-F29C-4274-BBDC-96972F0CFB6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CAC94B6B-3C82-4CE1-9273-58627CBD9D9C}"/>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906F9B5C-424A-4A69-ADBB-E29729FDFEF8}"/>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240DFB50-4713-45BD-A39A-D5551F3E2B52}"/>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EB621B64-17DD-4140-9AE9-8FBB42BA3417}"/>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9C7AD1F1-7521-4C33-9D21-BC375493E35F}"/>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BBABEDFE-7811-4020-8B6C-496386F4AEC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50B1D7C3-2F70-4083-BA80-06885325921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5E3AAC7D-3FFE-4F02-B58F-B348DB3B9D4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E32F80F7-9D72-4243-B240-B4EFEEF6B02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2B5591DC-E94E-431A-9BEF-9E2491F4385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C51B3342-078C-47AA-97B8-4E763FEE226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A9EF32DC-581A-4583-A572-68DE4098E11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383C96AF-E3D4-496F-A4C6-F9951FD0C9B1}"/>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8EFB87E7-B6B6-4BB5-98C8-2D88DEA970F1}"/>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89DBDE2D-FD28-4F54-9438-266063CB82D8}"/>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B8E3243E-4105-4943-B3AA-EBC671483AE4}"/>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3" name="直線コネクタ 192">
          <a:extLst>
            <a:ext uri="{FF2B5EF4-FFF2-40B4-BE49-F238E27FC236}">
              <a16:creationId xmlns:a16="http://schemas.microsoft.com/office/drawing/2014/main" id="{11DBD6A0-2EDE-4D46-9F4D-7AB2F39A8FE5}"/>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E9A6B63C-B479-40B6-A2B3-71F40A1460D8}"/>
            </a:ext>
          </a:extLst>
        </xdr:cNvPr>
        <xdr:cNvSpPr txBox="1"/>
      </xdr:nvSpPr>
      <xdr:spPr>
        <a:xfrm>
          <a:off x="4124960" y="13613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195" name="フローチャート: 判断 194">
          <a:extLst>
            <a:ext uri="{FF2B5EF4-FFF2-40B4-BE49-F238E27FC236}">
              <a16:creationId xmlns:a16="http://schemas.microsoft.com/office/drawing/2014/main" id="{81424C14-8903-4624-B9E4-6E48EB505E04}"/>
            </a:ext>
          </a:extLst>
        </xdr:cNvPr>
        <xdr:cNvSpPr/>
      </xdr:nvSpPr>
      <xdr:spPr>
        <a:xfrm>
          <a:off x="403606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196" name="フローチャート: 判断 195">
          <a:extLst>
            <a:ext uri="{FF2B5EF4-FFF2-40B4-BE49-F238E27FC236}">
              <a16:creationId xmlns:a16="http://schemas.microsoft.com/office/drawing/2014/main" id="{62655512-9F0F-480B-99CC-FF1006F751C0}"/>
            </a:ext>
          </a:extLst>
        </xdr:cNvPr>
        <xdr:cNvSpPr/>
      </xdr:nvSpPr>
      <xdr:spPr>
        <a:xfrm>
          <a:off x="331216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197" name="フローチャート: 判断 196">
          <a:extLst>
            <a:ext uri="{FF2B5EF4-FFF2-40B4-BE49-F238E27FC236}">
              <a16:creationId xmlns:a16="http://schemas.microsoft.com/office/drawing/2014/main" id="{D45A89B6-8755-410B-8CA5-EE436AC72F8F}"/>
            </a:ext>
          </a:extLst>
        </xdr:cNvPr>
        <xdr:cNvSpPr/>
      </xdr:nvSpPr>
      <xdr:spPr>
        <a:xfrm>
          <a:off x="251460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198" name="フローチャート: 判断 197">
          <a:extLst>
            <a:ext uri="{FF2B5EF4-FFF2-40B4-BE49-F238E27FC236}">
              <a16:creationId xmlns:a16="http://schemas.microsoft.com/office/drawing/2014/main" id="{AA087BFF-A0E0-4C99-A0B8-52722016DD60}"/>
            </a:ext>
          </a:extLst>
        </xdr:cNvPr>
        <xdr:cNvSpPr/>
      </xdr:nvSpPr>
      <xdr:spPr>
        <a:xfrm>
          <a:off x="173990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199" name="フローチャート: 判断 198">
          <a:extLst>
            <a:ext uri="{FF2B5EF4-FFF2-40B4-BE49-F238E27FC236}">
              <a16:creationId xmlns:a16="http://schemas.microsoft.com/office/drawing/2014/main" id="{12D5DC9D-B2ED-4C72-954B-380AD6D0B012}"/>
            </a:ext>
          </a:extLst>
        </xdr:cNvPr>
        <xdr:cNvSpPr/>
      </xdr:nvSpPr>
      <xdr:spPr>
        <a:xfrm>
          <a:off x="96520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C4FE001B-F3BE-4672-BF5B-F18DF0723BA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64E3863F-5352-4F70-8D66-E07C17BEA77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299D968-77E1-4A83-9F32-3A1A1315708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64D37EB8-73F7-4269-BB53-DCD90BC0FFB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86DD7CB3-FEC2-48EF-B5FA-F3058E24547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63500</xdr:rowOff>
    </xdr:from>
    <xdr:to>
      <xdr:col>24</xdr:col>
      <xdr:colOff>114300</xdr:colOff>
      <xdr:row>84</xdr:row>
      <xdr:rowOff>165100</xdr:rowOff>
    </xdr:to>
    <xdr:sp macro="" textlink="">
      <xdr:nvSpPr>
        <xdr:cNvPr id="205" name="楕円 204">
          <a:extLst>
            <a:ext uri="{FF2B5EF4-FFF2-40B4-BE49-F238E27FC236}">
              <a16:creationId xmlns:a16="http://schemas.microsoft.com/office/drawing/2014/main" id="{702B7ADA-0AA3-4FF5-8916-343098FF1DD1}"/>
            </a:ext>
          </a:extLst>
        </xdr:cNvPr>
        <xdr:cNvSpPr/>
      </xdr:nvSpPr>
      <xdr:spPr>
        <a:xfrm>
          <a:off x="403606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41927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749D7699-A368-439B-922D-375911EAB459}"/>
            </a:ext>
          </a:extLst>
        </xdr:cNvPr>
        <xdr:cNvSpPr txBox="1"/>
      </xdr:nvSpPr>
      <xdr:spPr>
        <a:xfrm>
          <a:off x="4124960" y="1412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27305</xdr:rowOff>
    </xdr:from>
    <xdr:to>
      <xdr:col>20</xdr:col>
      <xdr:colOff>38100</xdr:colOff>
      <xdr:row>84</xdr:row>
      <xdr:rowOff>128905</xdr:rowOff>
    </xdr:to>
    <xdr:sp macro="" textlink="">
      <xdr:nvSpPr>
        <xdr:cNvPr id="207" name="楕円 206">
          <a:extLst>
            <a:ext uri="{FF2B5EF4-FFF2-40B4-BE49-F238E27FC236}">
              <a16:creationId xmlns:a16="http://schemas.microsoft.com/office/drawing/2014/main" id="{8EEC6984-4581-455A-A02F-8A4D53396B3A}"/>
            </a:ext>
          </a:extLst>
        </xdr:cNvPr>
        <xdr:cNvSpPr/>
      </xdr:nvSpPr>
      <xdr:spPr>
        <a:xfrm>
          <a:off x="3312160" y="14109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78105</xdr:rowOff>
    </xdr:from>
    <xdr:to>
      <xdr:col>24</xdr:col>
      <xdr:colOff>63500</xdr:colOff>
      <xdr:row>84</xdr:row>
      <xdr:rowOff>114300</xdr:rowOff>
    </xdr:to>
    <xdr:cxnSp macro="">
      <xdr:nvCxnSpPr>
        <xdr:cNvPr id="208" name="直線コネクタ 207">
          <a:extLst>
            <a:ext uri="{FF2B5EF4-FFF2-40B4-BE49-F238E27FC236}">
              <a16:creationId xmlns:a16="http://schemas.microsoft.com/office/drawing/2014/main" id="{A32209F4-1FDB-42E6-8B05-5B2AEA1EDF32}"/>
            </a:ext>
          </a:extLst>
        </xdr:cNvPr>
        <xdr:cNvCxnSpPr/>
      </xdr:nvCxnSpPr>
      <xdr:spPr>
        <a:xfrm>
          <a:off x="3355340" y="1415986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162561</xdr:rowOff>
    </xdr:from>
    <xdr:to>
      <xdr:col>15</xdr:col>
      <xdr:colOff>101600</xdr:colOff>
      <xdr:row>84</xdr:row>
      <xdr:rowOff>92711</xdr:rowOff>
    </xdr:to>
    <xdr:sp macro="" textlink="">
      <xdr:nvSpPr>
        <xdr:cNvPr id="209" name="楕円 208">
          <a:extLst>
            <a:ext uri="{FF2B5EF4-FFF2-40B4-BE49-F238E27FC236}">
              <a16:creationId xmlns:a16="http://schemas.microsoft.com/office/drawing/2014/main" id="{7A0F5FCB-2714-4B45-8779-02E0C1CBCDDF}"/>
            </a:ext>
          </a:extLst>
        </xdr:cNvPr>
        <xdr:cNvSpPr/>
      </xdr:nvSpPr>
      <xdr:spPr>
        <a:xfrm>
          <a:off x="2514600" y="14076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41911</xdr:rowOff>
    </xdr:from>
    <xdr:to>
      <xdr:col>19</xdr:col>
      <xdr:colOff>177800</xdr:colOff>
      <xdr:row>84</xdr:row>
      <xdr:rowOff>78105</xdr:rowOff>
    </xdr:to>
    <xdr:cxnSp macro="">
      <xdr:nvCxnSpPr>
        <xdr:cNvPr id="210" name="直線コネクタ 209">
          <a:extLst>
            <a:ext uri="{FF2B5EF4-FFF2-40B4-BE49-F238E27FC236}">
              <a16:creationId xmlns:a16="http://schemas.microsoft.com/office/drawing/2014/main" id="{EEF85F91-24F0-48E3-9C70-784E62A961F7}"/>
            </a:ext>
          </a:extLst>
        </xdr:cNvPr>
        <xdr:cNvCxnSpPr/>
      </xdr:nvCxnSpPr>
      <xdr:spPr>
        <a:xfrm>
          <a:off x="2565400" y="14123671"/>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126364</xdr:rowOff>
    </xdr:from>
    <xdr:to>
      <xdr:col>10</xdr:col>
      <xdr:colOff>165100</xdr:colOff>
      <xdr:row>84</xdr:row>
      <xdr:rowOff>56514</xdr:rowOff>
    </xdr:to>
    <xdr:sp macro="" textlink="">
      <xdr:nvSpPr>
        <xdr:cNvPr id="211" name="楕円 210">
          <a:extLst>
            <a:ext uri="{FF2B5EF4-FFF2-40B4-BE49-F238E27FC236}">
              <a16:creationId xmlns:a16="http://schemas.microsoft.com/office/drawing/2014/main" id="{EBF25B02-761F-435F-B7E5-0056A69EB498}"/>
            </a:ext>
          </a:extLst>
        </xdr:cNvPr>
        <xdr:cNvSpPr/>
      </xdr:nvSpPr>
      <xdr:spPr>
        <a:xfrm>
          <a:off x="1739900" y="14040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5714</xdr:rowOff>
    </xdr:from>
    <xdr:to>
      <xdr:col>15</xdr:col>
      <xdr:colOff>50800</xdr:colOff>
      <xdr:row>84</xdr:row>
      <xdr:rowOff>41911</xdr:rowOff>
    </xdr:to>
    <xdr:cxnSp macro="">
      <xdr:nvCxnSpPr>
        <xdr:cNvPr id="212" name="直線コネクタ 211">
          <a:extLst>
            <a:ext uri="{FF2B5EF4-FFF2-40B4-BE49-F238E27FC236}">
              <a16:creationId xmlns:a16="http://schemas.microsoft.com/office/drawing/2014/main" id="{86166FA8-1E85-4658-8D28-E7FD53C0C74C}"/>
            </a:ext>
          </a:extLst>
        </xdr:cNvPr>
        <xdr:cNvCxnSpPr/>
      </xdr:nvCxnSpPr>
      <xdr:spPr>
        <a:xfrm>
          <a:off x="1790700" y="14087474"/>
          <a:ext cx="7747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90170</xdr:rowOff>
    </xdr:from>
    <xdr:to>
      <xdr:col>6</xdr:col>
      <xdr:colOff>38100</xdr:colOff>
      <xdr:row>84</xdr:row>
      <xdr:rowOff>20320</xdr:rowOff>
    </xdr:to>
    <xdr:sp macro="" textlink="">
      <xdr:nvSpPr>
        <xdr:cNvPr id="213" name="楕円 212">
          <a:extLst>
            <a:ext uri="{FF2B5EF4-FFF2-40B4-BE49-F238E27FC236}">
              <a16:creationId xmlns:a16="http://schemas.microsoft.com/office/drawing/2014/main" id="{4B99C10D-0A5D-489D-AAA3-6469C89ED597}"/>
            </a:ext>
          </a:extLst>
        </xdr:cNvPr>
        <xdr:cNvSpPr/>
      </xdr:nvSpPr>
      <xdr:spPr>
        <a:xfrm>
          <a:off x="965200" y="14004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140970</xdr:rowOff>
    </xdr:from>
    <xdr:to>
      <xdr:col>10</xdr:col>
      <xdr:colOff>114300</xdr:colOff>
      <xdr:row>84</xdr:row>
      <xdr:rowOff>5714</xdr:rowOff>
    </xdr:to>
    <xdr:cxnSp macro="">
      <xdr:nvCxnSpPr>
        <xdr:cNvPr id="214" name="直線コネクタ 213">
          <a:extLst>
            <a:ext uri="{FF2B5EF4-FFF2-40B4-BE49-F238E27FC236}">
              <a16:creationId xmlns:a16="http://schemas.microsoft.com/office/drawing/2014/main" id="{EF63641C-2A2A-48C5-A71C-562AB2BFDA85}"/>
            </a:ext>
          </a:extLst>
        </xdr:cNvPr>
        <xdr:cNvCxnSpPr/>
      </xdr:nvCxnSpPr>
      <xdr:spPr>
        <a:xfrm>
          <a:off x="1008380" y="14055090"/>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215" name="n_1aveValue【福祉施設】&#10;有形固定資産減価償却率">
          <a:extLst>
            <a:ext uri="{FF2B5EF4-FFF2-40B4-BE49-F238E27FC236}">
              <a16:creationId xmlns:a16="http://schemas.microsoft.com/office/drawing/2014/main" id="{47F7D377-135D-4885-9F16-CD3CAEBD050A}"/>
            </a:ext>
          </a:extLst>
        </xdr:cNvPr>
        <xdr:cNvSpPr txBox="1"/>
      </xdr:nvSpPr>
      <xdr:spPr>
        <a:xfrm>
          <a:off x="317056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216" name="n_2aveValue【福祉施設】&#10;有形固定資産減価償却率">
          <a:extLst>
            <a:ext uri="{FF2B5EF4-FFF2-40B4-BE49-F238E27FC236}">
              <a16:creationId xmlns:a16="http://schemas.microsoft.com/office/drawing/2014/main" id="{10074BEF-DFF1-408B-8B18-B4B910140688}"/>
            </a:ext>
          </a:extLst>
        </xdr:cNvPr>
        <xdr:cNvSpPr txBox="1"/>
      </xdr:nvSpPr>
      <xdr:spPr>
        <a:xfrm>
          <a:off x="238570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217" name="n_3aveValue【福祉施設】&#10;有形固定資産減価償却率">
          <a:extLst>
            <a:ext uri="{FF2B5EF4-FFF2-40B4-BE49-F238E27FC236}">
              <a16:creationId xmlns:a16="http://schemas.microsoft.com/office/drawing/2014/main" id="{F62B58EF-10B4-4894-934D-1B171BDFC25A}"/>
            </a:ext>
          </a:extLst>
        </xdr:cNvPr>
        <xdr:cNvSpPr txBox="1"/>
      </xdr:nvSpPr>
      <xdr:spPr>
        <a:xfrm>
          <a:off x="161100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218" name="n_4aveValue【福祉施設】&#10;有形固定資産減価償却率">
          <a:extLst>
            <a:ext uri="{FF2B5EF4-FFF2-40B4-BE49-F238E27FC236}">
              <a16:creationId xmlns:a16="http://schemas.microsoft.com/office/drawing/2014/main" id="{A2945E91-424A-401E-8016-98DFF118AAE8}"/>
            </a:ext>
          </a:extLst>
        </xdr:cNvPr>
        <xdr:cNvSpPr txBox="1"/>
      </xdr:nvSpPr>
      <xdr:spPr>
        <a:xfrm>
          <a:off x="83630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120032</xdr:rowOff>
    </xdr:from>
    <xdr:ext cx="405111" cy="259045"/>
    <xdr:sp macro="" textlink="">
      <xdr:nvSpPr>
        <xdr:cNvPr id="219" name="n_1mainValue【福祉施設】&#10;有形固定資産減価償却率">
          <a:extLst>
            <a:ext uri="{FF2B5EF4-FFF2-40B4-BE49-F238E27FC236}">
              <a16:creationId xmlns:a16="http://schemas.microsoft.com/office/drawing/2014/main" id="{DCD44C2B-3769-44B3-838E-69603CA7CD17}"/>
            </a:ext>
          </a:extLst>
        </xdr:cNvPr>
        <xdr:cNvSpPr txBox="1"/>
      </xdr:nvSpPr>
      <xdr:spPr>
        <a:xfrm>
          <a:off x="3170564" y="1420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83838</xdr:rowOff>
    </xdr:from>
    <xdr:ext cx="405111" cy="259045"/>
    <xdr:sp macro="" textlink="">
      <xdr:nvSpPr>
        <xdr:cNvPr id="220" name="n_2mainValue【福祉施設】&#10;有形固定資産減価償却率">
          <a:extLst>
            <a:ext uri="{FF2B5EF4-FFF2-40B4-BE49-F238E27FC236}">
              <a16:creationId xmlns:a16="http://schemas.microsoft.com/office/drawing/2014/main" id="{3609FB37-C890-4850-85CB-4A56EF9D4393}"/>
            </a:ext>
          </a:extLst>
        </xdr:cNvPr>
        <xdr:cNvSpPr txBox="1"/>
      </xdr:nvSpPr>
      <xdr:spPr>
        <a:xfrm>
          <a:off x="2385704" y="1416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47641</xdr:rowOff>
    </xdr:from>
    <xdr:ext cx="405111" cy="259045"/>
    <xdr:sp macro="" textlink="">
      <xdr:nvSpPr>
        <xdr:cNvPr id="221" name="n_3mainValue【福祉施設】&#10;有形固定資産減価償却率">
          <a:extLst>
            <a:ext uri="{FF2B5EF4-FFF2-40B4-BE49-F238E27FC236}">
              <a16:creationId xmlns:a16="http://schemas.microsoft.com/office/drawing/2014/main" id="{2F7A6533-DA37-4F76-BE5F-700AE4A07A9A}"/>
            </a:ext>
          </a:extLst>
        </xdr:cNvPr>
        <xdr:cNvSpPr txBox="1"/>
      </xdr:nvSpPr>
      <xdr:spPr>
        <a:xfrm>
          <a:off x="1611004" y="14129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11447</xdr:rowOff>
    </xdr:from>
    <xdr:ext cx="405111" cy="259045"/>
    <xdr:sp macro="" textlink="">
      <xdr:nvSpPr>
        <xdr:cNvPr id="222" name="n_4mainValue【福祉施設】&#10;有形固定資産減価償却率">
          <a:extLst>
            <a:ext uri="{FF2B5EF4-FFF2-40B4-BE49-F238E27FC236}">
              <a16:creationId xmlns:a16="http://schemas.microsoft.com/office/drawing/2014/main" id="{37FA4183-EC8C-48BA-A551-CA100242C746}"/>
            </a:ext>
          </a:extLst>
        </xdr:cNvPr>
        <xdr:cNvSpPr txBox="1"/>
      </xdr:nvSpPr>
      <xdr:spPr>
        <a:xfrm>
          <a:off x="83630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245C4AD6-FA46-4823-B0BB-ED3FD503E49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DFEBD1A8-B87A-4224-B39B-0942409959D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E0AA12C4-8976-49C7-A82A-7186370DD15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8D01561-F099-4ACA-9F2D-859307308FD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C841FFBE-79EC-42BE-AAC8-21D6B1AE08A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EF4C8716-D269-44A2-9487-4DCB24F716C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64364164-365A-4C15-A799-B237F5E9C08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5851FDAF-5A27-48A8-9A3F-4DEFA45B93B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27501EAE-8FAC-4784-8364-FFE95B41A28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2AFB08EC-FBEF-4CAA-A26D-27BCC6EC611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a16="http://schemas.microsoft.com/office/drawing/2014/main" id="{00015594-B407-4042-8732-A6DEA94B6F7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a16="http://schemas.microsoft.com/office/drawing/2014/main" id="{9281BA77-87AB-411D-97D0-45196AC13751}"/>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a16="http://schemas.microsoft.com/office/drawing/2014/main" id="{C49FADF3-D738-4748-9153-1084438ABF97}"/>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a16="http://schemas.microsoft.com/office/drawing/2014/main" id="{194FC95C-3592-4C4A-ABAF-F48560799B53}"/>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a16="http://schemas.microsoft.com/office/drawing/2014/main" id="{E50C7894-6163-4B89-B5D2-977CC5B3583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a16="http://schemas.microsoft.com/office/drawing/2014/main" id="{5EB209D3-F08F-4FE0-A243-131EAD27E35E}"/>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a16="http://schemas.microsoft.com/office/drawing/2014/main" id="{63BC4695-FE45-4AF4-BF42-0684D2480AC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a16="http://schemas.microsoft.com/office/drawing/2014/main" id="{669411BC-7E9A-477D-AD83-290645280EE9}"/>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a16="http://schemas.microsoft.com/office/drawing/2014/main" id="{61034BD0-394D-4F65-B358-EF5790F2F04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197869C3-15C3-4CED-AC92-827CFBE6DB3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3AE23EDF-75B3-49F2-8136-CFA66EEAD56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0C0970CC-213C-4F90-A42B-1639E3A50A8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5C356B4F-4D3C-46E0-8A71-6674C4427F1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246" name="直線コネクタ 245">
          <a:extLst>
            <a:ext uri="{FF2B5EF4-FFF2-40B4-BE49-F238E27FC236}">
              <a16:creationId xmlns:a16="http://schemas.microsoft.com/office/drawing/2014/main" id="{1D7417A0-D2B6-443C-B60B-FDBC19731D7A}"/>
            </a:ext>
          </a:extLst>
        </xdr:cNvPr>
        <xdr:cNvCxnSpPr/>
      </xdr:nvCxnSpPr>
      <xdr:spPr>
        <a:xfrm flipV="1">
          <a:off x="9219565" y="13274040"/>
          <a:ext cx="0" cy="1253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47" name="【福祉施設】&#10;一人当たり面積最小値テキスト">
          <a:extLst>
            <a:ext uri="{FF2B5EF4-FFF2-40B4-BE49-F238E27FC236}">
              <a16:creationId xmlns:a16="http://schemas.microsoft.com/office/drawing/2014/main" id="{7D250CCF-453E-47EB-AD73-C01CA73999D0}"/>
            </a:ext>
          </a:extLst>
        </xdr:cNvPr>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248" name="直線コネクタ 247">
          <a:extLst>
            <a:ext uri="{FF2B5EF4-FFF2-40B4-BE49-F238E27FC236}">
              <a16:creationId xmlns:a16="http://schemas.microsoft.com/office/drawing/2014/main" id="{423C50D7-FFB7-4877-807D-12AE63054FD8}"/>
            </a:ext>
          </a:extLst>
        </xdr:cNvPr>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49" name="【福祉施設】&#10;一人当たり面積最大値テキスト">
          <a:extLst>
            <a:ext uri="{FF2B5EF4-FFF2-40B4-BE49-F238E27FC236}">
              <a16:creationId xmlns:a16="http://schemas.microsoft.com/office/drawing/2014/main" id="{2C5A90FD-13DD-44CA-980A-20D1F9ED7BDA}"/>
            </a:ext>
          </a:extLst>
        </xdr:cNvPr>
        <xdr:cNvSpPr txBox="1"/>
      </xdr:nvSpPr>
      <xdr:spPr>
        <a:xfrm>
          <a:off x="9258300" y="130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50" name="直線コネクタ 249">
          <a:extLst>
            <a:ext uri="{FF2B5EF4-FFF2-40B4-BE49-F238E27FC236}">
              <a16:creationId xmlns:a16="http://schemas.microsoft.com/office/drawing/2014/main" id="{4F203DE3-76FF-4964-8D19-A6FA6CC236E1}"/>
            </a:ext>
          </a:extLst>
        </xdr:cNvPr>
        <xdr:cNvCxnSpPr/>
      </xdr:nvCxnSpPr>
      <xdr:spPr>
        <a:xfrm>
          <a:off x="915416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251" name="【福祉施設】&#10;一人当たり面積平均値テキスト">
          <a:extLst>
            <a:ext uri="{FF2B5EF4-FFF2-40B4-BE49-F238E27FC236}">
              <a16:creationId xmlns:a16="http://schemas.microsoft.com/office/drawing/2014/main" id="{13030821-7A3E-44D5-ABE7-A5A99D331D63}"/>
            </a:ext>
          </a:extLst>
        </xdr:cNvPr>
        <xdr:cNvSpPr txBox="1"/>
      </xdr:nvSpPr>
      <xdr:spPr>
        <a:xfrm>
          <a:off x="9258300" y="14138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252" name="フローチャート: 判断 251">
          <a:extLst>
            <a:ext uri="{FF2B5EF4-FFF2-40B4-BE49-F238E27FC236}">
              <a16:creationId xmlns:a16="http://schemas.microsoft.com/office/drawing/2014/main" id="{B5FCA02D-F461-412A-B656-CA7AE7E85753}"/>
            </a:ext>
          </a:extLst>
        </xdr:cNvPr>
        <xdr:cNvSpPr/>
      </xdr:nvSpPr>
      <xdr:spPr>
        <a:xfrm>
          <a:off x="9192260" y="14160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253" name="フローチャート: 判断 252">
          <a:extLst>
            <a:ext uri="{FF2B5EF4-FFF2-40B4-BE49-F238E27FC236}">
              <a16:creationId xmlns:a16="http://schemas.microsoft.com/office/drawing/2014/main" id="{95232406-F5F3-4E40-A02A-38F1B7BB376A}"/>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254" name="フローチャート: 判断 253">
          <a:extLst>
            <a:ext uri="{FF2B5EF4-FFF2-40B4-BE49-F238E27FC236}">
              <a16:creationId xmlns:a16="http://schemas.microsoft.com/office/drawing/2014/main" id="{4873F505-C344-44F1-AAF0-0241C4DF2003}"/>
            </a:ext>
          </a:extLst>
        </xdr:cNvPr>
        <xdr:cNvSpPr/>
      </xdr:nvSpPr>
      <xdr:spPr>
        <a:xfrm>
          <a:off x="767080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255" name="フローチャート: 判断 254">
          <a:extLst>
            <a:ext uri="{FF2B5EF4-FFF2-40B4-BE49-F238E27FC236}">
              <a16:creationId xmlns:a16="http://schemas.microsoft.com/office/drawing/2014/main" id="{10FDC991-5DBE-48CB-87CE-A4BD1CA9EEFF}"/>
            </a:ext>
          </a:extLst>
        </xdr:cNvPr>
        <xdr:cNvSpPr/>
      </xdr:nvSpPr>
      <xdr:spPr>
        <a:xfrm>
          <a:off x="68732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256" name="フローチャート: 判断 255">
          <a:extLst>
            <a:ext uri="{FF2B5EF4-FFF2-40B4-BE49-F238E27FC236}">
              <a16:creationId xmlns:a16="http://schemas.microsoft.com/office/drawing/2014/main" id="{0E9D50A2-A66A-4407-8F1E-359327AD5EBB}"/>
            </a:ext>
          </a:extLst>
        </xdr:cNvPr>
        <xdr:cNvSpPr/>
      </xdr:nvSpPr>
      <xdr:spPr>
        <a:xfrm>
          <a:off x="609854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3BF7BFC0-09F6-4468-ABF7-4BEAB050F9F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FA5C8BC-EDF4-4EBC-854C-F45CF17C8B0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1986B567-BD5D-48C3-956C-69E129EBE8A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F192B56E-97BC-4A33-8357-CD9CEC60153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C0B9F0CA-317B-4A07-890F-F561D41EBC2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13970</xdr:rowOff>
    </xdr:from>
    <xdr:to>
      <xdr:col>55</xdr:col>
      <xdr:colOff>50800</xdr:colOff>
      <xdr:row>84</xdr:row>
      <xdr:rowOff>115570</xdr:rowOff>
    </xdr:to>
    <xdr:sp macro="" textlink="">
      <xdr:nvSpPr>
        <xdr:cNvPr id="262" name="楕円 261">
          <a:extLst>
            <a:ext uri="{FF2B5EF4-FFF2-40B4-BE49-F238E27FC236}">
              <a16:creationId xmlns:a16="http://schemas.microsoft.com/office/drawing/2014/main" id="{C1AF3842-49C5-4C1D-8CE4-2B3910B831F8}"/>
            </a:ext>
          </a:extLst>
        </xdr:cNvPr>
        <xdr:cNvSpPr/>
      </xdr:nvSpPr>
      <xdr:spPr>
        <a:xfrm>
          <a:off x="9192260" y="14095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36847</xdr:rowOff>
    </xdr:from>
    <xdr:ext cx="469744" cy="259045"/>
    <xdr:sp macro="" textlink="">
      <xdr:nvSpPr>
        <xdr:cNvPr id="263" name="【福祉施設】&#10;一人当たり面積該当値テキスト">
          <a:extLst>
            <a:ext uri="{FF2B5EF4-FFF2-40B4-BE49-F238E27FC236}">
              <a16:creationId xmlns:a16="http://schemas.microsoft.com/office/drawing/2014/main" id="{C303FA38-9109-423A-901C-2BF4711B6928}"/>
            </a:ext>
          </a:extLst>
        </xdr:cNvPr>
        <xdr:cNvSpPr txBox="1"/>
      </xdr:nvSpPr>
      <xdr:spPr>
        <a:xfrm>
          <a:off x="9258300" y="1395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13970</xdr:rowOff>
    </xdr:from>
    <xdr:to>
      <xdr:col>50</xdr:col>
      <xdr:colOff>165100</xdr:colOff>
      <xdr:row>84</xdr:row>
      <xdr:rowOff>115570</xdr:rowOff>
    </xdr:to>
    <xdr:sp macro="" textlink="">
      <xdr:nvSpPr>
        <xdr:cNvPr id="264" name="楕円 263">
          <a:extLst>
            <a:ext uri="{FF2B5EF4-FFF2-40B4-BE49-F238E27FC236}">
              <a16:creationId xmlns:a16="http://schemas.microsoft.com/office/drawing/2014/main" id="{22B336C4-47AD-4667-9159-C34B7C5A1B5E}"/>
            </a:ext>
          </a:extLst>
        </xdr:cNvPr>
        <xdr:cNvSpPr/>
      </xdr:nvSpPr>
      <xdr:spPr>
        <a:xfrm>
          <a:off x="8445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64770</xdr:rowOff>
    </xdr:from>
    <xdr:to>
      <xdr:col>55</xdr:col>
      <xdr:colOff>0</xdr:colOff>
      <xdr:row>84</xdr:row>
      <xdr:rowOff>64770</xdr:rowOff>
    </xdr:to>
    <xdr:cxnSp macro="">
      <xdr:nvCxnSpPr>
        <xdr:cNvPr id="265" name="直線コネクタ 264">
          <a:extLst>
            <a:ext uri="{FF2B5EF4-FFF2-40B4-BE49-F238E27FC236}">
              <a16:creationId xmlns:a16="http://schemas.microsoft.com/office/drawing/2014/main" id="{FA81D849-A05C-4E61-9083-537D4AFA12A1}"/>
            </a:ext>
          </a:extLst>
        </xdr:cNvPr>
        <xdr:cNvCxnSpPr/>
      </xdr:nvCxnSpPr>
      <xdr:spPr>
        <a:xfrm>
          <a:off x="8496300" y="141465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17780</xdr:rowOff>
    </xdr:from>
    <xdr:to>
      <xdr:col>46</xdr:col>
      <xdr:colOff>38100</xdr:colOff>
      <xdr:row>84</xdr:row>
      <xdr:rowOff>119380</xdr:rowOff>
    </xdr:to>
    <xdr:sp macro="" textlink="">
      <xdr:nvSpPr>
        <xdr:cNvPr id="266" name="楕円 265">
          <a:extLst>
            <a:ext uri="{FF2B5EF4-FFF2-40B4-BE49-F238E27FC236}">
              <a16:creationId xmlns:a16="http://schemas.microsoft.com/office/drawing/2014/main" id="{731D0F8D-5E3A-4BCF-BEAE-7E6921505E53}"/>
            </a:ext>
          </a:extLst>
        </xdr:cNvPr>
        <xdr:cNvSpPr/>
      </xdr:nvSpPr>
      <xdr:spPr>
        <a:xfrm>
          <a:off x="7670800" y="1409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64770</xdr:rowOff>
    </xdr:from>
    <xdr:to>
      <xdr:col>50</xdr:col>
      <xdr:colOff>114300</xdr:colOff>
      <xdr:row>84</xdr:row>
      <xdr:rowOff>68580</xdr:rowOff>
    </xdr:to>
    <xdr:cxnSp macro="">
      <xdr:nvCxnSpPr>
        <xdr:cNvPr id="267" name="直線コネクタ 266">
          <a:extLst>
            <a:ext uri="{FF2B5EF4-FFF2-40B4-BE49-F238E27FC236}">
              <a16:creationId xmlns:a16="http://schemas.microsoft.com/office/drawing/2014/main" id="{FAEF9247-31B4-462E-B4B5-C4EB32672F7C}"/>
            </a:ext>
          </a:extLst>
        </xdr:cNvPr>
        <xdr:cNvCxnSpPr/>
      </xdr:nvCxnSpPr>
      <xdr:spPr>
        <a:xfrm flipV="1">
          <a:off x="7713980" y="1414653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21589</xdr:rowOff>
    </xdr:from>
    <xdr:to>
      <xdr:col>41</xdr:col>
      <xdr:colOff>101600</xdr:colOff>
      <xdr:row>84</xdr:row>
      <xdr:rowOff>123189</xdr:rowOff>
    </xdr:to>
    <xdr:sp macro="" textlink="">
      <xdr:nvSpPr>
        <xdr:cNvPr id="268" name="楕円 267">
          <a:extLst>
            <a:ext uri="{FF2B5EF4-FFF2-40B4-BE49-F238E27FC236}">
              <a16:creationId xmlns:a16="http://schemas.microsoft.com/office/drawing/2014/main" id="{5868738E-230B-4207-AD9D-B3BE1F36EF90}"/>
            </a:ext>
          </a:extLst>
        </xdr:cNvPr>
        <xdr:cNvSpPr/>
      </xdr:nvSpPr>
      <xdr:spPr>
        <a:xfrm>
          <a:off x="687324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68580</xdr:rowOff>
    </xdr:from>
    <xdr:to>
      <xdr:col>45</xdr:col>
      <xdr:colOff>177800</xdr:colOff>
      <xdr:row>84</xdr:row>
      <xdr:rowOff>72389</xdr:rowOff>
    </xdr:to>
    <xdr:cxnSp macro="">
      <xdr:nvCxnSpPr>
        <xdr:cNvPr id="269" name="直線コネクタ 268">
          <a:extLst>
            <a:ext uri="{FF2B5EF4-FFF2-40B4-BE49-F238E27FC236}">
              <a16:creationId xmlns:a16="http://schemas.microsoft.com/office/drawing/2014/main" id="{FDEC8B4B-12F7-4A37-94B1-E63A39ACA84F}"/>
            </a:ext>
          </a:extLst>
        </xdr:cNvPr>
        <xdr:cNvCxnSpPr/>
      </xdr:nvCxnSpPr>
      <xdr:spPr>
        <a:xfrm flipV="1">
          <a:off x="6924040" y="1415034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21589</xdr:rowOff>
    </xdr:from>
    <xdr:to>
      <xdr:col>36</xdr:col>
      <xdr:colOff>165100</xdr:colOff>
      <xdr:row>84</xdr:row>
      <xdr:rowOff>123189</xdr:rowOff>
    </xdr:to>
    <xdr:sp macro="" textlink="">
      <xdr:nvSpPr>
        <xdr:cNvPr id="270" name="楕円 269">
          <a:extLst>
            <a:ext uri="{FF2B5EF4-FFF2-40B4-BE49-F238E27FC236}">
              <a16:creationId xmlns:a16="http://schemas.microsoft.com/office/drawing/2014/main" id="{4B37CCF3-12E3-45E6-8A62-BD53EC422C0E}"/>
            </a:ext>
          </a:extLst>
        </xdr:cNvPr>
        <xdr:cNvSpPr/>
      </xdr:nvSpPr>
      <xdr:spPr>
        <a:xfrm>
          <a:off x="609854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72389</xdr:rowOff>
    </xdr:from>
    <xdr:to>
      <xdr:col>41</xdr:col>
      <xdr:colOff>50800</xdr:colOff>
      <xdr:row>84</xdr:row>
      <xdr:rowOff>72389</xdr:rowOff>
    </xdr:to>
    <xdr:cxnSp macro="">
      <xdr:nvCxnSpPr>
        <xdr:cNvPr id="271" name="直線コネクタ 270">
          <a:extLst>
            <a:ext uri="{FF2B5EF4-FFF2-40B4-BE49-F238E27FC236}">
              <a16:creationId xmlns:a16="http://schemas.microsoft.com/office/drawing/2014/main" id="{08056F8E-A69A-4690-A705-1A53D664EF24}"/>
            </a:ext>
          </a:extLst>
        </xdr:cNvPr>
        <xdr:cNvCxnSpPr/>
      </xdr:nvCxnSpPr>
      <xdr:spPr>
        <a:xfrm>
          <a:off x="6149340" y="1415414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272" name="n_1aveValue【福祉施設】&#10;一人当たり面積">
          <a:extLst>
            <a:ext uri="{FF2B5EF4-FFF2-40B4-BE49-F238E27FC236}">
              <a16:creationId xmlns:a16="http://schemas.microsoft.com/office/drawing/2014/main" id="{172B0B07-C408-4E17-9567-FB0EFBCD782E}"/>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273" name="n_2aveValue【福祉施設】&#10;一人当たり面積">
          <a:extLst>
            <a:ext uri="{FF2B5EF4-FFF2-40B4-BE49-F238E27FC236}">
              <a16:creationId xmlns:a16="http://schemas.microsoft.com/office/drawing/2014/main" id="{EB505036-20BB-4535-B6EB-1BF48DF834DE}"/>
            </a:ext>
          </a:extLst>
        </xdr:cNvPr>
        <xdr:cNvSpPr txBox="1"/>
      </xdr:nvSpPr>
      <xdr:spPr>
        <a:xfrm>
          <a:off x="7509587" y="142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274" name="n_3aveValue【福祉施設】&#10;一人当たり面積">
          <a:extLst>
            <a:ext uri="{FF2B5EF4-FFF2-40B4-BE49-F238E27FC236}">
              <a16:creationId xmlns:a16="http://schemas.microsoft.com/office/drawing/2014/main" id="{DF8FD4FE-E8FE-4544-AD5E-961DE8D44DC4}"/>
            </a:ext>
          </a:extLst>
        </xdr:cNvPr>
        <xdr:cNvSpPr txBox="1"/>
      </xdr:nvSpPr>
      <xdr:spPr>
        <a:xfrm>
          <a:off x="67120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275" name="n_4aveValue【福祉施設】&#10;一人当たり面積">
          <a:extLst>
            <a:ext uri="{FF2B5EF4-FFF2-40B4-BE49-F238E27FC236}">
              <a16:creationId xmlns:a16="http://schemas.microsoft.com/office/drawing/2014/main" id="{01CC9F18-F060-4481-B694-E00180B96137}"/>
            </a:ext>
          </a:extLst>
        </xdr:cNvPr>
        <xdr:cNvSpPr txBox="1"/>
      </xdr:nvSpPr>
      <xdr:spPr>
        <a:xfrm>
          <a:off x="593732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132097</xdr:rowOff>
    </xdr:from>
    <xdr:ext cx="469744" cy="259045"/>
    <xdr:sp macro="" textlink="">
      <xdr:nvSpPr>
        <xdr:cNvPr id="276" name="n_1mainValue【福祉施設】&#10;一人当たり面積">
          <a:extLst>
            <a:ext uri="{FF2B5EF4-FFF2-40B4-BE49-F238E27FC236}">
              <a16:creationId xmlns:a16="http://schemas.microsoft.com/office/drawing/2014/main" id="{A3C7ED0B-5812-4955-9337-15F646EFBBB0}"/>
            </a:ext>
          </a:extLst>
        </xdr:cNvPr>
        <xdr:cNvSpPr txBox="1"/>
      </xdr:nvSpPr>
      <xdr:spPr>
        <a:xfrm>
          <a:off x="827158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135907</xdr:rowOff>
    </xdr:from>
    <xdr:ext cx="469744" cy="259045"/>
    <xdr:sp macro="" textlink="">
      <xdr:nvSpPr>
        <xdr:cNvPr id="277" name="n_2mainValue【福祉施設】&#10;一人当たり面積">
          <a:extLst>
            <a:ext uri="{FF2B5EF4-FFF2-40B4-BE49-F238E27FC236}">
              <a16:creationId xmlns:a16="http://schemas.microsoft.com/office/drawing/2014/main" id="{B9348F05-8F7E-480F-8CC0-103BE7372D69}"/>
            </a:ext>
          </a:extLst>
        </xdr:cNvPr>
        <xdr:cNvSpPr txBox="1"/>
      </xdr:nvSpPr>
      <xdr:spPr>
        <a:xfrm>
          <a:off x="7509587" y="1388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278" name="n_3mainValue【福祉施設】&#10;一人当たり面積">
          <a:extLst>
            <a:ext uri="{FF2B5EF4-FFF2-40B4-BE49-F238E27FC236}">
              <a16:creationId xmlns:a16="http://schemas.microsoft.com/office/drawing/2014/main" id="{466584E7-2B64-4A66-9145-C5472A5B9F12}"/>
            </a:ext>
          </a:extLst>
        </xdr:cNvPr>
        <xdr:cNvSpPr txBox="1"/>
      </xdr:nvSpPr>
      <xdr:spPr>
        <a:xfrm>
          <a:off x="671202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139716</xdr:rowOff>
    </xdr:from>
    <xdr:ext cx="469744" cy="259045"/>
    <xdr:sp macro="" textlink="">
      <xdr:nvSpPr>
        <xdr:cNvPr id="279" name="n_4mainValue【福祉施設】&#10;一人当たり面積">
          <a:extLst>
            <a:ext uri="{FF2B5EF4-FFF2-40B4-BE49-F238E27FC236}">
              <a16:creationId xmlns:a16="http://schemas.microsoft.com/office/drawing/2014/main" id="{E4B48B71-07F0-480C-8A3C-BC1D89DA2F5E}"/>
            </a:ext>
          </a:extLst>
        </xdr:cNvPr>
        <xdr:cNvSpPr txBox="1"/>
      </xdr:nvSpPr>
      <xdr:spPr>
        <a:xfrm>
          <a:off x="593732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582C0F55-8FC4-4B4A-9AAC-733FD76DFFB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36ADF99E-B732-46F4-A333-89F05BD7184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DFB23C61-BE10-4E12-86D5-D0D2BEC6920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A23FFFF6-7EF6-46A9-9D23-9399F3C036B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7EEA4D02-C491-4912-BD83-815DFF4B832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202BE26-C7FC-4A45-866E-455773B3522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A289BC2D-4703-42F3-9634-E4810179781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5B49E9E-C1FB-48CB-BA54-87D97D3B3B18}"/>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F5B64FE2-F0A7-4C4D-9F72-5716631835E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1D0CC56D-6B32-4C4F-9E59-53DC0974550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B22CE625-FAFB-4BC3-AD05-57959A45F87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AA1277C9-9918-4F14-BC17-87E235FD0B8C}"/>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AB9E44B6-79AC-41C0-B506-FDCD9193BB26}"/>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608077F6-485D-4FE7-864F-977FE187A335}"/>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CD285E0-4C70-41FE-A009-A3936592C2E2}"/>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D9371A90-3B4E-4EEC-8678-61630A1B2B9C}"/>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97622E14-96CA-4499-8540-D92834043239}"/>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F7C8965C-5824-4336-AE17-2C76000A2C16}"/>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3788BD4E-951D-4182-99D2-19E83BF6EDA1}"/>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EF36659-483A-4696-A393-16125A2B8405}"/>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CADE1C69-01CF-480B-A371-99A3633B0EFD}"/>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44AB3328-5091-4B65-9080-5FC759A16EBF}"/>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FA1C9F0C-27F4-4182-A30A-81BBFB978EC6}"/>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9C478731-0E6D-4881-A531-B3CE2AFD473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1B707AE1-38BD-4DF0-BDCF-3BC57263CF5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E2AB476A-4DCF-43A6-9B99-8771F7C7C760}"/>
            </a:ext>
          </a:extLst>
        </xdr:cNvPr>
        <xdr:cNvCxnSpPr/>
      </xdr:nvCxnSpPr>
      <xdr:spPr>
        <a:xfrm flipV="1">
          <a:off x="4086225" y="16882655"/>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9D326FE0-7DA5-41BB-9E68-07922C34F0CB}"/>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33ED46CB-7B47-4BEA-B654-3B542F7AE7F5}"/>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D1692438-F54A-439B-8C4B-A0FF949651DA}"/>
            </a:ext>
          </a:extLst>
        </xdr:cNvPr>
        <xdr:cNvSpPr txBox="1"/>
      </xdr:nvSpPr>
      <xdr:spPr>
        <a:xfrm>
          <a:off x="412496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09" name="直線コネクタ 308">
          <a:extLst>
            <a:ext uri="{FF2B5EF4-FFF2-40B4-BE49-F238E27FC236}">
              <a16:creationId xmlns:a16="http://schemas.microsoft.com/office/drawing/2014/main" id="{14E5D47B-A605-434B-9494-0B8C80A2F1E1}"/>
            </a:ext>
          </a:extLst>
        </xdr:cNvPr>
        <xdr:cNvCxnSpPr/>
      </xdr:nvCxnSpPr>
      <xdr:spPr>
        <a:xfrm>
          <a:off x="402082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96F98335-822B-4491-A858-2830C70CC500}"/>
            </a:ext>
          </a:extLst>
        </xdr:cNvPr>
        <xdr:cNvSpPr txBox="1"/>
      </xdr:nvSpPr>
      <xdr:spPr>
        <a:xfrm>
          <a:off x="4124960" y="17591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1" name="フローチャート: 判断 310">
          <a:extLst>
            <a:ext uri="{FF2B5EF4-FFF2-40B4-BE49-F238E27FC236}">
              <a16:creationId xmlns:a16="http://schemas.microsoft.com/office/drawing/2014/main" id="{9F4E9F4A-86F9-4412-B6CB-4D5547341F17}"/>
            </a:ext>
          </a:extLst>
        </xdr:cNvPr>
        <xdr:cNvSpPr/>
      </xdr:nvSpPr>
      <xdr:spPr>
        <a:xfrm>
          <a:off x="403606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2" name="フローチャート: 判断 311">
          <a:extLst>
            <a:ext uri="{FF2B5EF4-FFF2-40B4-BE49-F238E27FC236}">
              <a16:creationId xmlns:a16="http://schemas.microsoft.com/office/drawing/2014/main" id="{CDFFFEF8-1B87-4FF4-A559-246F37FF875D}"/>
            </a:ext>
          </a:extLst>
        </xdr:cNvPr>
        <xdr:cNvSpPr/>
      </xdr:nvSpPr>
      <xdr:spPr>
        <a:xfrm>
          <a:off x="331216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3" name="フローチャート: 判断 312">
          <a:extLst>
            <a:ext uri="{FF2B5EF4-FFF2-40B4-BE49-F238E27FC236}">
              <a16:creationId xmlns:a16="http://schemas.microsoft.com/office/drawing/2014/main" id="{C83E02E2-0072-4FF3-A09A-F708109C01F9}"/>
            </a:ext>
          </a:extLst>
        </xdr:cNvPr>
        <xdr:cNvSpPr/>
      </xdr:nvSpPr>
      <xdr:spPr>
        <a:xfrm>
          <a:off x="25146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4" name="フローチャート: 判断 313">
          <a:extLst>
            <a:ext uri="{FF2B5EF4-FFF2-40B4-BE49-F238E27FC236}">
              <a16:creationId xmlns:a16="http://schemas.microsoft.com/office/drawing/2014/main" id="{8F6121CB-600B-4530-BB90-6D126FA53D31}"/>
            </a:ext>
          </a:extLst>
        </xdr:cNvPr>
        <xdr:cNvSpPr/>
      </xdr:nvSpPr>
      <xdr:spPr>
        <a:xfrm>
          <a:off x="17399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5" name="フローチャート: 判断 314">
          <a:extLst>
            <a:ext uri="{FF2B5EF4-FFF2-40B4-BE49-F238E27FC236}">
              <a16:creationId xmlns:a16="http://schemas.microsoft.com/office/drawing/2014/main" id="{A99D08EF-A85C-4715-B435-24DC2BA82870}"/>
            </a:ext>
          </a:extLst>
        </xdr:cNvPr>
        <xdr:cNvSpPr/>
      </xdr:nvSpPr>
      <xdr:spPr>
        <a:xfrm>
          <a:off x="96520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3DCE83B3-5C31-4303-8941-C56B05F3BB89}"/>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50633039-27A5-4EF3-810F-08EB1C61DF5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8039214F-9EB7-4E88-9476-FA0014EAE2A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DBE7E002-20DF-4C02-A5C0-7445F9F4A96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73422956-0FD4-468E-9C8C-5B49C995884B}"/>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21" name="楕円 320">
          <a:extLst>
            <a:ext uri="{FF2B5EF4-FFF2-40B4-BE49-F238E27FC236}">
              <a16:creationId xmlns:a16="http://schemas.microsoft.com/office/drawing/2014/main" id="{9D946951-CE22-467A-975B-07EE14763821}"/>
            </a:ext>
          </a:extLst>
        </xdr:cNvPr>
        <xdr:cNvSpPr/>
      </xdr:nvSpPr>
      <xdr:spPr>
        <a:xfrm>
          <a:off x="403606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48277</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A449D82B-DFE8-4150-93FD-1B89A3A407B0}"/>
            </a:ext>
          </a:extLst>
        </xdr:cNvPr>
        <xdr:cNvSpPr txBox="1"/>
      </xdr:nvSpPr>
      <xdr:spPr>
        <a:xfrm>
          <a:off x="4124960"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164193</xdr:rowOff>
    </xdr:from>
    <xdr:to>
      <xdr:col>20</xdr:col>
      <xdr:colOff>38100</xdr:colOff>
      <xdr:row>104</xdr:row>
      <xdr:rowOff>94343</xdr:rowOff>
    </xdr:to>
    <xdr:sp macro="" textlink="">
      <xdr:nvSpPr>
        <xdr:cNvPr id="323" name="楕円 322">
          <a:extLst>
            <a:ext uri="{FF2B5EF4-FFF2-40B4-BE49-F238E27FC236}">
              <a16:creationId xmlns:a16="http://schemas.microsoft.com/office/drawing/2014/main" id="{4AA1EAA6-FD78-483D-AC15-A0AAD1ADA901}"/>
            </a:ext>
          </a:extLst>
        </xdr:cNvPr>
        <xdr:cNvSpPr/>
      </xdr:nvSpPr>
      <xdr:spPr>
        <a:xfrm>
          <a:off x="3312160" y="174311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43543</xdr:rowOff>
    </xdr:from>
    <xdr:to>
      <xdr:col>24</xdr:col>
      <xdr:colOff>63500</xdr:colOff>
      <xdr:row>104</xdr:row>
      <xdr:rowOff>76200</xdr:rowOff>
    </xdr:to>
    <xdr:cxnSp macro="">
      <xdr:nvCxnSpPr>
        <xdr:cNvPr id="324" name="直線コネクタ 323">
          <a:extLst>
            <a:ext uri="{FF2B5EF4-FFF2-40B4-BE49-F238E27FC236}">
              <a16:creationId xmlns:a16="http://schemas.microsoft.com/office/drawing/2014/main" id="{DA47E42A-A6CB-4666-95EE-631CB647CDE6}"/>
            </a:ext>
          </a:extLst>
        </xdr:cNvPr>
        <xdr:cNvCxnSpPr/>
      </xdr:nvCxnSpPr>
      <xdr:spPr>
        <a:xfrm>
          <a:off x="3355340" y="17478103"/>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131536</xdr:rowOff>
    </xdr:from>
    <xdr:to>
      <xdr:col>15</xdr:col>
      <xdr:colOff>101600</xdr:colOff>
      <xdr:row>104</xdr:row>
      <xdr:rowOff>61686</xdr:rowOff>
    </xdr:to>
    <xdr:sp macro="" textlink="">
      <xdr:nvSpPr>
        <xdr:cNvPr id="325" name="楕円 324">
          <a:extLst>
            <a:ext uri="{FF2B5EF4-FFF2-40B4-BE49-F238E27FC236}">
              <a16:creationId xmlns:a16="http://schemas.microsoft.com/office/drawing/2014/main" id="{CE7290C4-29B2-4155-810C-53C0C09DCA20}"/>
            </a:ext>
          </a:extLst>
        </xdr:cNvPr>
        <xdr:cNvSpPr/>
      </xdr:nvSpPr>
      <xdr:spPr>
        <a:xfrm>
          <a:off x="2514600" y="17398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10886</xdr:rowOff>
    </xdr:from>
    <xdr:to>
      <xdr:col>19</xdr:col>
      <xdr:colOff>177800</xdr:colOff>
      <xdr:row>104</xdr:row>
      <xdr:rowOff>43543</xdr:rowOff>
    </xdr:to>
    <xdr:cxnSp macro="">
      <xdr:nvCxnSpPr>
        <xdr:cNvPr id="326" name="直線コネクタ 325">
          <a:extLst>
            <a:ext uri="{FF2B5EF4-FFF2-40B4-BE49-F238E27FC236}">
              <a16:creationId xmlns:a16="http://schemas.microsoft.com/office/drawing/2014/main" id="{A8DF4FFB-666B-4076-A379-5F071DA13CCD}"/>
            </a:ext>
          </a:extLst>
        </xdr:cNvPr>
        <xdr:cNvCxnSpPr/>
      </xdr:nvCxnSpPr>
      <xdr:spPr>
        <a:xfrm>
          <a:off x="2565400" y="17445446"/>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98879</xdr:rowOff>
    </xdr:from>
    <xdr:to>
      <xdr:col>10</xdr:col>
      <xdr:colOff>165100</xdr:colOff>
      <xdr:row>104</xdr:row>
      <xdr:rowOff>29029</xdr:rowOff>
    </xdr:to>
    <xdr:sp macro="" textlink="">
      <xdr:nvSpPr>
        <xdr:cNvPr id="327" name="楕円 326">
          <a:extLst>
            <a:ext uri="{FF2B5EF4-FFF2-40B4-BE49-F238E27FC236}">
              <a16:creationId xmlns:a16="http://schemas.microsoft.com/office/drawing/2014/main" id="{0F2D5848-C06A-4518-AC6D-FCEACE0BC726}"/>
            </a:ext>
          </a:extLst>
        </xdr:cNvPr>
        <xdr:cNvSpPr/>
      </xdr:nvSpPr>
      <xdr:spPr>
        <a:xfrm>
          <a:off x="1739900" y="17365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149679</xdr:rowOff>
    </xdr:from>
    <xdr:to>
      <xdr:col>15</xdr:col>
      <xdr:colOff>50800</xdr:colOff>
      <xdr:row>104</xdr:row>
      <xdr:rowOff>10886</xdr:rowOff>
    </xdr:to>
    <xdr:cxnSp macro="">
      <xdr:nvCxnSpPr>
        <xdr:cNvPr id="328" name="直線コネクタ 327">
          <a:extLst>
            <a:ext uri="{FF2B5EF4-FFF2-40B4-BE49-F238E27FC236}">
              <a16:creationId xmlns:a16="http://schemas.microsoft.com/office/drawing/2014/main" id="{5E38BEA5-C13A-4D64-B452-D6F0BD935190}"/>
            </a:ext>
          </a:extLst>
        </xdr:cNvPr>
        <xdr:cNvCxnSpPr/>
      </xdr:nvCxnSpPr>
      <xdr:spPr>
        <a:xfrm>
          <a:off x="1790700" y="17416599"/>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66221</xdr:rowOff>
    </xdr:from>
    <xdr:to>
      <xdr:col>6</xdr:col>
      <xdr:colOff>38100</xdr:colOff>
      <xdr:row>103</xdr:row>
      <xdr:rowOff>167821</xdr:rowOff>
    </xdr:to>
    <xdr:sp macro="" textlink="">
      <xdr:nvSpPr>
        <xdr:cNvPr id="329" name="楕円 328">
          <a:extLst>
            <a:ext uri="{FF2B5EF4-FFF2-40B4-BE49-F238E27FC236}">
              <a16:creationId xmlns:a16="http://schemas.microsoft.com/office/drawing/2014/main" id="{0DC720DD-9835-4E4E-BDB1-D7E8B287C9C9}"/>
            </a:ext>
          </a:extLst>
        </xdr:cNvPr>
        <xdr:cNvSpPr/>
      </xdr:nvSpPr>
      <xdr:spPr>
        <a:xfrm>
          <a:off x="965200" y="173331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117021</xdr:rowOff>
    </xdr:from>
    <xdr:to>
      <xdr:col>10</xdr:col>
      <xdr:colOff>114300</xdr:colOff>
      <xdr:row>103</xdr:row>
      <xdr:rowOff>149679</xdr:rowOff>
    </xdr:to>
    <xdr:cxnSp macro="">
      <xdr:nvCxnSpPr>
        <xdr:cNvPr id="330" name="直線コネクタ 329">
          <a:extLst>
            <a:ext uri="{FF2B5EF4-FFF2-40B4-BE49-F238E27FC236}">
              <a16:creationId xmlns:a16="http://schemas.microsoft.com/office/drawing/2014/main" id="{CEDD8C58-D917-4F99-9C56-51F73AC4751B}"/>
            </a:ext>
          </a:extLst>
        </xdr:cNvPr>
        <xdr:cNvCxnSpPr/>
      </xdr:nvCxnSpPr>
      <xdr:spPr>
        <a:xfrm>
          <a:off x="1008380" y="17383941"/>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331" name="n_1aveValue【市民会館】&#10;有形固定資産減価償却率">
          <a:extLst>
            <a:ext uri="{FF2B5EF4-FFF2-40B4-BE49-F238E27FC236}">
              <a16:creationId xmlns:a16="http://schemas.microsoft.com/office/drawing/2014/main" id="{3C75010A-526C-4DF1-9AFE-AE0BAC606111}"/>
            </a:ext>
          </a:extLst>
        </xdr:cNvPr>
        <xdr:cNvSpPr txBox="1"/>
      </xdr:nvSpPr>
      <xdr:spPr>
        <a:xfrm>
          <a:off x="317056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332" name="n_2aveValue【市民会館】&#10;有形固定資産減価償却率">
          <a:extLst>
            <a:ext uri="{FF2B5EF4-FFF2-40B4-BE49-F238E27FC236}">
              <a16:creationId xmlns:a16="http://schemas.microsoft.com/office/drawing/2014/main" id="{2B6D7F43-C864-4377-BBDB-1E1D924FAE89}"/>
            </a:ext>
          </a:extLst>
        </xdr:cNvPr>
        <xdr:cNvSpPr txBox="1"/>
      </xdr:nvSpPr>
      <xdr:spPr>
        <a:xfrm>
          <a:off x="2385704" y="1763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333" name="n_3aveValue【市民会館】&#10;有形固定資産減価償却率">
          <a:extLst>
            <a:ext uri="{FF2B5EF4-FFF2-40B4-BE49-F238E27FC236}">
              <a16:creationId xmlns:a16="http://schemas.microsoft.com/office/drawing/2014/main" id="{5B76485A-056A-4D29-8990-3BE950120967}"/>
            </a:ext>
          </a:extLst>
        </xdr:cNvPr>
        <xdr:cNvSpPr txBox="1"/>
      </xdr:nvSpPr>
      <xdr:spPr>
        <a:xfrm>
          <a:off x="1611004" y="1763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334" name="n_4aveValue【市民会館】&#10;有形固定資産減価償却率">
          <a:extLst>
            <a:ext uri="{FF2B5EF4-FFF2-40B4-BE49-F238E27FC236}">
              <a16:creationId xmlns:a16="http://schemas.microsoft.com/office/drawing/2014/main" id="{1D8DF13D-781B-450F-A32C-5C56C860E5F0}"/>
            </a:ext>
          </a:extLst>
        </xdr:cNvPr>
        <xdr:cNvSpPr txBox="1"/>
      </xdr:nvSpPr>
      <xdr:spPr>
        <a:xfrm>
          <a:off x="83630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110870</xdr:rowOff>
    </xdr:from>
    <xdr:ext cx="405111" cy="259045"/>
    <xdr:sp macro="" textlink="">
      <xdr:nvSpPr>
        <xdr:cNvPr id="335" name="n_1mainValue【市民会館】&#10;有形固定資産減価償却率">
          <a:extLst>
            <a:ext uri="{FF2B5EF4-FFF2-40B4-BE49-F238E27FC236}">
              <a16:creationId xmlns:a16="http://schemas.microsoft.com/office/drawing/2014/main" id="{177F467F-3321-4158-9A31-B4362EF1A479}"/>
            </a:ext>
          </a:extLst>
        </xdr:cNvPr>
        <xdr:cNvSpPr txBox="1"/>
      </xdr:nvSpPr>
      <xdr:spPr>
        <a:xfrm>
          <a:off x="317056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78213</xdr:rowOff>
    </xdr:from>
    <xdr:ext cx="405111" cy="259045"/>
    <xdr:sp macro="" textlink="">
      <xdr:nvSpPr>
        <xdr:cNvPr id="336" name="n_2mainValue【市民会館】&#10;有形固定資産減価償却率">
          <a:extLst>
            <a:ext uri="{FF2B5EF4-FFF2-40B4-BE49-F238E27FC236}">
              <a16:creationId xmlns:a16="http://schemas.microsoft.com/office/drawing/2014/main" id="{BABB4B6A-84E5-4AD2-A795-215DA17AA942}"/>
            </a:ext>
          </a:extLst>
        </xdr:cNvPr>
        <xdr:cNvSpPr txBox="1"/>
      </xdr:nvSpPr>
      <xdr:spPr>
        <a:xfrm>
          <a:off x="238570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45556</xdr:rowOff>
    </xdr:from>
    <xdr:ext cx="405111" cy="259045"/>
    <xdr:sp macro="" textlink="">
      <xdr:nvSpPr>
        <xdr:cNvPr id="337" name="n_3mainValue【市民会館】&#10;有形固定資産減価償却率">
          <a:extLst>
            <a:ext uri="{FF2B5EF4-FFF2-40B4-BE49-F238E27FC236}">
              <a16:creationId xmlns:a16="http://schemas.microsoft.com/office/drawing/2014/main" id="{C1E94802-BDD1-4CEE-A084-D6E39CD77C7E}"/>
            </a:ext>
          </a:extLst>
        </xdr:cNvPr>
        <xdr:cNvSpPr txBox="1"/>
      </xdr:nvSpPr>
      <xdr:spPr>
        <a:xfrm>
          <a:off x="1611004" y="1714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12898</xdr:rowOff>
    </xdr:from>
    <xdr:ext cx="405111" cy="259045"/>
    <xdr:sp macro="" textlink="">
      <xdr:nvSpPr>
        <xdr:cNvPr id="338" name="n_4mainValue【市民会館】&#10;有形固定資産減価償却率">
          <a:extLst>
            <a:ext uri="{FF2B5EF4-FFF2-40B4-BE49-F238E27FC236}">
              <a16:creationId xmlns:a16="http://schemas.microsoft.com/office/drawing/2014/main" id="{0FFA3B44-ADC8-491D-9811-FFB47A15D8A4}"/>
            </a:ext>
          </a:extLst>
        </xdr:cNvPr>
        <xdr:cNvSpPr txBox="1"/>
      </xdr:nvSpPr>
      <xdr:spPr>
        <a:xfrm>
          <a:off x="83630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3E4FBE3-C6E5-4B04-9CCB-3C7010FD3E5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FB7A642E-820B-48A0-B068-D4064DDF425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9625CED9-56FD-4310-BBDE-840911546C1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842051A-38D1-4960-8792-4244870EF81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1C9BA5C8-3ACF-4C5A-A6B7-3271F3E01F3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4A7ED41A-7D84-4D3D-92AE-6654199D7A4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533180A6-14FA-4413-A0DB-02B4D491599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C5564A09-FB9F-425C-98E3-BA732CC59EAD}"/>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902ACAEF-4DC4-479B-B507-34E4C40C8656}"/>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AE10D2DB-8116-4205-A6A6-C18354EC07C4}"/>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98038398-028D-4799-B7CA-984B28154F82}"/>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81A6B357-A3C5-45EA-8E3F-442222CFEEA5}"/>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798FBB95-E7AE-4F6A-9822-A4B234E84038}"/>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A56BD2E6-F4C1-4AC8-9ECD-5FCD890C0412}"/>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A41433EE-3A17-4E91-A2B8-9AC1D2063D6A}"/>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2806F75D-794C-4188-A245-D4974F9A6CE5}"/>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12E0A7D8-B53B-4019-AACE-316544707292}"/>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0870FD53-2BCE-4964-ADFD-5A1060D6CF88}"/>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FE22FBAC-AA5D-4842-9825-CF30B729F997}"/>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B080C615-C321-4CD7-A806-C44CAC5E31E6}"/>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4B5F5E5D-3579-4502-80B6-A7644112D28B}"/>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C48A6AA7-95AC-44A2-A025-5B76B6AFE50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7A8DE002-A019-40E9-A344-F5F2D50924A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2" name="直線コネクタ 361">
          <a:extLst>
            <a:ext uri="{FF2B5EF4-FFF2-40B4-BE49-F238E27FC236}">
              <a16:creationId xmlns:a16="http://schemas.microsoft.com/office/drawing/2014/main" id="{037A1294-AA4B-4701-A8FA-5A47D8700615}"/>
            </a:ext>
          </a:extLst>
        </xdr:cNvPr>
        <xdr:cNvCxnSpPr/>
      </xdr:nvCxnSpPr>
      <xdr:spPr>
        <a:xfrm flipV="1">
          <a:off x="9219565" y="170078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3" name="【市民会館】&#10;一人当たり面積最小値テキスト">
          <a:extLst>
            <a:ext uri="{FF2B5EF4-FFF2-40B4-BE49-F238E27FC236}">
              <a16:creationId xmlns:a16="http://schemas.microsoft.com/office/drawing/2014/main" id="{2488A41A-E3A1-4EF5-9069-4970439713E4}"/>
            </a:ext>
          </a:extLst>
        </xdr:cNvPr>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4" name="直線コネクタ 363">
          <a:extLst>
            <a:ext uri="{FF2B5EF4-FFF2-40B4-BE49-F238E27FC236}">
              <a16:creationId xmlns:a16="http://schemas.microsoft.com/office/drawing/2014/main" id="{B3758276-399D-4976-B569-F9FE87AAF39A}"/>
            </a:ext>
          </a:extLst>
        </xdr:cNvPr>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5" name="【市民会館】&#10;一人当たり面積最大値テキスト">
          <a:extLst>
            <a:ext uri="{FF2B5EF4-FFF2-40B4-BE49-F238E27FC236}">
              <a16:creationId xmlns:a16="http://schemas.microsoft.com/office/drawing/2014/main" id="{3F2D4CF0-560E-456F-B953-4297A80DDF02}"/>
            </a:ext>
          </a:extLst>
        </xdr:cNvPr>
        <xdr:cNvSpPr txBox="1"/>
      </xdr:nvSpPr>
      <xdr:spPr>
        <a:xfrm>
          <a:off x="9258300" y="1678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6" name="直線コネクタ 365">
          <a:extLst>
            <a:ext uri="{FF2B5EF4-FFF2-40B4-BE49-F238E27FC236}">
              <a16:creationId xmlns:a16="http://schemas.microsoft.com/office/drawing/2014/main" id="{BA63016D-16BE-4A18-8150-D0C642A4955E}"/>
            </a:ext>
          </a:extLst>
        </xdr:cNvPr>
        <xdr:cNvCxnSpPr/>
      </xdr:nvCxnSpPr>
      <xdr:spPr>
        <a:xfrm>
          <a:off x="9154160" y="1700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367" name="【市民会館】&#10;一人当たり面積平均値テキスト">
          <a:extLst>
            <a:ext uri="{FF2B5EF4-FFF2-40B4-BE49-F238E27FC236}">
              <a16:creationId xmlns:a16="http://schemas.microsoft.com/office/drawing/2014/main" id="{70E8ED7E-5408-44B5-822A-8A834D484A9D}"/>
            </a:ext>
          </a:extLst>
        </xdr:cNvPr>
        <xdr:cNvSpPr txBox="1"/>
      </xdr:nvSpPr>
      <xdr:spPr>
        <a:xfrm>
          <a:off x="9258300" y="1777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8" name="フローチャート: 判断 367">
          <a:extLst>
            <a:ext uri="{FF2B5EF4-FFF2-40B4-BE49-F238E27FC236}">
              <a16:creationId xmlns:a16="http://schemas.microsoft.com/office/drawing/2014/main" id="{8C90A10A-A371-441D-9AA5-0820ABFEF4C8}"/>
            </a:ext>
          </a:extLst>
        </xdr:cNvPr>
        <xdr:cNvSpPr/>
      </xdr:nvSpPr>
      <xdr:spPr>
        <a:xfrm>
          <a:off x="9192260" y="17922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69" name="フローチャート: 判断 368">
          <a:extLst>
            <a:ext uri="{FF2B5EF4-FFF2-40B4-BE49-F238E27FC236}">
              <a16:creationId xmlns:a16="http://schemas.microsoft.com/office/drawing/2014/main" id="{98F04660-5C73-42D0-9B85-EDFD87D09D35}"/>
            </a:ext>
          </a:extLst>
        </xdr:cNvPr>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70" name="フローチャート: 判断 369">
          <a:extLst>
            <a:ext uri="{FF2B5EF4-FFF2-40B4-BE49-F238E27FC236}">
              <a16:creationId xmlns:a16="http://schemas.microsoft.com/office/drawing/2014/main" id="{6E4C8D50-5294-4576-AB8F-9D7A008DE3EA}"/>
            </a:ext>
          </a:extLst>
        </xdr:cNvPr>
        <xdr:cNvSpPr/>
      </xdr:nvSpPr>
      <xdr:spPr>
        <a:xfrm>
          <a:off x="7670800" y="1793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71" name="フローチャート: 判断 370">
          <a:extLst>
            <a:ext uri="{FF2B5EF4-FFF2-40B4-BE49-F238E27FC236}">
              <a16:creationId xmlns:a16="http://schemas.microsoft.com/office/drawing/2014/main" id="{540E1DBB-883A-4F4E-AECD-529A8CF0D468}"/>
            </a:ext>
          </a:extLst>
        </xdr:cNvPr>
        <xdr:cNvSpPr/>
      </xdr:nvSpPr>
      <xdr:spPr>
        <a:xfrm>
          <a:off x="687324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2" name="フローチャート: 判断 371">
          <a:extLst>
            <a:ext uri="{FF2B5EF4-FFF2-40B4-BE49-F238E27FC236}">
              <a16:creationId xmlns:a16="http://schemas.microsoft.com/office/drawing/2014/main" id="{6FCEBD3C-0399-41C1-A504-C24078A57A5E}"/>
            </a:ext>
          </a:extLst>
        </xdr:cNvPr>
        <xdr:cNvSpPr/>
      </xdr:nvSpPr>
      <xdr:spPr>
        <a:xfrm>
          <a:off x="6098540" y="17915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CB4F09DE-54B6-4572-AC00-ADA6D6330BB7}"/>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23310BE4-7F0A-489F-A0E3-E47FC74E2D2F}"/>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17FF0676-7CCC-4BF4-BB49-1FAF94A394A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BE63F4B0-9BBC-48A4-AE55-F29C5A2008D6}"/>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428F8F0C-0962-4833-B7D5-431791793B17}"/>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84455</xdr:rowOff>
    </xdr:from>
    <xdr:to>
      <xdr:col>55</xdr:col>
      <xdr:colOff>50800</xdr:colOff>
      <xdr:row>109</xdr:row>
      <xdr:rowOff>14605</xdr:rowOff>
    </xdr:to>
    <xdr:sp macro="" textlink="">
      <xdr:nvSpPr>
        <xdr:cNvPr id="378" name="楕円 377">
          <a:extLst>
            <a:ext uri="{FF2B5EF4-FFF2-40B4-BE49-F238E27FC236}">
              <a16:creationId xmlns:a16="http://schemas.microsoft.com/office/drawing/2014/main" id="{6485A990-B586-466A-BDF5-D6B77DFF2610}"/>
            </a:ext>
          </a:extLst>
        </xdr:cNvPr>
        <xdr:cNvSpPr/>
      </xdr:nvSpPr>
      <xdr:spPr>
        <a:xfrm>
          <a:off x="9192260" y="18189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170832</xdr:rowOff>
    </xdr:from>
    <xdr:ext cx="469744" cy="259045"/>
    <xdr:sp macro="" textlink="">
      <xdr:nvSpPr>
        <xdr:cNvPr id="379" name="【市民会館】&#10;一人当たり面積該当値テキスト">
          <a:extLst>
            <a:ext uri="{FF2B5EF4-FFF2-40B4-BE49-F238E27FC236}">
              <a16:creationId xmlns:a16="http://schemas.microsoft.com/office/drawing/2014/main" id="{62B103E2-B14E-47C3-B765-DDA0412A64EF}"/>
            </a:ext>
          </a:extLst>
        </xdr:cNvPr>
        <xdr:cNvSpPr txBox="1"/>
      </xdr:nvSpPr>
      <xdr:spPr>
        <a:xfrm>
          <a:off x="9258300" y="1810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84455</xdr:rowOff>
    </xdr:from>
    <xdr:to>
      <xdr:col>50</xdr:col>
      <xdr:colOff>165100</xdr:colOff>
      <xdr:row>109</xdr:row>
      <xdr:rowOff>14605</xdr:rowOff>
    </xdr:to>
    <xdr:sp macro="" textlink="">
      <xdr:nvSpPr>
        <xdr:cNvPr id="380" name="楕円 379">
          <a:extLst>
            <a:ext uri="{FF2B5EF4-FFF2-40B4-BE49-F238E27FC236}">
              <a16:creationId xmlns:a16="http://schemas.microsoft.com/office/drawing/2014/main" id="{A38ED64D-DD08-4188-90D5-DAAF36B70F01}"/>
            </a:ext>
          </a:extLst>
        </xdr:cNvPr>
        <xdr:cNvSpPr/>
      </xdr:nvSpPr>
      <xdr:spPr>
        <a:xfrm>
          <a:off x="8445500" y="1818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135255</xdr:rowOff>
    </xdr:from>
    <xdr:to>
      <xdr:col>55</xdr:col>
      <xdr:colOff>0</xdr:colOff>
      <xdr:row>108</xdr:row>
      <xdr:rowOff>135255</xdr:rowOff>
    </xdr:to>
    <xdr:cxnSp macro="">
      <xdr:nvCxnSpPr>
        <xdr:cNvPr id="381" name="直線コネクタ 380">
          <a:extLst>
            <a:ext uri="{FF2B5EF4-FFF2-40B4-BE49-F238E27FC236}">
              <a16:creationId xmlns:a16="http://schemas.microsoft.com/office/drawing/2014/main" id="{786AAC62-4259-42EC-A97D-FC040BCF9D35}"/>
            </a:ext>
          </a:extLst>
        </xdr:cNvPr>
        <xdr:cNvCxnSpPr/>
      </xdr:nvCxnSpPr>
      <xdr:spPr>
        <a:xfrm>
          <a:off x="8496300" y="1824037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84455</xdr:rowOff>
    </xdr:from>
    <xdr:to>
      <xdr:col>46</xdr:col>
      <xdr:colOff>38100</xdr:colOff>
      <xdr:row>109</xdr:row>
      <xdr:rowOff>14605</xdr:rowOff>
    </xdr:to>
    <xdr:sp macro="" textlink="">
      <xdr:nvSpPr>
        <xdr:cNvPr id="382" name="楕円 381">
          <a:extLst>
            <a:ext uri="{FF2B5EF4-FFF2-40B4-BE49-F238E27FC236}">
              <a16:creationId xmlns:a16="http://schemas.microsoft.com/office/drawing/2014/main" id="{E5DEDBBA-9BAE-4CF8-847B-C4170BEEB913}"/>
            </a:ext>
          </a:extLst>
        </xdr:cNvPr>
        <xdr:cNvSpPr/>
      </xdr:nvSpPr>
      <xdr:spPr>
        <a:xfrm>
          <a:off x="7670800" y="18189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135255</xdr:rowOff>
    </xdr:from>
    <xdr:to>
      <xdr:col>50</xdr:col>
      <xdr:colOff>114300</xdr:colOff>
      <xdr:row>108</xdr:row>
      <xdr:rowOff>135255</xdr:rowOff>
    </xdr:to>
    <xdr:cxnSp macro="">
      <xdr:nvCxnSpPr>
        <xdr:cNvPr id="383" name="直線コネクタ 382">
          <a:extLst>
            <a:ext uri="{FF2B5EF4-FFF2-40B4-BE49-F238E27FC236}">
              <a16:creationId xmlns:a16="http://schemas.microsoft.com/office/drawing/2014/main" id="{B921AA17-40EA-41B4-9D1A-F18E243A49CB}"/>
            </a:ext>
          </a:extLst>
        </xdr:cNvPr>
        <xdr:cNvCxnSpPr/>
      </xdr:nvCxnSpPr>
      <xdr:spPr>
        <a:xfrm>
          <a:off x="7713980" y="1824037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84455</xdr:rowOff>
    </xdr:from>
    <xdr:to>
      <xdr:col>41</xdr:col>
      <xdr:colOff>101600</xdr:colOff>
      <xdr:row>109</xdr:row>
      <xdr:rowOff>14605</xdr:rowOff>
    </xdr:to>
    <xdr:sp macro="" textlink="">
      <xdr:nvSpPr>
        <xdr:cNvPr id="384" name="楕円 383">
          <a:extLst>
            <a:ext uri="{FF2B5EF4-FFF2-40B4-BE49-F238E27FC236}">
              <a16:creationId xmlns:a16="http://schemas.microsoft.com/office/drawing/2014/main" id="{FD312FF2-45B2-40E7-99CB-15584398EF24}"/>
            </a:ext>
          </a:extLst>
        </xdr:cNvPr>
        <xdr:cNvSpPr/>
      </xdr:nvSpPr>
      <xdr:spPr>
        <a:xfrm>
          <a:off x="6873240" y="1818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135255</xdr:rowOff>
    </xdr:from>
    <xdr:to>
      <xdr:col>45</xdr:col>
      <xdr:colOff>177800</xdr:colOff>
      <xdr:row>108</xdr:row>
      <xdr:rowOff>135255</xdr:rowOff>
    </xdr:to>
    <xdr:cxnSp macro="">
      <xdr:nvCxnSpPr>
        <xdr:cNvPr id="385" name="直線コネクタ 384">
          <a:extLst>
            <a:ext uri="{FF2B5EF4-FFF2-40B4-BE49-F238E27FC236}">
              <a16:creationId xmlns:a16="http://schemas.microsoft.com/office/drawing/2014/main" id="{36C8FE85-0621-48AB-9B77-C479DF5767F5}"/>
            </a:ext>
          </a:extLst>
        </xdr:cNvPr>
        <xdr:cNvCxnSpPr/>
      </xdr:nvCxnSpPr>
      <xdr:spPr>
        <a:xfrm>
          <a:off x="6924040" y="1824037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84455</xdr:rowOff>
    </xdr:from>
    <xdr:to>
      <xdr:col>36</xdr:col>
      <xdr:colOff>165100</xdr:colOff>
      <xdr:row>109</xdr:row>
      <xdr:rowOff>14605</xdr:rowOff>
    </xdr:to>
    <xdr:sp macro="" textlink="">
      <xdr:nvSpPr>
        <xdr:cNvPr id="386" name="楕円 385">
          <a:extLst>
            <a:ext uri="{FF2B5EF4-FFF2-40B4-BE49-F238E27FC236}">
              <a16:creationId xmlns:a16="http://schemas.microsoft.com/office/drawing/2014/main" id="{3948564C-FFA6-4290-B5DC-244329BB5B97}"/>
            </a:ext>
          </a:extLst>
        </xdr:cNvPr>
        <xdr:cNvSpPr/>
      </xdr:nvSpPr>
      <xdr:spPr>
        <a:xfrm>
          <a:off x="6098540" y="1818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135255</xdr:rowOff>
    </xdr:from>
    <xdr:to>
      <xdr:col>41</xdr:col>
      <xdr:colOff>50800</xdr:colOff>
      <xdr:row>108</xdr:row>
      <xdr:rowOff>135255</xdr:rowOff>
    </xdr:to>
    <xdr:cxnSp macro="">
      <xdr:nvCxnSpPr>
        <xdr:cNvPr id="387" name="直線コネクタ 386">
          <a:extLst>
            <a:ext uri="{FF2B5EF4-FFF2-40B4-BE49-F238E27FC236}">
              <a16:creationId xmlns:a16="http://schemas.microsoft.com/office/drawing/2014/main" id="{E31A7725-FDCF-4B02-B7CF-F4404E3E3C07}"/>
            </a:ext>
          </a:extLst>
        </xdr:cNvPr>
        <xdr:cNvCxnSpPr/>
      </xdr:nvCxnSpPr>
      <xdr:spPr>
        <a:xfrm>
          <a:off x="6149340" y="1824037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388" name="n_1aveValue【市民会館】&#10;一人当たり面積">
          <a:extLst>
            <a:ext uri="{FF2B5EF4-FFF2-40B4-BE49-F238E27FC236}">
              <a16:creationId xmlns:a16="http://schemas.microsoft.com/office/drawing/2014/main" id="{28DEE4C0-0990-424E-90DD-6CDC015D1945}"/>
            </a:ext>
          </a:extLst>
        </xdr:cNvPr>
        <xdr:cNvSpPr txBox="1"/>
      </xdr:nvSpPr>
      <xdr:spPr>
        <a:xfrm>
          <a:off x="8271587" y="1770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389" name="n_2aveValue【市民会館】&#10;一人当たり面積">
          <a:extLst>
            <a:ext uri="{FF2B5EF4-FFF2-40B4-BE49-F238E27FC236}">
              <a16:creationId xmlns:a16="http://schemas.microsoft.com/office/drawing/2014/main" id="{D608275C-022B-4CBA-BB29-423D819AF99E}"/>
            </a:ext>
          </a:extLst>
        </xdr:cNvPr>
        <xdr:cNvSpPr txBox="1"/>
      </xdr:nvSpPr>
      <xdr:spPr>
        <a:xfrm>
          <a:off x="7509587" y="1771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390" name="n_3aveValue【市民会館】&#10;一人当たり面積">
          <a:extLst>
            <a:ext uri="{FF2B5EF4-FFF2-40B4-BE49-F238E27FC236}">
              <a16:creationId xmlns:a16="http://schemas.microsoft.com/office/drawing/2014/main" id="{CBC81702-2D2B-46F9-A814-D86725193C9C}"/>
            </a:ext>
          </a:extLst>
        </xdr:cNvPr>
        <xdr:cNvSpPr txBox="1"/>
      </xdr:nvSpPr>
      <xdr:spPr>
        <a:xfrm>
          <a:off x="67120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391" name="n_4aveValue【市民会館】&#10;一人当たり面積">
          <a:extLst>
            <a:ext uri="{FF2B5EF4-FFF2-40B4-BE49-F238E27FC236}">
              <a16:creationId xmlns:a16="http://schemas.microsoft.com/office/drawing/2014/main" id="{955364DC-9B7A-424C-B437-1A21225ADE15}"/>
            </a:ext>
          </a:extLst>
        </xdr:cNvPr>
        <xdr:cNvSpPr txBox="1"/>
      </xdr:nvSpPr>
      <xdr:spPr>
        <a:xfrm>
          <a:off x="5937327" y="1769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5732</xdr:rowOff>
    </xdr:from>
    <xdr:ext cx="469744" cy="259045"/>
    <xdr:sp macro="" textlink="">
      <xdr:nvSpPr>
        <xdr:cNvPr id="392" name="n_1mainValue【市民会館】&#10;一人当たり面積">
          <a:extLst>
            <a:ext uri="{FF2B5EF4-FFF2-40B4-BE49-F238E27FC236}">
              <a16:creationId xmlns:a16="http://schemas.microsoft.com/office/drawing/2014/main" id="{1B5C8A93-8F98-4516-82E0-BC5E1815FB9D}"/>
            </a:ext>
          </a:extLst>
        </xdr:cNvPr>
        <xdr:cNvSpPr txBox="1"/>
      </xdr:nvSpPr>
      <xdr:spPr>
        <a:xfrm>
          <a:off x="8271587" y="1827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5732</xdr:rowOff>
    </xdr:from>
    <xdr:ext cx="469744" cy="259045"/>
    <xdr:sp macro="" textlink="">
      <xdr:nvSpPr>
        <xdr:cNvPr id="393" name="n_2mainValue【市民会館】&#10;一人当たり面積">
          <a:extLst>
            <a:ext uri="{FF2B5EF4-FFF2-40B4-BE49-F238E27FC236}">
              <a16:creationId xmlns:a16="http://schemas.microsoft.com/office/drawing/2014/main" id="{D0949F4A-EAB3-4C6B-8EC1-8E07C486C1FA}"/>
            </a:ext>
          </a:extLst>
        </xdr:cNvPr>
        <xdr:cNvSpPr txBox="1"/>
      </xdr:nvSpPr>
      <xdr:spPr>
        <a:xfrm>
          <a:off x="7509587" y="1827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5732</xdr:rowOff>
    </xdr:from>
    <xdr:ext cx="469744" cy="259045"/>
    <xdr:sp macro="" textlink="">
      <xdr:nvSpPr>
        <xdr:cNvPr id="394" name="n_3mainValue【市民会館】&#10;一人当たり面積">
          <a:extLst>
            <a:ext uri="{FF2B5EF4-FFF2-40B4-BE49-F238E27FC236}">
              <a16:creationId xmlns:a16="http://schemas.microsoft.com/office/drawing/2014/main" id="{B01A6249-4AFE-4DDA-8616-192ABA01EDE1}"/>
            </a:ext>
          </a:extLst>
        </xdr:cNvPr>
        <xdr:cNvSpPr txBox="1"/>
      </xdr:nvSpPr>
      <xdr:spPr>
        <a:xfrm>
          <a:off x="6712027" y="1827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5732</xdr:rowOff>
    </xdr:from>
    <xdr:ext cx="469744" cy="259045"/>
    <xdr:sp macro="" textlink="">
      <xdr:nvSpPr>
        <xdr:cNvPr id="395" name="n_4mainValue【市民会館】&#10;一人当たり面積">
          <a:extLst>
            <a:ext uri="{FF2B5EF4-FFF2-40B4-BE49-F238E27FC236}">
              <a16:creationId xmlns:a16="http://schemas.microsoft.com/office/drawing/2014/main" id="{AC56D2FC-F026-4750-A864-1EE67949EB8F}"/>
            </a:ext>
          </a:extLst>
        </xdr:cNvPr>
        <xdr:cNvSpPr txBox="1"/>
      </xdr:nvSpPr>
      <xdr:spPr>
        <a:xfrm>
          <a:off x="5937327" y="1827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93ABD45C-0C3C-4DB7-9EE2-649C384BDE7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8FCFACCB-E8C0-4F01-B493-BE40348EAF3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53E3E20B-7BAA-4CA3-B88E-9251818C717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C46D53FB-7F75-4C00-95CC-67D0EAD74A7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2D37F906-7333-4E8F-88AE-302C7FFE2B1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A39DC1D1-772F-4570-BC82-3580FEF55C0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91C94D60-BFFF-487B-9EAA-30AFB64E322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EEA0E0F6-38C8-4CC4-9B83-4AF12F155F5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4B4E79C9-6BF3-4599-AD4D-7D51A0D8A8C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BE5F6B74-4305-40C3-B6D8-6EB3DEF2DAF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55B88D02-19CE-4063-AABF-813303DBC86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11584520-13BC-4EB9-83EA-809C5D7A4C2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FE0D8C63-90D8-4C7B-A1C2-9B1C6384E16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C3358469-A1DE-4886-A66F-4CD765DBE6C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545B2909-A085-4560-BBAD-8D5F192DEAD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D219CE72-9436-41B9-A145-888760F5B5EA}"/>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4B831068-CEA9-4AB7-B544-FD698802DED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6B1C9800-4DA2-4D11-B2E3-F3628D3A287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7677AA68-9547-43B4-BDC8-EF7522D1E05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6C68EAC8-6C34-4645-B533-D5DFC2F6347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2AFE6AB4-E953-4CFE-8332-ABA63F6F85E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3F36DE0C-97F9-4EC4-8BF0-60CAB5E00B4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328DA0E5-5233-4B5E-9EB3-8642872950D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85125E37-1EC4-4C68-B026-D92B059F3E5E}"/>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3284DEBA-1938-488B-8F15-EAA8C2E72F8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0F1A4F67-A691-4C64-905D-1731292E8D5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8DD54863-A555-41A0-8B56-D9F8CE264F9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CE5C7779-11AD-40B8-B663-D761676276A8}"/>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720FF759-D3A5-4E5A-8F95-F78D36194B7A}"/>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9DF6F4A4-C41C-42E9-B4F8-21C294F8F5F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E5130D56-36D5-4409-91B7-CE9FA3E921E2}"/>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9EC477A5-F471-4AC3-AF3D-0905EC3FC28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B97AC013-447B-485B-BFDD-FE5227086671}"/>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7D338A87-80A5-46AE-8B82-1B5A0D0C2771}"/>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811C130F-EAFC-4DE2-A06B-28DBC3E27D6E}"/>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2EE1459E-E29B-48EC-A9BA-D31AE941A37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899D663F-7968-427E-837A-B4C2905AF2A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C80998DD-35E6-40A4-99E4-43EC61400648}"/>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BE5B2924-2CF8-4FCE-A0FD-A6BCEF95B9B2}"/>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9E84BB37-42A7-4D11-A62A-F144CB22327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6AAA48CE-04A6-4EB5-A886-6C1A4F06CE8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7" name="直線コネクタ 436">
          <a:extLst>
            <a:ext uri="{FF2B5EF4-FFF2-40B4-BE49-F238E27FC236}">
              <a16:creationId xmlns:a16="http://schemas.microsoft.com/office/drawing/2014/main" id="{935B2D8B-7B44-4197-977D-335C861501C2}"/>
            </a:ext>
          </a:extLst>
        </xdr:cNvPr>
        <xdr:cNvCxnSpPr/>
      </xdr:nvCxnSpPr>
      <xdr:spPr>
        <a:xfrm flipV="1">
          <a:off x="14375764" y="9420497"/>
          <a:ext cx="0" cy="143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2BEC5EA9-66A7-4DF0-9173-3A86BD017D69}"/>
            </a:ext>
          </a:extLst>
        </xdr:cNvPr>
        <xdr:cNvSpPr txBox="1"/>
      </xdr:nvSpPr>
      <xdr:spPr>
        <a:xfrm>
          <a:off x="1441450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39" name="直線コネクタ 438">
          <a:extLst>
            <a:ext uri="{FF2B5EF4-FFF2-40B4-BE49-F238E27FC236}">
              <a16:creationId xmlns:a16="http://schemas.microsoft.com/office/drawing/2014/main" id="{0B85D59C-1080-4869-8033-3008A8FD8FC5}"/>
            </a:ext>
          </a:extLst>
        </xdr:cNvPr>
        <xdr:cNvCxnSpPr/>
      </xdr:nvCxnSpPr>
      <xdr:spPr>
        <a:xfrm>
          <a:off x="1428750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BBB2177D-03A2-426E-AD70-74F231F886B8}"/>
            </a:ext>
          </a:extLst>
        </xdr:cNvPr>
        <xdr:cNvSpPr txBox="1"/>
      </xdr:nvSpPr>
      <xdr:spPr>
        <a:xfrm>
          <a:off x="144145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1" name="直線コネクタ 440">
          <a:extLst>
            <a:ext uri="{FF2B5EF4-FFF2-40B4-BE49-F238E27FC236}">
              <a16:creationId xmlns:a16="http://schemas.microsoft.com/office/drawing/2014/main" id="{996076F3-5114-4644-A210-C39D792E70BA}"/>
            </a:ext>
          </a:extLst>
        </xdr:cNvPr>
        <xdr:cNvCxnSpPr/>
      </xdr:nvCxnSpPr>
      <xdr:spPr>
        <a:xfrm>
          <a:off x="142875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27B2B6CA-E93B-4B01-BC34-7DCD385843B5}"/>
            </a:ext>
          </a:extLst>
        </xdr:cNvPr>
        <xdr:cNvSpPr txBox="1"/>
      </xdr:nvSpPr>
      <xdr:spPr>
        <a:xfrm>
          <a:off x="144145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3" name="フローチャート: 判断 442">
          <a:extLst>
            <a:ext uri="{FF2B5EF4-FFF2-40B4-BE49-F238E27FC236}">
              <a16:creationId xmlns:a16="http://schemas.microsoft.com/office/drawing/2014/main" id="{4B79D620-FD57-496B-B396-BD251C4E07EB}"/>
            </a:ext>
          </a:extLst>
        </xdr:cNvPr>
        <xdr:cNvSpPr/>
      </xdr:nvSpPr>
      <xdr:spPr>
        <a:xfrm>
          <a:off x="14325600" y="100957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4" name="フローチャート: 判断 443">
          <a:extLst>
            <a:ext uri="{FF2B5EF4-FFF2-40B4-BE49-F238E27FC236}">
              <a16:creationId xmlns:a16="http://schemas.microsoft.com/office/drawing/2014/main" id="{D99E6F4C-BEEA-4326-8EAE-7DF9E96E9BF0}"/>
            </a:ext>
          </a:extLst>
        </xdr:cNvPr>
        <xdr:cNvSpPr/>
      </xdr:nvSpPr>
      <xdr:spPr>
        <a:xfrm>
          <a:off x="1357884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5" name="フローチャート: 判断 444">
          <a:extLst>
            <a:ext uri="{FF2B5EF4-FFF2-40B4-BE49-F238E27FC236}">
              <a16:creationId xmlns:a16="http://schemas.microsoft.com/office/drawing/2014/main" id="{65BE2038-D641-426C-A03E-5ACAF3E7F1A4}"/>
            </a:ext>
          </a:extLst>
        </xdr:cNvPr>
        <xdr:cNvSpPr/>
      </xdr:nvSpPr>
      <xdr:spPr>
        <a:xfrm>
          <a:off x="128041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6" name="フローチャート: 判断 445">
          <a:extLst>
            <a:ext uri="{FF2B5EF4-FFF2-40B4-BE49-F238E27FC236}">
              <a16:creationId xmlns:a16="http://schemas.microsoft.com/office/drawing/2014/main" id="{66F2FEFD-10A1-4FCD-8FC1-38F270839699}"/>
            </a:ext>
          </a:extLst>
        </xdr:cNvPr>
        <xdr:cNvSpPr/>
      </xdr:nvSpPr>
      <xdr:spPr>
        <a:xfrm>
          <a:off x="12029440" y="100424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7" name="フローチャート: 判断 446">
          <a:extLst>
            <a:ext uri="{FF2B5EF4-FFF2-40B4-BE49-F238E27FC236}">
              <a16:creationId xmlns:a16="http://schemas.microsoft.com/office/drawing/2014/main" id="{91BC8EFA-FB20-4AE4-B8E1-13B8639520AA}"/>
            </a:ext>
          </a:extLst>
        </xdr:cNvPr>
        <xdr:cNvSpPr/>
      </xdr:nvSpPr>
      <xdr:spPr>
        <a:xfrm>
          <a:off x="11231880" y="10003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6A80D66A-451D-48A8-8735-71EAB19E5C6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E34E4D98-12FC-4548-A15C-FFF637C8178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801C49ED-3124-413C-BCAA-676ADAB889F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346C4E5C-81DD-4303-BFCB-05C7DDD720E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5CE236FE-7BFE-4216-83FE-D69410FBAF6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453" name="楕円 452">
          <a:extLst>
            <a:ext uri="{FF2B5EF4-FFF2-40B4-BE49-F238E27FC236}">
              <a16:creationId xmlns:a16="http://schemas.microsoft.com/office/drawing/2014/main" id="{46FD89E4-E5E6-4BCA-BE33-E472CA0BC77A}"/>
            </a:ext>
          </a:extLst>
        </xdr:cNvPr>
        <xdr:cNvSpPr/>
      </xdr:nvSpPr>
      <xdr:spPr>
        <a:xfrm>
          <a:off x="14325600" y="997875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9B4ED4AA-02B5-4CE2-A934-5258880DF440}"/>
            </a:ext>
          </a:extLst>
        </xdr:cNvPr>
        <xdr:cNvSpPr txBox="1"/>
      </xdr:nvSpPr>
      <xdr:spPr>
        <a:xfrm>
          <a:off x="14414500" y="983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455" name="楕円 454">
          <a:extLst>
            <a:ext uri="{FF2B5EF4-FFF2-40B4-BE49-F238E27FC236}">
              <a16:creationId xmlns:a16="http://schemas.microsoft.com/office/drawing/2014/main" id="{E444E116-5229-4669-B1CB-BACC9450AB19}"/>
            </a:ext>
          </a:extLst>
        </xdr:cNvPr>
        <xdr:cNvSpPr/>
      </xdr:nvSpPr>
      <xdr:spPr>
        <a:xfrm>
          <a:off x="13578840" y="99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59</xdr:row>
      <xdr:rowOff>138793</xdr:rowOff>
    </xdr:to>
    <xdr:cxnSp macro="">
      <xdr:nvCxnSpPr>
        <xdr:cNvPr id="456" name="直線コネクタ 455">
          <a:extLst>
            <a:ext uri="{FF2B5EF4-FFF2-40B4-BE49-F238E27FC236}">
              <a16:creationId xmlns:a16="http://schemas.microsoft.com/office/drawing/2014/main" id="{6F9D35DF-4D79-4A8D-AADC-2FC3170D444C}"/>
            </a:ext>
          </a:extLst>
        </xdr:cNvPr>
        <xdr:cNvCxnSpPr/>
      </xdr:nvCxnSpPr>
      <xdr:spPr>
        <a:xfrm>
          <a:off x="13629640" y="9996895"/>
          <a:ext cx="7467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457" name="楕円 456">
          <a:extLst>
            <a:ext uri="{FF2B5EF4-FFF2-40B4-BE49-F238E27FC236}">
              <a16:creationId xmlns:a16="http://schemas.microsoft.com/office/drawing/2014/main" id="{1D34AAC7-F70F-4D7B-B9E6-0C0C9E2DE62A}"/>
            </a:ext>
          </a:extLst>
        </xdr:cNvPr>
        <xdr:cNvSpPr/>
      </xdr:nvSpPr>
      <xdr:spPr>
        <a:xfrm>
          <a:off x="12804140" y="99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106135</xdr:rowOff>
    </xdr:to>
    <xdr:cxnSp macro="">
      <xdr:nvCxnSpPr>
        <xdr:cNvPr id="458" name="直線コネクタ 457">
          <a:extLst>
            <a:ext uri="{FF2B5EF4-FFF2-40B4-BE49-F238E27FC236}">
              <a16:creationId xmlns:a16="http://schemas.microsoft.com/office/drawing/2014/main" id="{B6E20F78-EDB8-4967-B1D6-047F66117D90}"/>
            </a:ext>
          </a:extLst>
        </xdr:cNvPr>
        <xdr:cNvCxnSpPr/>
      </xdr:nvCxnSpPr>
      <xdr:spPr>
        <a:xfrm>
          <a:off x="12854940" y="9964238"/>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459" name="楕円 458">
          <a:extLst>
            <a:ext uri="{FF2B5EF4-FFF2-40B4-BE49-F238E27FC236}">
              <a16:creationId xmlns:a16="http://schemas.microsoft.com/office/drawing/2014/main" id="{1455F3AB-41C4-463D-9C0A-C8195D499E88}"/>
            </a:ext>
          </a:extLst>
        </xdr:cNvPr>
        <xdr:cNvSpPr/>
      </xdr:nvSpPr>
      <xdr:spPr>
        <a:xfrm>
          <a:off x="12029440" y="98845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73478</xdr:rowOff>
    </xdr:to>
    <xdr:cxnSp macro="">
      <xdr:nvCxnSpPr>
        <xdr:cNvPr id="460" name="直線コネクタ 459">
          <a:extLst>
            <a:ext uri="{FF2B5EF4-FFF2-40B4-BE49-F238E27FC236}">
              <a16:creationId xmlns:a16="http://schemas.microsoft.com/office/drawing/2014/main" id="{A19D669D-9B10-49F5-9210-1672C7293ED6}"/>
            </a:ext>
          </a:extLst>
        </xdr:cNvPr>
        <xdr:cNvCxnSpPr/>
      </xdr:nvCxnSpPr>
      <xdr:spPr>
        <a:xfrm>
          <a:off x="12072620" y="9931582"/>
          <a:ext cx="7823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128815</xdr:rowOff>
    </xdr:from>
    <xdr:to>
      <xdr:col>67</xdr:col>
      <xdr:colOff>101600</xdr:colOff>
      <xdr:row>59</xdr:row>
      <xdr:rowOff>58965</xdr:rowOff>
    </xdr:to>
    <xdr:sp macro="" textlink="">
      <xdr:nvSpPr>
        <xdr:cNvPr id="461" name="楕円 460">
          <a:extLst>
            <a:ext uri="{FF2B5EF4-FFF2-40B4-BE49-F238E27FC236}">
              <a16:creationId xmlns:a16="http://schemas.microsoft.com/office/drawing/2014/main" id="{A065243C-403C-40E8-9DB0-86280DFACD73}"/>
            </a:ext>
          </a:extLst>
        </xdr:cNvPr>
        <xdr:cNvSpPr/>
      </xdr:nvSpPr>
      <xdr:spPr>
        <a:xfrm>
          <a:off x="11231880" y="985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40822</xdr:rowOff>
    </xdr:to>
    <xdr:cxnSp macro="">
      <xdr:nvCxnSpPr>
        <xdr:cNvPr id="462" name="直線コネクタ 461">
          <a:extLst>
            <a:ext uri="{FF2B5EF4-FFF2-40B4-BE49-F238E27FC236}">
              <a16:creationId xmlns:a16="http://schemas.microsoft.com/office/drawing/2014/main" id="{27971FC2-DC33-4FAB-8270-98269818F971}"/>
            </a:ext>
          </a:extLst>
        </xdr:cNvPr>
        <xdr:cNvCxnSpPr/>
      </xdr:nvCxnSpPr>
      <xdr:spPr>
        <a:xfrm>
          <a:off x="11282680" y="9898925"/>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C4432C80-CE84-4192-8770-08AFDCB22AAF}"/>
            </a:ext>
          </a:extLst>
        </xdr:cNvPr>
        <xdr:cNvSpPr txBox="1"/>
      </xdr:nvSpPr>
      <xdr:spPr>
        <a:xfrm>
          <a:off x="13437244" y="1016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6C259D1F-BD14-4571-AA27-3AAD03491F84}"/>
            </a:ext>
          </a:extLst>
        </xdr:cNvPr>
        <xdr:cNvSpPr txBox="1"/>
      </xdr:nvSpPr>
      <xdr:spPr>
        <a:xfrm>
          <a:off x="12675244" y="101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13ED6D0E-922F-409C-BDDD-5D2698697714}"/>
            </a:ext>
          </a:extLst>
        </xdr:cNvPr>
        <xdr:cNvSpPr txBox="1"/>
      </xdr:nvSpPr>
      <xdr:spPr>
        <a:xfrm>
          <a:off x="11900544" y="1013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421EFBC5-9540-4981-9C8A-8192165D4FB4}"/>
            </a:ext>
          </a:extLst>
        </xdr:cNvPr>
        <xdr:cNvSpPr txBox="1"/>
      </xdr:nvSpPr>
      <xdr:spPr>
        <a:xfrm>
          <a:off x="11102984" y="1009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2012</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3B7451FF-ED87-4E64-8592-FFD6067CD38C}"/>
            </a:ext>
          </a:extLst>
        </xdr:cNvPr>
        <xdr:cNvSpPr txBox="1"/>
      </xdr:nvSpPr>
      <xdr:spPr>
        <a:xfrm>
          <a:off x="13437244" y="972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3CF7DFAD-F371-4466-A269-76BAEAAFC40A}"/>
            </a:ext>
          </a:extLst>
        </xdr:cNvPr>
        <xdr:cNvSpPr txBox="1"/>
      </xdr:nvSpPr>
      <xdr:spPr>
        <a:xfrm>
          <a:off x="126752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8508D768-D5A8-4A37-AF42-E215D9AA2CAC}"/>
            </a:ext>
          </a:extLst>
        </xdr:cNvPr>
        <xdr:cNvSpPr txBox="1"/>
      </xdr:nvSpPr>
      <xdr:spPr>
        <a:xfrm>
          <a:off x="11900544" y="966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35011C76-E494-4470-92B7-83D23E730AE1}"/>
            </a:ext>
          </a:extLst>
        </xdr:cNvPr>
        <xdr:cNvSpPr txBox="1"/>
      </xdr:nvSpPr>
      <xdr:spPr>
        <a:xfrm>
          <a:off x="11102984" y="963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40348AEA-5436-4AAC-911C-0E1C54D365B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1B9A7488-75A2-478B-9F69-1591EE72B6A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ED78CC06-ABB6-493B-819E-F110CE73C7E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B77AA48B-6C4B-4769-B443-0E191B0DECE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AA047B8A-1135-48EF-B42A-00D0C46961D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7592B09D-28DB-4000-88CF-58BB1F67276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5C4AFCC0-2211-43E7-BB56-905429EFB90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876E46C8-3969-40AE-A9EF-93AA771BCA1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6B7E2417-6CFA-40EB-95CB-A4C4329429B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4BEA3BE3-7600-43DA-A78D-0468AA67F10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a16="http://schemas.microsoft.com/office/drawing/2014/main" id="{A7D7A3B4-18E4-4044-B8B6-CA29A83DBC71}"/>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a16="http://schemas.microsoft.com/office/drawing/2014/main" id="{F828AD7A-0F55-43EF-872A-4A63777C8E31}"/>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a16="http://schemas.microsoft.com/office/drawing/2014/main" id="{E9B59635-3608-40A4-8B03-7A60E52E5614}"/>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a:extLst>
            <a:ext uri="{FF2B5EF4-FFF2-40B4-BE49-F238E27FC236}">
              <a16:creationId xmlns:a16="http://schemas.microsoft.com/office/drawing/2014/main" id="{2DA782D6-A154-450A-8948-1571249C2989}"/>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a16="http://schemas.microsoft.com/office/drawing/2014/main" id="{DC0357AB-90EC-45F6-B67D-5B86C7B3DD4E}"/>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a:extLst>
            <a:ext uri="{FF2B5EF4-FFF2-40B4-BE49-F238E27FC236}">
              <a16:creationId xmlns:a16="http://schemas.microsoft.com/office/drawing/2014/main" id="{EEB686A2-5A82-40EC-A80E-DA26D05BD60C}"/>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a16="http://schemas.microsoft.com/office/drawing/2014/main" id="{29C5F485-95C3-4694-9BEB-4C12010914FD}"/>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a:extLst>
            <a:ext uri="{FF2B5EF4-FFF2-40B4-BE49-F238E27FC236}">
              <a16:creationId xmlns:a16="http://schemas.microsoft.com/office/drawing/2014/main" id="{6749E4BF-3106-47C8-80C6-FAE16CDF5A02}"/>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a16="http://schemas.microsoft.com/office/drawing/2014/main" id="{0B126A8A-2D12-4357-8002-D750DD620FE3}"/>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a:extLst>
            <a:ext uri="{FF2B5EF4-FFF2-40B4-BE49-F238E27FC236}">
              <a16:creationId xmlns:a16="http://schemas.microsoft.com/office/drawing/2014/main" id="{240DC9C7-DADD-4D50-A51A-AEDED6C52DC8}"/>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a16="http://schemas.microsoft.com/office/drawing/2014/main" id="{D13FE863-445B-4CD5-9C0D-8ED8D4A522A2}"/>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a:extLst>
            <a:ext uri="{FF2B5EF4-FFF2-40B4-BE49-F238E27FC236}">
              <a16:creationId xmlns:a16="http://schemas.microsoft.com/office/drawing/2014/main" id="{24E400EE-9D62-4061-991A-16E555FDDABC}"/>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1020C2C8-3269-4692-B403-F2991604424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7B39548A-4618-4BE2-85E4-824B2902BA4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A557F03F-751A-4287-9EB0-47ADFF0CE84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6" name="直線コネクタ 495">
          <a:extLst>
            <a:ext uri="{FF2B5EF4-FFF2-40B4-BE49-F238E27FC236}">
              <a16:creationId xmlns:a16="http://schemas.microsoft.com/office/drawing/2014/main" id="{77DAC150-02E9-4DF5-AA9C-326884D25DD9}"/>
            </a:ext>
          </a:extLst>
        </xdr:cNvPr>
        <xdr:cNvCxnSpPr/>
      </xdr:nvCxnSpPr>
      <xdr:spPr>
        <a:xfrm flipV="1">
          <a:off x="19509104" y="933939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ACE0F397-0EB1-4A47-A736-0E9A330B71E5}"/>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8" name="直線コネクタ 497">
          <a:extLst>
            <a:ext uri="{FF2B5EF4-FFF2-40B4-BE49-F238E27FC236}">
              <a16:creationId xmlns:a16="http://schemas.microsoft.com/office/drawing/2014/main" id="{67F39AF2-E9AA-4BC0-AD86-2502ED0E1D6A}"/>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75093DB1-C5C6-4FD4-8EC8-DA50A359707B}"/>
            </a:ext>
          </a:extLst>
        </xdr:cNvPr>
        <xdr:cNvSpPr txBox="1"/>
      </xdr:nvSpPr>
      <xdr:spPr>
        <a:xfrm>
          <a:off x="19547840" y="911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00" name="直線コネクタ 499">
          <a:extLst>
            <a:ext uri="{FF2B5EF4-FFF2-40B4-BE49-F238E27FC236}">
              <a16:creationId xmlns:a16="http://schemas.microsoft.com/office/drawing/2014/main" id="{ADA93460-65DC-4E59-8280-268D06A4252D}"/>
            </a:ext>
          </a:extLst>
        </xdr:cNvPr>
        <xdr:cNvCxnSpPr/>
      </xdr:nvCxnSpPr>
      <xdr:spPr>
        <a:xfrm>
          <a:off x="19443700" y="9339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962DB1EB-58A5-405D-B8E1-D244B02F447B}"/>
            </a:ext>
          </a:extLst>
        </xdr:cNvPr>
        <xdr:cNvSpPr txBox="1"/>
      </xdr:nvSpPr>
      <xdr:spPr>
        <a:xfrm>
          <a:off x="19547840" y="10582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2" name="フローチャート: 判断 501">
          <a:extLst>
            <a:ext uri="{FF2B5EF4-FFF2-40B4-BE49-F238E27FC236}">
              <a16:creationId xmlns:a16="http://schemas.microsoft.com/office/drawing/2014/main" id="{1BEB6259-CF20-4F48-B1A5-5B3BFD00858E}"/>
            </a:ext>
          </a:extLst>
        </xdr:cNvPr>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3" name="フローチャート: 判断 502">
          <a:extLst>
            <a:ext uri="{FF2B5EF4-FFF2-40B4-BE49-F238E27FC236}">
              <a16:creationId xmlns:a16="http://schemas.microsoft.com/office/drawing/2014/main" id="{69B686F8-C734-4647-A923-6DF1D929C9D0}"/>
            </a:ext>
          </a:extLst>
        </xdr:cNvPr>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4" name="フローチャート: 判断 503">
          <a:extLst>
            <a:ext uri="{FF2B5EF4-FFF2-40B4-BE49-F238E27FC236}">
              <a16:creationId xmlns:a16="http://schemas.microsoft.com/office/drawing/2014/main" id="{02A2E2B8-08C7-4895-AAE6-3A7ACADD8227}"/>
            </a:ext>
          </a:extLst>
        </xdr:cNvPr>
        <xdr:cNvSpPr/>
      </xdr:nvSpPr>
      <xdr:spPr>
        <a:xfrm>
          <a:off x="1793748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5" name="フローチャート: 判断 504">
          <a:extLst>
            <a:ext uri="{FF2B5EF4-FFF2-40B4-BE49-F238E27FC236}">
              <a16:creationId xmlns:a16="http://schemas.microsoft.com/office/drawing/2014/main" id="{CAAF3B5C-E258-4F4E-AB15-FF5695015D19}"/>
            </a:ext>
          </a:extLst>
        </xdr:cNvPr>
        <xdr:cNvSpPr/>
      </xdr:nvSpPr>
      <xdr:spPr>
        <a:xfrm>
          <a:off x="17162780" y="1062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6" name="フローチャート: 判断 505">
          <a:extLst>
            <a:ext uri="{FF2B5EF4-FFF2-40B4-BE49-F238E27FC236}">
              <a16:creationId xmlns:a16="http://schemas.microsoft.com/office/drawing/2014/main" id="{5BA133A0-145E-4712-89A5-77675922B150}"/>
            </a:ext>
          </a:extLst>
        </xdr:cNvPr>
        <xdr:cNvSpPr/>
      </xdr:nvSpPr>
      <xdr:spPr>
        <a:xfrm>
          <a:off x="16388080" y="10606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3E27B692-6223-40B7-9337-51FB03F6A58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D808E9F9-7B5D-45B5-8C42-3F607B94932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2C121F72-37CF-4990-8870-5310CA17A0F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91E7D955-FBE4-494C-A49D-B085562EC4C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9BB1DC50-59A8-4DE5-B2D2-8045008BACE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25944</xdr:rowOff>
    </xdr:from>
    <xdr:to>
      <xdr:col>116</xdr:col>
      <xdr:colOff>114300</xdr:colOff>
      <xdr:row>63</xdr:row>
      <xdr:rowOff>127544</xdr:rowOff>
    </xdr:to>
    <xdr:sp macro="" textlink="">
      <xdr:nvSpPr>
        <xdr:cNvPr id="512" name="楕円 511">
          <a:extLst>
            <a:ext uri="{FF2B5EF4-FFF2-40B4-BE49-F238E27FC236}">
              <a16:creationId xmlns:a16="http://schemas.microsoft.com/office/drawing/2014/main" id="{AD4E1996-9336-4E80-9407-0CE9CF3F4459}"/>
            </a:ext>
          </a:extLst>
        </xdr:cNvPr>
        <xdr:cNvSpPr/>
      </xdr:nvSpPr>
      <xdr:spPr>
        <a:xfrm>
          <a:off x="19458940" y="105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48821</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0F425CF9-BE4C-472E-9F8B-BEA0D6A41C80}"/>
            </a:ext>
          </a:extLst>
        </xdr:cNvPr>
        <xdr:cNvSpPr txBox="1"/>
      </xdr:nvSpPr>
      <xdr:spPr>
        <a:xfrm>
          <a:off x="19547840" y="104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25944</xdr:rowOff>
    </xdr:from>
    <xdr:to>
      <xdr:col>112</xdr:col>
      <xdr:colOff>38100</xdr:colOff>
      <xdr:row>63</xdr:row>
      <xdr:rowOff>127544</xdr:rowOff>
    </xdr:to>
    <xdr:sp macro="" textlink="">
      <xdr:nvSpPr>
        <xdr:cNvPr id="514" name="楕円 513">
          <a:extLst>
            <a:ext uri="{FF2B5EF4-FFF2-40B4-BE49-F238E27FC236}">
              <a16:creationId xmlns:a16="http://schemas.microsoft.com/office/drawing/2014/main" id="{7B10B170-7FBF-427E-BB9F-6F32989CE86E}"/>
            </a:ext>
          </a:extLst>
        </xdr:cNvPr>
        <xdr:cNvSpPr/>
      </xdr:nvSpPr>
      <xdr:spPr>
        <a:xfrm>
          <a:off x="18735040" y="105872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76744</xdr:rowOff>
    </xdr:from>
    <xdr:to>
      <xdr:col>116</xdr:col>
      <xdr:colOff>63500</xdr:colOff>
      <xdr:row>63</xdr:row>
      <xdr:rowOff>76744</xdr:rowOff>
    </xdr:to>
    <xdr:cxnSp macro="">
      <xdr:nvCxnSpPr>
        <xdr:cNvPr id="515" name="直線コネクタ 514">
          <a:extLst>
            <a:ext uri="{FF2B5EF4-FFF2-40B4-BE49-F238E27FC236}">
              <a16:creationId xmlns:a16="http://schemas.microsoft.com/office/drawing/2014/main" id="{54B03FD9-97A4-41CE-941D-FAAC4FF0ABE7}"/>
            </a:ext>
          </a:extLst>
        </xdr:cNvPr>
        <xdr:cNvCxnSpPr/>
      </xdr:nvCxnSpPr>
      <xdr:spPr>
        <a:xfrm>
          <a:off x="18778220" y="1063806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516" name="楕円 515">
          <a:extLst>
            <a:ext uri="{FF2B5EF4-FFF2-40B4-BE49-F238E27FC236}">
              <a16:creationId xmlns:a16="http://schemas.microsoft.com/office/drawing/2014/main" id="{E752FF56-640A-4C63-AED5-1A63A7959117}"/>
            </a:ext>
          </a:extLst>
        </xdr:cNvPr>
        <xdr:cNvSpPr/>
      </xdr:nvSpPr>
      <xdr:spPr>
        <a:xfrm>
          <a:off x="1793748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76744</xdr:rowOff>
    </xdr:from>
    <xdr:to>
      <xdr:col>111</xdr:col>
      <xdr:colOff>177800</xdr:colOff>
      <xdr:row>63</xdr:row>
      <xdr:rowOff>80010</xdr:rowOff>
    </xdr:to>
    <xdr:cxnSp macro="">
      <xdr:nvCxnSpPr>
        <xdr:cNvPr id="517" name="直線コネクタ 516">
          <a:extLst>
            <a:ext uri="{FF2B5EF4-FFF2-40B4-BE49-F238E27FC236}">
              <a16:creationId xmlns:a16="http://schemas.microsoft.com/office/drawing/2014/main" id="{B49A4396-689D-4DB8-8481-40360ED31028}"/>
            </a:ext>
          </a:extLst>
        </xdr:cNvPr>
        <xdr:cNvCxnSpPr/>
      </xdr:nvCxnSpPr>
      <xdr:spPr>
        <a:xfrm flipV="1">
          <a:off x="17988280" y="10638064"/>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518" name="楕円 517">
          <a:extLst>
            <a:ext uri="{FF2B5EF4-FFF2-40B4-BE49-F238E27FC236}">
              <a16:creationId xmlns:a16="http://schemas.microsoft.com/office/drawing/2014/main" id="{8F300C3A-D68B-4B16-B035-279897E3E784}"/>
            </a:ext>
          </a:extLst>
        </xdr:cNvPr>
        <xdr:cNvSpPr/>
      </xdr:nvSpPr>
      <xdr:spPr>
        <a:xfrm>
          <a:off x="1716278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519" name="直線コネクタ 518">
          <a:extLst>
            <a:ext uri="{FF2B5EF4-FFF2-40B4-BE49-F238E27FC236}">
              <a16:creationId xmlns:a16="http://schemas.microsoft.com/office/drawing/2014/main" id="{3BFE6478-C404-473F-A242-83193364F58E}"/>
            </a:ext>
          </a:extLst>
        </xdr:cNvPr>
        <xdr:cNvCxnSpPr/>
      </xdr:nvCxnSpPr>
      <xdr:spPr>
        <a:xfrm>
          <a:off x="17213580" y="106413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32476</xdr:rowOff>
    </xdr:from>
    <xdr:to>
      <xdr:col>98</xdr:col>
      <xdr:colOff>38100</xdr:colOff>
      <xdr:row>63</xdr:row>
      <xdr:rowOff>134076</xdr:rowOff>
    </xdr:to>
    <xdr:sp macro="" textlink="">
      <xdr:nvSpPr>
        <xdr:cNvPr id="520" name="楕円 519">
          <a:extLst>
            <a:ext uri="{FF2B5EF4-FFF2-40B4-BE49-F238E27FC236}">
              <a16:creationId xmlns:a16="http://schemas.microsoft.com/office/drawing/2014/main" id="{6E80438E-5E1E-41FF-BD0E-68F02FC42717}"/>
            </a:ext>
          </a:extLst>
        </xdr:cNvPr>
        <xdr:cNvSpPr/>
      </xdr:nvSpPr>
      <xdr:spPr>
        <a:xfrm>
          <a:off x="16388080" y="105937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83276</xdr:rowOff>
    </xdr:to>
    <xdr:cxnSp macro="">
      <xdr:nvCxnSpPr>
        <xdr:cNvPr id="521" name="直線コネクタ 520">
          <a:extLst>
            <a:ext uri="{FF2B5EF4-FFF2-40B4-BE49-F238E27FC236}">
              <a16:creationId xmlns:a16="http://schemas.microsoft.com/office/drawing/2014/main" id="{9F24B875-A88F-4ECF-A623-324477801882}"/>
            </a:ext>
          </a:extLst>
        </xdr:cNvPr>
        <xdr:cNvCxnSpPr/>
      </xdr:nvCxnSpPr>
      <xdr:spPr>
        <a:xfrm flipV="1">
          <a:off x="16431260" y="1064133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522" name="n_1aveValue【保健センター・保健所】&#10;一人当たり面積">
          <a:extLst>
            <a:ext uri="{FF2B5EF4-FFF2-40B4-BE49-F238E27FC236}">
              <a16:creationId xmlns:a16="http://schemas.microsoft.com/office/drawing/2014/main" id="{D1B90DB0-7F62-40BA-8CF8-2025DBBCB9C9}"/>
            </a:ext>
          </a:extLst>
        </xdr:cNvPr>
        <xdr:cNvSpPr txBox="1"/>
      </xdr:nvSpPr>
      <xdr:spPr>
        <a:xfrm>
          <a:off x="18561127" y="1070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23" name="n_2aveValue【保健センター・保健所】&#10;一人当たり面積">
          <a:extLst>
            <a:ext uri="{FF2B5EF4-FFF2-40B4-BE49-F238E27FC236}">
              <a16:creationId xmlns:a16="http://schemas.microsoft.com/office/drawing/2014/main" id="{A45EC114-289D-46D1-9F45-50A382645E61}"/>
            </a:ext>
          </a:extLst>
        </xdr:cNvPr>
        <xdr:cNvSpPr txBox="1"/>
      </xdr:nvSpPr>
      <xdr:spPr>
        <a:xfrm>
          <a:off x="1777626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524" name="n_3aveValue【保健センター・保健所】&#10;一人当たり面積">
          <a:extLst>
            <a:ext uri="{FF2B5EF4-FFF2-40B4-BE49-F238E27FC236}">
              <a16:creationId xmlns:a16="http://schemas.microsoft.com/office/drawing/2014/main" id="{F5A814C9-A4D6-42CF-9727-058A38F1AFCE}"/>
            </a:ext>
          </a:extLst>
        </xdr:cNvPr>
        <xdr:cNvSpPr txBox="1"/>
      </xdr:nvSpPr>
      <xdr:spPr>
        <a:xfrm>
          <a:off x="17001567" y="107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525" name="n_4aveValue【保健センター・保健所】&#10;一人当たり面積">
          <a:extLst>
            <a:ext uri="{FF2B5EF4-FFF2-40B4-BE49-F238E27FC236}">
              <a16:creationId xmlns:a16="http://schemas.microsoft.com/office/drawing/2014/main" id="{0E825BA9-2EA8-443F-B692-6DDE84F162A8}"/>
            </a:ext>
          </a:extLst>
        </xdr:cNvPr>
        <xdr:cNvSpPr txBox="1"/>
      </xdr:nvSpPr>
      <xdr:spPr>
        <a:xfrm>
          <a:off x="16226867" y="1069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144071</xdr:rowOff>
    </xdr:from>
    <xdr:ext cx="469744" cy="259045"/>
    <xdr:sp macro="" textlink="">
      <xdr:nvSpPr>
        <xdr:cNvPr id="526" name="n_1mainValue【保健センター・保健所】&#10;一人当たり面積">
          <a:extLst>
            <a:ext uri="{FF2B5EF4-FFF2-40B4-BE49-F238E27FC236}">
              <a16:creationId xmlns:a16="http://schemas.microsoft.com/office/drawing/2014/main" id="{16CD7825-F093-48F8-B28A-2DADFAFE7012}"/>
            </a:ext>
          </a:extLst>
        </xdr:cNvPr>
        <xdr:cNvSpPr txBox="1"/>
      </xdr:nvSpPr>
      <xdr:spPr>
        <a:xfrm>
          <a:off x="18561127" y="103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147337</xdr:rowOff>
    </xdr:from>
    <xdr:ext cx="469744" cy="259045"/>
    <xdr:sp macro="" textlink="">
      <xdr:nvSpPr>
        <xdr:cNvPr id="527" name="n_2mainValue【保健センター・保健所】&#10;一人当たり面積">
          <a:extLst>
            <a:ext uri="{FF2B5EF4-FFF2-40B4-BE49-F238E27FC236}">
              <a16:creationId xmlns:a16="http://schemas.microsoft.com/office/drawing/2014/main" id="{14681798-B822-4CD5-9487-12189EBC5CAA}"/>
            </a:ext>
          </a:extLst>
        </xdr:cNvPr>
        <xdr:cNvSpPr txBox="1"/>
      </xdr:nvSpPr>
      <xdr:spPr>
        <a:xfrm>
          <a:off x="1777626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147337</xdr:rowOff>
    </xdr:from>
    <xdr:ext cx="469744" cy="259045"/>
    <xdr:sp macro="" textlink="">
      <xdr:nvSpPr>
        <xdr:cNvPr id="528" name="n_3mainValue【保健センター・保健所】&#10;一人当たり面積">
          <a:extLst>
            <a:ext uri="{FF2B5EF4-FFF2-40B4-BE49-F238E27FC236}">
              <a16:creationId xmlns:a16="http://schemas.microsoft.com/office/drawing/2014/main" id="{F32D79F2-2821-43B2-B1A1-43B5C6D65E52}"/>
            </a:ext>
          </a:extLst>
        </xdr:cNvPr>
        <xdr:cNvSpPr txBox="1"/>
      </xdr:nvSpPr>
      <xdr:spPr>
        <a:xfrm>
          <a:off x="1700156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150603</xdr:rowOff>
    </xdr:from>
    <xdr:ext cx="469744" cy="259045"/>
    <xdr:sp macro="" textlink="">
      <xdr:nvSpPr>
        <xdr:cNvPr id="529" name="n_4mainValue【保健センター・保健所】&#10;一人当たり面積">
          <a:extLst>
            <a:ext uri="{FF2B5EF4-FFF2-40B4-BE49-F238E27FC236}">
              <a16:creationId xmlns:a16="http://schemas.microsoft.com/office/drawing/2014/main" id="{12650163-BA43-41AE-88BB-9ABCA19AA256}"/>
            </a:ext>
          </a:extLst>
        </xdr:cNvPr>
        <xdr:cNvSpPr txBox="1"/>
      </xdr:nvSpPr>
      <xdr:spPr>
        <a:xfrm>
          <a:off x="16226867" y="1037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BE49C9DD-1991-4BF5-A2E2-95C5B75EF86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A37A2351-5971-4C25-9ADA-B100F659D2E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6577BE87-4566-4896-9925-8F4029A780B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F26FED8B-9B37-4FF6-B8F8-35B8EE085E9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8DFA7ECE-0935-4AA0-97E4-5BFBAC6F0D9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10D45FBC-263B-4008-A031-91AFEEDF5D2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D449D7B0-9355-4BF3-B966-B8ECCE7E2AE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2E171963-E097-46D9-BC18-3B792CF1486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DF3B252E-1B8B-4A22-A21A-764A85854FF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41A029B7-7772-4381-A852-7C5D9A530F7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588B10C9-3FCD-4ABB-974A-D1466D1127E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a16="http://schemas.microsoft.com/office/drawing/2014/main" id="{91256E30-4B8B-414B-A360-E62755E97CB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B7CFA871-18B0-4CD6-B8A1-618D2DBE007B}"/>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a16="http://schemas.microsoft.com/office/drawing/2014/main" id="{34A0A14B-5955-46C3-8055-F43582603FF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a16="http://schemas.microsoft.com/office/drawing/2014/main" id="{2C4694BD-A3D4-4893-99E1-9EEA16753EED}"/>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a16="http://schemas.microsoft.com/office/drawing/2014/main" id="{E5575201-2907-4175-81CB-22EFED19F7EA}"/>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a16="http://schemas.microsoft.com/office/drawing/2014/main" id="{634A9AFE-87E5-4B30-9703-A34D0CFF6E05}"/>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a16="http://schemas.microsoft.com/office/drawing/2014/main" id="{60CBBDCC-78A9-4A8F-9281-B126DA47F3A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a16="http://schemas.microsoft.com/office/drawing/2014/main" id="{C66E1A0D-E789-4647-BCE1-C06FEFB38F6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a16="http://schemas.microsoft.com/office/drawing/2014/main" id="{9026D6DD-C797-4AFE-A58A-D7AE0C0233A6}"/>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a16="http://schemas.microsoft.com/office/drawing/2014/main" id="{192631BC-E8AE-4AFB-AC6B-C8BB098A4D0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5FFE78C4-C42D-43BA-A990-39347678FBE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a16="http://schemas.microsoft.com/office/drawing/2014/main" id="{EE706CF7-08C4-40DA-8665-5A76713C93D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94F0D72C-8DAC-43F7-A235-8F12977E6D2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4" name="直線コネクタ 553">
          <a:extLst>
            <a:ext uri="{FF2B5EF4-FFF2-40B4-BE49-F238E27FC236}">
              <a16:creationId xmlns:a16="http://schemas.microsoft.com/office/drawing/2014/main" id="{1315F4AB-070F-40EB-B075-FAB1008F6B64}"/>
            </a:ext>
          </a:extLst>
        </xdr:cNvPr>
        <xdr:cNvCxnSpPr/>
      </xdr:nvCxnSpPr>
      <xdr:spPr>
        <a:xfrm flipV="1">
          <a:off x="14375764"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8BFF9C59-B892-45A4-8642-F8BA61B26DE7}"/>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a:extLst>
            <a:ext uri="{FF2B5EF4-FFF2-40B4-BE49-F238E27FC236}">
              <a16:creationId xmlns:a16="http://schemas.microsoft.com/office/drawing/2014/main" id="{6E0992E9-CC7B-45C0-BCE0-E8796ADB4D98}"/>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4CC8C99B-66A2-4DBC-9055-69B051018941}"/>
            </a:ext>
          </a:extLst>
        </xdr:cNvPr>
        <xdr:cNvSpPr txBox="1"/>
      </xdr:nvSpPr>
      <xdr:spPr>
        <a:xfrm>
          <a:off x="1441450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8" name="直線コネクタ 557">
          <a:extLst>
            <a:ext uri="{FF2B5EF4-FFF2-40B4-BE49-F238E27FC236}">
              <a16:creationId xmlns:a16="http://schemas.microsoft.com/office/drawing/2014/main" id="{3FADB181-4058-4FC3-B01E-0740EBE582C1}"/>
            </a:ext>
          </a:extLst>
        </xdr:cNvPr>
        <xdr:cNvCxnSpPr/>
      </xdr:nvCxnSpPr>
      <xdr:spPr>
        <a:xfrm>
          <a:off x="1428750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BCF63613-A3E5-4D28-8036-D01F148CB126}"/>
            </a:ext>
          </a:extLst>
        </xdr:cNvPr>
        <xdr:cNvSpPr txBox="1"/>
      </xdr:nvSpPr>
      <xdr:spPr>
        <a:xfrm>
          <a:off x="14414500" y="13611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0" name="フローチャート: 判断 559">
          <a:extLst>
            <a:ext uri="{FF2B5EF4-FFF2-40B4-BE49-F238E27FC236}">
              <a16:creationId xmlns:a16="http://schemas.microsoft.com/office/drawing/2014/main" id="{C112BEF1-0772-4C4E-8D4F-77AAF27B958B}"/>
            </a:ext>
          </a:extLst>
        </xdr:cNvPr>
        <xdr:cNvSpPr/>
      </xdr:nvSpPr>
      <xdr:spPr>
        <a:xfrm>
          <a:off x="14325600" y="137566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1" name="フローチャート: 判断 560">
          <a:extLst>
            <a:ext uri="{FF2B5EF4-FFF2-40B4-BE49-F238E27FC236}">
              <a16:creationId xmlns:a16="http://schemas.microsoft.com/office/drawing/2014/main" id="{FD4B9EEE-B7AD-46EF-BE19-6194CA1227EC}"/>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2" name="フローチャート: 判断 561">
          <a:extLst>
            <a:ext uri="{FF2B5EF4-FFF2-40B4-BE49-F238E27FC236}">
              <a16:creationId xmlns:a16="http://schemas.microsoft.com/office/drawing/2014/main" id="{F879F752-81CC-4EC8-A0F1-2BD6FD8CF64F}"/>
            </a:ext>
          </a:extLst>
        </xdr:cNvPr>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3" name="フローチャート: 判断 562">
          <a:extLst>
            <a:ext uri="{FF2B5EF4-FFF2-40B4-BE49-F238E27FC236}">
              <a16:creationId xmlns:a16="http://schemas.microsoft.com/office/drawing/2014/main" id="{188E001A-69FB-46BC-AF67-A1ED4361F509}"/>
            </a:ext>
          </a:extLst>
        </xdr:cNvPr>
        <xdr:cNvSpPr/>
      </xdr:nvSpPr>
      <xdr:spPr>
        <a:xfrm>
          <a:off x="1202944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4" name="フローチャート: 判断 563">
          <a:extLst>
            <a:ext uri="{FF2B5EF4-FFF2-40B4-BE49-F238E27FC236}">
              <a16:creationId xmlns:a16="http://schemas.microsoft.com/office/drawing/2014/main" id="{8BB5A7EE-96BD-4D2D-B600-54864C129A02}"/>
            </a:ext>
          </a:extLst>
        </xdr:cNvPr>
        <xdr:cNvSpPr/>
      </xdr:nvSpPr>
      <xdr:spPr>
        <a:xfrm>
          <a:off x="1123188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7BE21909-B7F5-4870-9E1D-7001DEEA777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F54ADA02-C02E-4489-93E8-5F2F0EA00D6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88DAD3C9-6F1F-4276-9AB2-0A170A85401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154E6E0C-5EA6-43A2-92F0-5E42B203DF2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3FD388AB-2CA0-421C-9F59-BE3E984E129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570" name="楕円 569">
          <a:extLst>
            <a:ext uri="{FF2B5EF4-FFF2-40B4-BE49-F238E27FC236}">
              <a16:creationId xmlns:a16="http://schemas.microsoft.com/office/drawing/2014/main" id="{A77F334B-5A05-4410-A30D-5DC4FB241BA0}"/>
            </a:ext>
          </a:extLst>
        </xdr:cNvPr>
        <xdr:cNvSpPr/>
      </xdr:nvSpPr>
      <xdr:spPr>
        <a:xfrm>
          <a:off x="14325600" y="139776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41927</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5D79573E-E463-4573-8F1B-266F2050E90F}"/>
            </a:ext>
          </a:extLst>
        </xdr:cNvPr>
        <xdr:cNvSpPr txBox="1"/>
      </xdr:nvSpPr>
      <xdr:spPr>
        <a:xfrm>
          <a:off x="14414500"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34925</xdr:rowOff>
    </xdr:from>
    <xdr:to>
      <xdr:col>81</xdr:col>
      <xdr:colOff>101600</xdr:colOff>
      <xdr:row>83</xdr:row>
      <xdr:rowOff>136525</xdr:rowOff>
    </xdr:to>
    <xdr:sp macro="" textlink="">
      <xdr:nvSpPr>
        <xdr:cNvPr id="572" name="楕円 571">
          <a:extLst>
            <a:ext uri="{FF2B5EF4-FFF2-40B4-BE49-F238E27FC236}">
              <a16:creationId xmlns:a16="http://schemas.microsoft.com/office/drawing/2014/main" id="{74DADF07-E4BF-4048-A25B-9D37FABC0D4C}"/>
            </a:ext>
          </a:extLst>
        </xdr:cNvPr>
        <xdr:cNvSpPr/>
      </xdr:nvSpPr>
      <xdr:spPr>
        <a:xfrm>
          <a:off x="1357884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85725</xdr:rowOff>
    </xdr:from>
    <xdr:to>
      <xdr:col>85</xdr:col>
      <xdr:colOff>127000</xdr:colOff>
      <xdr:row>83</xdr:row>
      <xdr:rowOff>114300</xdr:rowOff>
    </xdr:to>
    <xdr:cxnSp macro="">
      <xdr:nvCxnSpPr>
        <xdr:cNvPr id="573" name="直線コネクタ 572">
          <a:extLst>
            <a:ext uri="{FF2B5EF4-FFF2-40B4-BE49-F238E27FC236}">
              <a16:creationId xmlns:a16="http://schemas.microsoft.com/office/drawing/2014/main" id="{EC06631F-1E4F-4490-AA24-5B9E71934630}"/>
            </a:ext>
          </a:extLst>
        </xdr:cNvPr>
        <xdr:cNvCxnSpPr/>
      </xdr:nvCxnSpPr>
      <xdr:spPr>
        <a:xfrm>
          <a:off x="13629640" y="13999845"/>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170180</xdr:rowOff>
    </xdr:from>
    <xdr:to>
      <xdr:col>76</xdr:col>
      <xdr:colOff>165100</xdr:colOff>
      <xdr:row>83</xdr:row>
      <xdr:rowOff>100330</xdr:rowOff>
    </xdr:to>
    <xdr:sp macro="" textlink="">
      <xdr:nvSpPr>
        <xdr:cNvPr id="574" name="楕円 573">
          <a:extLst>
            <a:ext uri="{FF2B5EF4-FFF2-40B4-BE49-F238E27FC236}">
              <a16:creationId xmlns:a16="http://schemas.microsoft.com/office/drawing/2014/main" id="{D0D93024-D034-4693-BED5-D343FDEFE9EC}"/>
            </a:ext>
          </a:extLst>
        </xdr:cNvPr>
        <xdr:cNvSpPr/>
      </xdr:nvSpPr>
      <xdr:spPr>
        <a:xfrm>
          <a:off x="12804140" y="1391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49530</xdr:rowOff>
    </xdr:from>
    <xdr:to>
      <xdr:col>81</xdr:col>
      <xdr:colOff>50800</xdr:colOff>
      <xdr:row>83</xdr:row>
      <xdr:rowOff>85725</xdr:rowOff>
    </xdr:to>
    <xdr:cxnSp macro="">
      <xdr:nvCxnSpPr>
        <xdr:cNvPr id="575" name="直線コネクタ 574">
          <a:extLst>
            <a:ext uri="{FF2B5EF4-FFF2-40B4-BE49-F238E27FC236}">
              <a16:creationId xmlns:a16="http://schemas.microsoft.com/office/drawing/2014/main" id="{743DE1CD-E3CE-4E91-A6D5-80A12DB870FC}"/>
            </a:ext>
          </a:extLst>
        </xdr:cNvPr>
        <xdr:cNvCxnSpPr/>
      </xdr:nvCxnSpPr>
      <xdr:spPr>
        <a:xfrm>
          <a:off x="12854940" y="1396365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128270</xdr:rowOff>
    </xdr:from>
    <xdr:to>
      <xdr:col>72</xdr:col>
      <xdr:colOff>38100</xdr:colOff>
      <xdr:row>83</xdr:row>
      <xdr:rowOff>58420</xdr:rowOff>
    </xdr:to>
    <xdr:sp macro="" textlink="">
      <xdr:nvSpPr>
        <xdr:cNvPr id="576" name="楕円 575">
          <a:extLst>
            <a:ext uri="{FF2B5EF4-FFF2-40B4-BE49-F238E27FC236}">
              <a16:creationId xmlns:a16="http://schemas.microsoft.com/office/drawing/2014/main" id="{64ADD2DF-F3FF-4966-97B0-B03D8E7B995A}"/>
            </a:ext>
          </a:extLst>
        </xdr:cNvPr>
        <xdr:cNvSpPr/>
      </xdr:nvSpPr>
      <xdr:spPr>
        <a:xfrm>
          <a:off x="12029440" y="1387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7620</xdr:rowOff>
    </xdr:from>
    <xdr:to>
      <xdr:col>76</xdr:col>
      <xdr:colOff>114300</xdr:colOff>
      <xdr:row>83</xdr:row>
      <xdr:rowOff>49530</xdr:rowOff>
    </xdr:to>
    <xdr:cxnSp macro="">
      <xdr:nvCxnSpPr>
        <xdr:cNvPr id="577" name="直線コネクタ 576">
          <a:extLst>
            <a:ext uri="{FF2B5EF4-FFF2-40B4-BE49-F238E27FC236}">
              <a16:creationId xmlns:a16="http://schemas.microsoft.com/office/drawing/2014/main" id="{3D33F1B8-F560-410E-8408-AFD5B4D52FC3}"/>
            </a:ext>
          </a:extLst>
        </xdr:cNvPr>
        <xdr:cNvCxnSpPr/>
      </xdr:nvCxnSpPr>
      <xdr:spPr>
        <a:xfrm>
          <a:off x="12072620" y="1392174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116839</xdr:rowOff>
    </xdr:from>
    <xdr:to>
      <xdr:col>67</xdr:col>
      <xdr:colOff>101600</xdr:colOff>
      <xdr:row>83</xdr:row>
      <xdr:rowOff>46989</xdr:rowOff>
    </xdr:to>
    <xdr:sp macro="" textlink="">
      <xdr:nvSpPr>
        <xdr:cNvPr id="578" name="楕円 577">
          <a:extLst>
            <a:ext uri="{FF2B5EF4-FFF2-40B4-BE49-F238E27FC236}">
              <a16:creationId xmlns:a16="http://schemas.microsoft.com/office/drawing/2014/main" id="{DA78669B-771B-4148-A1E7-44BA55891D07}"/>
            </a:ext>
          </a:extLst>
        </xdr:cNvPr>
        <xdr:cNvSpPr/>
      </xdr:nvSpPr>
      <xdr:spPr>
        <a:xfrm>
          <a:off x="11231880" y="13863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167639</xdr:rowOff>
    </xdr:from>
    <xdr:to>
      <xdr:col>71</xdr:col>
      <xdr:colOff>177800</xdr:colOff>
      <xdr:row>83</xdr:row>
      <xdr:rowOff>7620</xdr:rowOff>
    </xdr:to>
    <xdr:cxnSp macro="">
      <xdr:nvCxnSpPr>
        <xdr:cNvPr id="579" name="直線コネクタ 578">
          <a:extLst>
            <a:ext uri="{FF2B5EF4-FFF2-40B4-BE49-F238E27FC236}">
              <a16:creationId xmlns:a16="http://schemas.microsoft.com/office/drawing/2014/main" id="{F6E051BA-0C1B-4589-818A-0EE634AFDCAB}"/>
            </a:ext>
          </a:extLst>
        </xdr:cNvPr>
        <xdr:cNvCxnSpPr/>
      </xdr:nvCxnSpPr>
      <xdr:spPr>
        <a:xfrm>
          <a:off x="11282680" y="13914119"/>
          <a:ext cx="78994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80" name="n_1aveValue【消防施設】&#10;有形固定資産減価償却率">
          <a:extLst>
            <a:ext uri="{FF2B5EF4-FFF2-40B4-BE49-F238E27FC236}">
              <a16:creationId xmlns:a16="http://schemas.microsoft.com/office/drawing/2014/main" id="{B3930A37-C635-44FD-8DC2-001998311DD5}"/>
            </a:ext>
          </a:extLst>
        </xdr:cNvPr>
        <xdr:cNvSpPr txBox="1"/>
      </xdr:nvSpPr>
      <xdr:spPr>
        <a:xfrm>
          <a:off x="134372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81" name="n_2aveValue【消防施設】&#10;有形固定資産減価償却率">
          <a:extLst>
            <a:ext uri="{FF2B5EF4-FFF2-40B4-BE49-F238E27FC236}">
              <a16:creationId xmlns:a16="http://schemas.microsoft.com/office/drawing/2014/main" id="{62DA9E1E-2A33-46DB-AEE2-62444B086E4D}"/>
            </a:ext>
          </a:extLst>
        </xdr:cNvPr>
        <xdr:cNvSpPr txBox="1"/>
      </xdr:nvSpPr>
      <xdr:spPr>
        <a:xfrm>
          <a:off x="126752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582" name="n_3aveValue【消防施設】&#10;有形固定資産減価償却率">
          <a:extLst>
            <a:ext uri="{FF2B5EF4-FFF2-40B4-BE49-F238E27FC236}">
              <a16:creationId xmlns:a16="http://schemas.microsoft.com/office/drawing/2014/main" id="{A513C44B-5E84-4302-8F1E-12C1C7E36DF6}"/>
            </a:ext>
          </a:extLst>
        </xdr:cNvPr>
        <xdr:cNvSpPr txBox="1"/>
      </xdr:nvSpPr>
      <xdr:spPr>
        <a:xfrm>
          <a:off x="119005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583" name="n_4aveValue【消防施設】&#10;有形固定資産減価償却率">
          <a:extLst>
            <a:ext uri="{FF2B5EF4-FFF2-40B4-BE49-F238E27FC236}">
              <a16:creationId xmlns:a16="http://schemas.microsoft.com/office/drawing/2014/main" id="{C6D2F4DA-BB81-4D81-8C38-6D9B7B4EF4E1}"/>
            </a:ext>
          </a:extLst>
        </xdr:cNvPr>
        <xdr:cNvSpPr txBox="1"/>
      </xdr:nvSpPr>
      <xdr:spPr>
        <a:xfrm>
          <a:off x="1110298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127652</xdr:rowOff>
    </xdr:from>
    <xdr:ext cx="405111" cy="259045"/>
    <xdr:sp macro="" textlink="">
      <xdr:nvSpPr>
        <xdr:cNvPr id="584" name="n_1mainValue【消防施設】&#10;有形固定資産減価償却率">
          <a:extLst>
            <a:ext uri="{FF2B5EF4-FFF2-40B4-BE49-F238E27FC236}">
              <a16:creationId xmlns:a16="http://schemas.microsoft.com/office/drawing/2014/main" id="{4962A7D3-EB2F-42AD-925F-08E1245A5C8A}"/>
            </a:ext>
          </a:extLst>
        </xdr:cNvPr>
        <xdr:cNvSpPr txBox="1"/>
      </xdr:nvSpPr>
      <xdr:spPr>
        <a:xfrm>
          <a:off x="134372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91457</xdr:rowOff>
    </xdr:from>
    <xdr:ext cx="405111" cy="259045"/>
    <xdr:sp macro="" textlink="">
      <xdr:nvSpPr>
        <xdr:cNvPr id="585" name="n_2mainValue【消防施設】&#10;有形固定資産減価償却率">
          <a:extLst>
            <a:ext uri="{FF2B5EF4-FFF2-40B4-BE49-F238E27FC236}">
              <a16:creationId xmlns:a16="http://schemas.microsoft.com/office/drawing/2014/main" id="{A4BC006C-8DA9-4CA0-94EC-F36F7B9CF157}"/>
            </a:ext>
          </a:extLst>
        </xdr:cNvPr>
        <xdr:cNvSpPr txBox="1"/>
      </xdr:nvSpPr>
      <xdr:spPr>
        <a:xfrm>
          <a:off x="126752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49547</xdr:rowOff>
    </xdr:from>
    <xdr:ext cx="405111" cy="259045"/>
    <xdr:sp macro="" textlink="">
      <xdr:nvSpPr>
        <xdr:cNvPr id="586" name="n_3mainValue【消防施設】&#10;有形固定資産減価償却率">
          <a:extLst>
            <a:ext uri="{FF2B5EF4-FFF2-40B4-BE49-F238E27FC236}">
              <a16:creationId xmlns:a16="http://schemas.microsoft.com/office/drawing/2014/main" id="{06517870-C145-424E-B502-95ED7813EDE5}"/>
            </a:ext>
          </a:extLst>
        </xdr:cNvPr>
        <xdr:cNvSpPr txBox="1"/>
      </xdr:nvSpPr>
      <xdr:spPr>
        <a:xfrm>
          <a:off x="11900544" y="1396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38116</xdr:rowOff>
    </xdr:from>
    <xdr:ext cx="405111" cy="259045"/>
    <xdr:sp macro="" textlink="">
      <xdr:nvSpPr>
        <xdr:cNvPr id="587" name="n_4mainValue【消防施設】&#10;有形固定資産減価償却率">
          <a:extLst>
            <a:ext uri="{FF2B5EF4-FFF2-40B4-BE49-F238E27FC236}">
              <a16:creationId xmlns:a16="http://schemas.microsoft.com/office/drawing/2014/main" id="{196F75D6-FE19-45D3-AB53-83373A03DE12}"/>
            </a:ext>
          </a:extLst>
        </xdr:cNvPr>
        <xdr:cNvSpPr txBox="1"/>
      </xdr:nvSpPr>
      <xdr:spPr>
        <a:xfrm>
          <a:off x="11102984" y="13952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0C5AFE24-8400-44FD-9B9D-A980AA6402F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C414A50A-8568-4F75-AE43-B56C949375B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849495A6-8988-4108-85C8-3988F9F1367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6009B1A6-548C-4628-8EE3-2132084CC26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F21F2C49-7E36-48BF-BE23-0027536122E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F44AC66B-C30E-42A5-93FA-468A9E0D6CA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D190902C-2AE7-44C9-83B4-A4613C7480C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C4527B5D-5306-4339-BA14-2B59E5B878E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FAE80DB8-7038-4FE6-9757-5C9500EC1EA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9EBCAF58-89D4-4D7A-9448-649536449AF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a16="http://schemas.microsoft.com/office/drawing/2014/main" id="{ACC5EADC-74EA-40B4-886C-B9AD390CA586}"/>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a16="http://schemas.microsoft.com/office/drawing/2014/main" id="{CF1764AA-E0EA-4BD0-AF15-57DF6BF56033}"/>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a16="http://schemas.microsoft.com/office/drawing/2014/main" id="{21A0E967-A9E7-4CBE-A66F-0489698DDFE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a16="http://schemas.microsoft.com/office/drawing/2014/main" id="{F8397ACE-95AD-4FD7-89DE-13D2E8A5925C}"/>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a16="http://schemas.microsoft.com/office/drawing/2014/main" id="{BAC7A982-41B3-4DCB-9925-01C103270551}"/>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a16="http://schemas.microsoft.com/office/drawing/2014/main" id="{8082C002-C632-4A18-A924-E37B6721E44E}"/>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a16="http://schemas.microsoft.com/office/drawing/2014/main" id="{FCCCB05D-68F7-4A4D-9A13-84CFC1450D8D}"/>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a16="http://schemas.microsoft.com/office/drawing/2014/main" id="{07A72FEF-341F-43CA-AB63-30753A233AA6}"/>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EF5176B2-E286-43C0-AD1D-29EAE9DD371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D16FE198-17B9-4A77-B656-47EA1BCBC14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97531FB9-02B3-4227-A869-9C3064603E9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9" name="直線コネクタ 608">
          <a:extLst>
            <a:ext uri="{FF2B5EF4-FFF2-40B4-BE49-F238E27FC236}">
              <a16:creationId xmlns:a16="http://schemas.microsoft.com/office/drawing/2014/main" id="{3C17E4C7-66BE-4499-B273-A82FB94A2A6F}"/>
            </a:ext>
          </a:extLst>
        </xdr:cNvPr>
        <xdr:cNvCxnSpPr/>
      </xdr:nvCxnSpPr>
      <xdr:spPr>
        <a:xfrm flipV="1">
          <a:off x="19509104" y="13288518"/>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a:extLst>
            <a:ext uri="{FF2B5EF4-FFF2-40B4-BE49-F238E27FC236}">
              <a16:creationId xmlns:a16="http://schemas.microsoft.com/office/drawing/2014/main" id="{1A9F79D4-D9F4-438F-9CBD-1A498F75760E}"/>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a:extLst>
            <a:ext uri="{FF2B5EF4-FFF2-40B4-BE49-F238E27FC236}">
              <a16:creationId xmlns:a16="http://schemas.microsoft.com/office/drawing/2014/main" id="{CD56F383-2D77-41EC-9B4C-50AF4B22617D}"/>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2" name="【消防施設】&#10;一人当たり面積最大値テキスト">
          <a:extLst>
            <a:ext uri="{FF2B5EF4-FFF2-40B4-BE49-F238E27FC236}">
              <a16:creationId xmlns:a16="http://schemas.microsoft.com/office/drawing/2014/main" id="{4C976075-878A-446A-AC36-A69441549E9C}"/>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3" name="直線コネクタ 612">
          <a:extLst>
            <a:ext uri="{FF2B5EF4-FFF2-40B4-BE49-F238E27FC236}">
              <a16:creationId xmlns:a16="http://schemas.microsoft.com/office/drawing/2014/main" id="{88DEDDF2-50B5-4DAC-8440-5FD787D35702}"/>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14" name="【消防施設】&#10;一人当たり面積平均値テキスト">
          <a:extLst>
            <a:ext uri="{FF2B5EF4-FFF2-40B4-BE49-F238E27FC236}">
              <a16:creationId xmlns:a16="http://schemas.microsoft.com/office/drawing/2014/main" id="{EF5B0213-6796-4F0A-B971-166A7767CFBA}"/>
            </a:ext>
          </a:extLst>
        </xdr:cNvPr>
        <xdr:cNvSpPr txBox="1"/>
      </xdr:nvSpPr>
      <xdr:spPr>
        <a:xfrm>
          <a:off x="19547840" y="14069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a:extLst>
            <a:ext uri="{FF2B5EF4-FFF2-40B4-BE49-F238E27FC236}">
              <a16:creationId xmlns:a16="http://schemas.microsoft.com/office/drawing/2014/main" id="{17CD0822-FB9F-495C-9CF9-34CA14214D06}"/>
            </a:ext>
          </a:extLst>
        </xdr:cNvPr>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6" name="フローチャート: 判断 615">
          <a:extLst>
            <a:ext uri="{FF2B5EF4-FFF2-40B4-BE49-F238E27FC236}">
              <a16:creationId xmlns:a16="http://schemas.microsoft.com/office/drawing/2014/main" id="{B9F13659-EDBB-4B9A-A224-4A12CAB557B8}"/>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7" name="フローチャート: 判断 616">
          <a:extLst>
            <a:ext uri="{FF2B5EF4-FFF2-40B4-BE49-F238E27FC236}">
              <a16:creationId xmlns:a16="http://schemas.microsoft.com/office/drawing/2014/main" id="{A3A36A4E-6E16-40AF-9835-E7D6C090BBF4}"/>
            </a:ext>
          </a:extLst>
        </xdr:cNvPr>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8" name="フローチャート: 判断 617">
          <a:extLst>
            <a:ext uri="{FF2B5EF4-FFF2-40B4-BE49-F238E27FC236}">
              <a16:creationId xmlns:a16="http://schemas.microsoft.com/office/drawing/2014/main" id="{DADBE07E-C933-43CE-8FF5-91A637B3E72D}"/>
            </a:ext>
          </a:extLst>
        </xdr:cNvPr>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9" name="フローチャート: 判断 618">
          <a:extLst>
            <a:ext uri="{FF2B5EF4-FFF2-40B4-BE49-F238E27FC236}">
              <a16:creationId xmlns:a16="http://schemas.microsoft.com/office/drawing/2014/main" id="{0F0B63BD-9843-4805-81E3-C7C4F4652BD2}"/>
            </a:ext>
          </a:extLst>
        </xdr:cNvPr>
        <xdr:cNvSpPr/>
      </xdr:nvSpPr>
      <xdr:spPr>
        <a:xfrm>
          <a:off x="1638808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9EC8CCB-AB47-4982-90E5-7C91E8A5421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26B40D99-4137-4A1F-A86F-19E993AEF62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4441F29D-F66F-4CB5-9C91-D59CDEE88C0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D426218F-B5A9-41E0-909B-583EE737171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ECC4FB83-CC8F-46D5-8AC6-B2E06BA7126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25" name="楕円 624">
          <a:extLst>
            <a:ext uri="{FF2B5EF4-FFF2-40B4-BE49-F238E27FC236}">
              <a16:creationId xmlns:a16="http://schemas.microsoft.com/office/drawing/2014/main" id="{1791EFE0-39DC-45CD-8D51-36D6A861BE9C}"/>
            </a:ext>
          </a:extLst>
        </xdr:cNvPr>
        <xdr:cNvSpPr/>
      </xdr:nvSpPr>
      <xdr:spPr>
        <a:xfrm>
          <a:off x="1945894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626" name="【消防施設】&#10;一人当たり面積該当値テキスト">
          <a:extLst>
            <a:ext uri="{FF2B5EF4-FFF2-40B4-BE49-F238E27FC236}">
              <a16:creationId xmlns:a16="http://schemas.microsoft.com/office/drawing/2014/main" id="{8C5F39D1-7FAF-487B-A1A6-8449DC6EB64F}"/>
            </a:ext>
          </a:extLst>
        </xdr:cNvPr>
        <xdr:cNvSpPr txBox="1"/>
      </xdr:nvSpPr>
      <xdr:spPr>
        <a:xfrm>
          <a:off x="19547840"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627" name="楕円 626">
          <a:extLst>
            <a:ext uri="{FF2B5EF4-FFF2-40B4-BE49-F238E27FC236}">
              <a16:creationId xmlns:a16="http://schemas.microsoft.com/office/drawing/2014/main" id="{7EDFB4CC-D22C-40CC-8E70-C44BEA44DD93}"/>
            </a:ext>
          </a:extLst>
        </xdr:cNvPr>
        <xdr:cNvSpPr/>
      </xdr:nvSpPr>
      <xdr:spPr>
        <a:xfrm>
          <a:off x="1873504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628" name="直線コネクタ 627">
          <a:extLst>
            <a:ext uri="{FF2B5EF4-FFF2-40B4-BE49-F238E27FC236}">
              <a16:creationId xmlns:a16="http://schemas.microsoft.com/office/drawing/2014/main" id="{099644AE-F958-4DE3-9158-47712B76AC2D}"/>
            </a:ext>
          </a:extLst>
        </xdr:cNvPr>
        <xdr:cNvCxnSpPr/>
      </xdr:nvCxnSpPr>
      <xdr:spPr>
        <a:xfrm>
          <a:off x="18778220" y="140093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49022</xdr:rowOff>
    </xdr:from>
    <xdr:to>
      <xdr:col>107</xdr:col>
      <xdr:colOff>101600</xdr:colOff>
      <xdr:row>83</xdr:row>
      <xdr:rowOff>150622</xdr:rowOff>
    </xdr:to>
    <xdr:sp macro="" textlink="">
      <xdr:nvSpPr>
        <xdr:cNvPr id="629" name="楕円 628">
          <a:extLst>
            <a:ext uri="{FF2B5EF4-FFF2-40B4-BE49-F238E27FC236}">
              <a16:creationId xmlns:a16="http://schemas.microsoft.com/office/drawing/2014/main" id="{E6FD3E25-D583-4197-AC90-4D861DBA99A0}"/>
            </a:ext>
          </a:extLst>
        </xdr:cNvPr>
        <xdr:cNvSpPr/>
      </xdr:nvSpPr>
      <xdr:spPr>
        <a:xfrm>
          <a:off x="17937480" y="139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99822</xdr:rowOff>
    </xdr:to>
    <xdr:cxnSp macro="">
      <xdr:nvCxnSpPr>
        <xdr:cNvPr id="630" name="直線コネクタ 629">
          <a:extLst>
            <a:ext uri="{FF2B5EF4-FFF2-40B4-BE49-F238E27FC236}">
              <a16:creationId xmlns:a16="http://schemas.microsoft.com/office/drawing/2014/main" id="{8BD816B1-5C7F-4DA5-A2ED-C12BEBD494DB}"/>
            </a:ext>
          </a:extLst>
        </xdr:cNvPr>
        <xdr:cNvCxnSpPr/>
      </xdr:nvCxnSpPr>
      <xdr:spPr>
        <a:xfrm flipV="1">
          <a:off x="17988280" y="1400937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49022</xdr:rowOff>
    </xdr:from>
    <xdr:to>
      <xdr:col>102</xdr:col>
      <xdr:colOff>165100</xdr:colOff>
      <xdr:row>83</xdr:row>
      <xdr:rowOff>150622</xdr:rowOff>
    </xdr:to>
    <xdr:sp macro="" textlink="">
      <xdr:nvSpPr>
        <xdr:cNvPr id="631" name="楕円 630">
          <a:extLst>
            <a:ext uri="{FF2B5EF4-FFF2-40B4-BE49-F238E27FC236}">
              <a16:creationId xmlns:a16="http://schemas.microsoft.com/office/drawing/2014/main" id="{504038C4-BFC1-4D13-8B09-208D38E89194}"/>
            </a:ext>
          </a:extLst>
        </xdr:cNvPr>
        <xdr:cNvSpPr/>
      </xdr:nvSpPr>
      <xdr:spPr>
        <a:xfrm>
          <a:off x="17162780" y="139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99822</xdr:rowOff>
    </xdr:from>
    <xdr:to>
      <xdr:col>107</xdr:col>
      <xdr:colOff>50800</xdr:colOff>
      <xdr:row>83</xdr:row>
      <xdr:rowOff>99822</xdr:rowOff>
    </xdr:to>
    <xdr:cxnSp macro="">
      <xdr:nvCxnSpPr>
        <xdr:cNvPr id="632" name="直線コネクタ 631">
          <a:extLst>
            <a:ext uri="{FF2B5EF4-FFF2-40B4-BE49-F238E27FC236}">
              <a16:creationId xmlns:a16="http://schemas.microsoft.com/office/drawing/2014/main" id="{80F59A76-95EB-4CC5-9AC2-6998E0BEEAC5}"/>
            </a:ext>
          </a:extLst>
        </xdr:cNvPr>
        <xdr:cNvCxnSpPr/>
      </xdr:nvCxnSpPr>
      <xdr:spPr>
        <a:xfrm>
          <a:off x="17213580" y="1401394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53594</xdr:rowOff>
    </xdr:from>
    <xdr:to>
      <xdr:col>98</xdr:col>
      <xdr:colOff>38100</xdr:colOff>
      <xdr:row>83</xdr:row>
      <xdr:rowOff>155194</xdr:rowOff>
    </xdr:to>
    <xdr:sp macro="" textlink="">
      <xdr:nvSpPr>
        <xdr:cNvPr id="633" name="楕円 632">
          <a:extLst>
            <a:ext uri="{FF2B5EF4-FFF2-40B4-BE49-F238E27FC236}">
              <a16:creationId xmlns:a16="http://schemas.microsoft.com/office/drawing/2014/main" id="{E78F8784-D6A3-4A80-B2A7-171001AACAD6}"/>
            </a:ext>
          </a:extLst>
        </xdr:cNvPr>
        <xdr:cNvSpPr/>
      </xdr:nvSpPr>
      <xdr:spPr>
        <a:xfrm>
          <a:off x="16388080" y="13967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99822</xdr:rowOff>
    </xdr:from>
    <xdr:to>
      <xdr:col>102</xdr:col>
      <xdr:colOff>114300</xdr:colOff>
      <xdr:row>83</xdr:row>
      <xdr:rowOff>104394</xdr:rowOff>
    </xdr:to>
    <xdr:cxnSp macro="">
      <xdr:nvCxnSpPr>
        <xdr:cNvPr id="634" name="直線コネクタ 633">
          <a:extLst>
            <a:ext uri="{FF2B5EF4-FFF2-40B4-BE49-F238E27FC236}">
              <a16:creationId xmlns:a16="http://schemas.microsoft.com/office/drawing/2014/main" id="{CB5039E0-48F8-43F3-BB4D-C67C7E608D1D}"/>
            </a:ext>
          </a:extLst>
        </xdr:cNvPr>
        <xdr:cNvCxnSpPr/>
      </xdr:nvCxnSpPr>
      <xdr:spPr>
        <a:xfrm flipV="1">
          <a:off x="16431260" y="1401394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635" name="n_1aveValue【消防施設】&#10;一人当たり面積">
          <a:extLst>
            <a:ext uri="{FF2B5EF4-FFF2-40B4-BE49-F238E27FC236}">
              <a16:creationId xmlns:a16="http://schemas.microsoft.com/office/drawing/2014/main" id="{9BE1FF4B-8A20-4FBB-A1F4-C6B94BD630DF}"/>
            </a:ext>
          </a:extLst>
        </xdr:cNvPr>
        <xdr:cNvSpPr txBox="1"/>
      </xdr:nvSpPr>
      <xdr:spPr>
        <a:xfrm>
          <a:off x="1856112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636" name="n_2aveValue【消防施設】&#10;一人当たり面積">
          <a:extLst>
            <a:ext uri="{FF2B5EF4-FFF2-40B4-BE49-F238E27FC236}">
              <a16:creationId xmlns:a16="http://schemas.microsoft.com/office/drawing/2014/main" id="{58E8BE58-7F24-4A6C-B1D9-6CC71ECF94BA}"/>
            </a:ext>
          </a:extLst>
        </xdr:cNvPr>
        <xdr:cNvSpPr txBox="1"/>
      </xdr:nvSpPr>
      <xdr:spPr>
        <a:xfrm>
          <a:off x="1777626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37" name="n_3aveValue【消防施設】&#10;一人当たり面積">
          <a:extLst>
            <a:ext uri="{FF2B5EF4-FFF2-40B4-BE49-F238E27FC236}">
              <a16:creationId xmlns:a16="http://schemas.microsoft.com/office/drawing/2014/main" id="{AC2410D9-3C06-49D2-9A34-56F746742F9F}"/>
            </a:ext>
          </a:extLst>
        </xdr:cNvPr>
        <xdr:cNvSpPr txBox="1"/>
      </xdr:nvSpPr>
      <xdr:spPr>
        <a:xfrm>
          <a:off x="170015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638" name="n_4aveValue【消防施設】&#10;一人当たり面積">
          <a:extLst>
            <a:ext uri="{FF2B5EF4-FFF2-40B4-BE49-F238E27FC236}">
              <a16:creationId xmlns:a16="http://schemas.microsoft.com/office/drawing/2014/main" id="{7AF20BCD-F4B6-4A2F-AEFE-639CADE3090B}"/>
            </a:ext>
          </a:extLst>
        </xdr:cNvPr>
        <xdr:cNvSpPr txBox="1"/>
      </xdr:nvSpPr>
      <xdr:spPr>
        <a:xfrm>
          <a:off x="162268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639" name="n_1mainValue【消防施設】&#10;一人当たり面積">
          <a:extLst>
            <a:ext uri="{FF2B5EF4-FFF2-40B4-BE49-F238E27FC236}">
              <a16:creationId xmlns:a16="http://schemas.microsoft.com/office/drawing/2014/main" id="{85D73F47-D1D8-4BC3-8333-31D455531A35}"/>
            </a:ext>
          </a:extLst>
        </xdr:cNvPr>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640" name="n_2mainValue【消防施設】&#10;一人当たり面積">
          <a:extLst>
            <a:ext uri="{FF2B5EF4-FFF2-40B4-BE49-F238E27FC236}">
              <a16:creationId xmlns:a16="http://schemas.microsoft.com/office/drawing/2014/main" id="{BAC75151-A761-48A9-AFFD-5BA4364A14B2}"/>
            </a:ext>
          </a:extLst>
        </xdr:cNvPr>
        <xdr:cNvSpPr txBox="1"/>
      </xdr:nvSpPr>
      <xdr:spPr>
        <a:xfrm>
          <a:off x="17776267" y="1374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167149</xdr:rowOff>
    </xdr:from>
    <xdr:ext cx="469744" cy="259045"/>
    <xdr:sp macro="" textlink="">
      <xdr:nvSpPr>
        <xdr:cNvPr id="641" name="n_3mainValue【消防施設】&#10;一人当たり面積">
          <a:extLst>
            <a:ext uri="{FF2B5EF4-FFF2-40B4-BE49-F238E27FC236}">
              <a16:creationId xmlns:a16="http://schemas.microsoft.com/office/drawing/2014/main" id="{4F556283-5A61-41EB-8DE9-69D682050175}"/>
            </a:ext>
          </a:extLst>
        </xdr:cNvPr>
        <xdr:cNvSpPr txBox="1"/>
      </xdr:nvSpPr>
      <xdr:spPr>
        <a:xfrm>
          <a:off x="17001567" y="1374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271</xdr:rowOff>
    </xdr:from>
    <xdr:ext cx="469744" cy="259045"/>
    <xdr:sp macro="" textlink="">
      <xdr:nvSpPr>
        <xdr:cNvPr id="642" name="n_4mainValue【消防施設】&#10;一人当たり面積">
          <a:extLst>
            <a:ext uri="{FF2B5EF4-FFF2-40B4-BE49-F238E27FC236}">
              <a16:creationId xmlns:a16="http://schemas.microsoft.com/office/drawing/2014/main" id="{0D952518-8D23-49C0-88B2-185F511C2AD4}"/>
            </a:ext>
          </a:extLst>
        </xdr:cNvPr>
        <xdr:cNvSpPr txBox="1"/>
      </xdr:nvSpPr>
      <xdr:spPr>
        <a:xfrm>
          <a:off x="16226867" y="1374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33A342A0-0278-49E1-A0F2-808D87BBF3C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1EC3C7B9-04BC-45EA-83FD-D43D0C31A64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C80B5C1D-1560-4E12-9E51-8AEB70E8BEF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13864BAD-8DB9-42D8-A95B-08460622A75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BF0D1D8-743C-4067-AD3D-569BE2632FD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31707712-490A-4DD7-9EC0-CC41E897D5D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CF805839-53EB-4E38-A1EF-2921C5FC680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3D557A1A-230C-48F5-A3AD-A2D4C11A4F4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636814DC-F83D-4777-8BD4-644D2D6EFA5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5D253265-CBF5-46F4-96DE-080E3A7C61B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825AFA2E-1D31-4519-B308-50209982E77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C43E77B5-B511-428B-99D2-00C0942AF8D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55C1FE51-00A3-4127-A9B5-33776BECDE27}"/>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3BD7168E-A34C-49BD-8AFA-8C9861F7D5B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476CBCA8-AEF3-4C2D-9689-E589330636B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F2828586-33B3-4D0A-9844-A11B410C8791}"/>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52392811-9AC9-4496-B6DA-A0AB700A650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C7DA9E15-3D39-43DE-9381-A9C3B8BC001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FE0FCE99-DC51-41F9-8162-354C83597D0B}"/>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FB07FB5B-CC54-46D7-82F4-D3BDDD96290A}"/>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E06D794A-F8FB-4166-AE91-D6D25354802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8190CFBB-03A4-49B8-9EAD-0B00617636F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8ED598F8-FA47-4531-9463-5BF57CAA62D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A1F32219-842C-419F-925A-32C1C1745EB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29133187-AA8E-47A2-A203-DC746B3AAF5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993098FB-8871-484D-A2D9-91DA4E9BC247}"/>
            </a:ext>
          </a:extLst>
        </xdr:cNvPr>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9A28BFB0-61FF-4EB5-B8E3-8882A41028D2}"/>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CFBE4B4F-965D-42C1-B57B-A9D70B8CD58E}"/>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1" name="【庁舎】&#10;有形固定資産減価償却率最大値テキスト">
          <a:extLst>
            <a:ext uri="{FF2B5EF4-FFF2-40B4-BE49-F238E27FC236}">
              <a16:creationId xmlns:a16="http://schemas.microsoft.com/office/drawing/2014/main" id="{5348367B-6346-4A7F-8F00-953CADBE81DC}"/>
            </a:ext>
          </a:extLst>
        </xdr:cNvPr>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2" name="直線コネクタ 671">
          <a:extLst>
            <a:ext uri="{FF2B5EF4-FFF2-40B4-BE49-F238E27FC236}">
              <a16:creationId xmlns:a16="http://schemas.microsoft.com/office/drawing/2014/main" id="{C31F8EB3-B679-43A2-904E-852AD33829AF}"/>
            </a:ext>
          </a:extLst>
        </xdr:cNvPr>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73" name="【庁舎】&#10;有形固定資産減価償却率平均値テキスト">
          <a:extLst>
            <a:ext uri="{FF2B5EF4-FFF2-40B4-BE49-F238E27FC236}">
              <a16:creationId xmlns:a16="http://schemas.microsoft.com/office/drawing/2014/main" id="{558D6CDD-1F10-4EAD-A19C-547504E22EDF}"/>
            </a:ext>
          </a:extLst>
        </xdr:cNvPr>
        <xdr:cNvSpPr txBox="1"/>
      </xdr:nvSpPr>
      <xdr:spPr>
        <a:xfrm>
          <a:off x="14414500" y="17356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4" name="フローチャート: 判断 673">
          <a:extLst>
            <a:ext uri="{FF2B5EF4-FFF2-40B4-BE49-F238E27FC236}">
              <a16:creationId xmlns:a16="http://schemas.microsoft.com/office/drawing/2014/main" id="{700AD557-0FB8-4369-B1DE-9AFEAD180A76}"/>
            </a:ext>
          </a:extLst>
        </xdr:cNvPr>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5" name="フローチャート: 判断 674">
          <a:extLst>
            <a:ext uri="{FF2B5EF4-FFF2-40B4-BE49-F238E27FC236}">
              <a16:creationId xmlns:a16="http://schemas.microsoft.com/office/drawing/2014/main" id="{1CD3D570-6AA5-4FD6-AACB-B38D06140BEA}"/>
            </a:ext>
          </a:extLst>
        </xdr:cNvPr>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6" name="フローチャート: 判断 675">
          <a:extLst>
            <a:ext uri="{FF2B5EF4-FFF2-40B4-BE49-F238E27FC236}">
              <a16:creationId xmlns:a16="http://schemas.microsoft.com/office/drawing/2014/main" id="{6655902F-1499-4140-ABE3-8D2903D45E0C}"/>
            </a:ext>
          </a:extLst>
        </xdr:cNvPr>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7" name="フローチャート: 判断 676">
          <a:extLst>
            <a:ext uri="{FF2B5EF4-FFF2-40B4-BE49-F238E27FC236}">
              <a16:creationId xmlns:a16="http://schemas.microsoft.com/office/drawing/2014/main" id="{E0B5E7FB-39E2-4722-8382-4DD2B6449333}"/>
            </a:ext>
          </a:extLst>
        </xdr:cNvPr>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8" name="フローチャート: 判断 677">
          <a:extLst>
            <a:ext uri="{FF2B5EF4-FFF2-40B4-BE49-F238E27FC236}">
              <a16:creationId xmlns:a16="http://schemas.microsoft.com/office/drawing/2014/main" id="{C5DB6216-7D8E-44B0-87DF-9316447DC642}"/>
            </a:ext>
          </a:extLst>
        </xdr:cNvPr>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3AEFC58-1269-4C01-A47A-F85898CFAC2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934D2223-F26B-4CD3-B88B-B044502A8D6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A7C3649B-C3B0-4838-BC6B-A3D0014B06C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EA4C5F0-9EEF-4219-868A-A984C3B7EA5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7298B821-7E7F-4344-B6EC-B4AC1EB3628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142966</xdr:rowOff>
    </xdr:from>
    <xdr:to>
      <xdr:col>85</xdr:col>
      <xdr:colOff>177800</xdr:colOff>
      <xdr:row>109</xdr:row>
      <xdr:rowOff>73116</xdr:rowOff>
    </xdr:to>
    <xdr:sp macro="" textlink="">
      <xdr:nvSpPr>
        <xdr:cNvPr id="684" name="楕円 683">
          <a:extLst>
            <a:ext uri="{FF2B5EF4-FFF2-40B4-BE49-F238E27FC236}">
              <a16:creationId xmlns:a16="http://schemas.microsoft.com/office/drawing/2014/main" id="{5B4E6A36-6CC0-4C80-B51F-784D57D08526}"/>
            </a:ext>
          </a:extLst>
        </xdr:cNvPr>
        <xdr:cNvSpPr/>
      </xdr:nvSpPr>
      <xdr:spPr>
        <a:xfrm>
          <a:off x="14325600" y="1824808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57893</xdr:rowOff>
    </xdr:from>
    <xdr:ext cx="405111" cy="259045"/>
    <xdr:sp macro="" textlink="">
      <xdr:nvSpPr>
        <xdr:cNvPr id="685" name="【庁舎】&#10;有形固定資産減価償却率該当値テキスト">
          <a:extLst>
            <a:ext uri="{FF2B5EF4-FFF2-40B4-BE49-F238E27FC236}">
              <a16:creationId xmlns:a16="http://schemas.microsoft.com/office/drawing/2014/main" id="{B6488C1D-B71A-4139-9AB1-A78A61BE65AC}"/>
            </a:ext>
          </a:extLst>
        </xdr:cNvPr>
        <xdr:cNvSpPr txBox="1"/>
      </xdr:nvSpPr>
      <xdr:spPr>
        <a:xfrm>
          <a:off x="14414500" y="18163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142966</xdr:rowOff>
    </xdr:from>
    <xdr:to>
      <xdr:col>81</xdr:col>
      <xdr:colOff>101600</xdr:colOff>
      <xdr:row>109</xdr:row>
      <xdr:rowOff>73116</xdr:rowOff>
    </xdr:to>
    <xdr:sp macro="" textlink="">
      <xdr:nvSpPr>
        <xdr:cNvPr id="686" name="楕円 685">
          <a:extLst>
            <a:ext uri="{FF2B5EF4-FFF2-40B4-BE49-F238E27FC236}">
              <a16:creationId xmlns:a16="http://schemas.microsoft.com/office/drawing/2014/main" id="{D46B204C-F347-4EB2-8D56-C8CDFD13DCBA}"/>
            </a:ext>
          </a:extLst>
        </xdr:cNvPr>
        <xdr:cNvSpPr/>
      </xdr:nvSpPr>
      <xdr:spPr>
        <a:xfrm>
          <a:off x="13578840" y="18248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22316</xdr:rowOff>
    </xdr:from>
    <xdr:to>
      <xdr:col>85</xdr:col>
      <xdr:colOff>127000</xdr:colOff>
      <xdr:row>109</xdr:row>
      <xdr:rowOff>22316</xdr:rowOff>
    </xdr:to>
    <xdr:cxnSp macro="">
      <xdr:nvCxnSpPr>
        <xdr:cNvPr id="687" name="直線コネクタ 686">
          <a:extLst>
            <a:ext uri="{FF2B5EF4-FFF2-40B4-BE49-F238E27FC236}">
              <a16:creationId xmlns:a16="http://schemas.microsoft.com/office/drawing/2014/main" id="{D024FB56-4751-40AD-84D7-BC29C7CF165D}"/>
            </a:ext>
          </a:extLst>
        </xdr:cNvPr>
        <xdr:cNvCxnSpPr/>
      </xdr:nvCxnSpPr>
      <xdr:spPr>
        <a:xfrm>
          <a:off x="13629640" y="18295076"/>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141332</xdr:rowOff>
    </xdr:from>
    <xdr:to>
      <xdr:col>76</xdr:col>
      <xdr:colOff>165100</xdr:colOff>
      <xdr:row>109</xdr:row>
      <xdr:rowOff>71482</xdr:rowOff>
    </xdr:to>
    <xdr:sp macro="" textlink="">
      <xdr:nvSpPr>
        <xdr:cNvPr id="688" name="楕円 687">
          <a:extLst>
            <a:ext uri="{FF2B5EF4-FFF2-40B4-BE49-F238E27FC236}">
              <a16:creationId xmlns:a16="http://schemas.microsoft.com/office/drawing/2014/main" id="{2DA99D23-C95D-4F39-8C92-6C83AFBF63EC}"/>
            </a:ext>
          </a:extLst>
        </xdr:cNvPr>
        <xdr:cNvSpPr/>
      </xdr:nvSpPr>
      <xdr:spPr>
        <a:xfrm>
          <a:off x="12804140" y="18246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20682</xdr:rowOff>
    </xdr:from>
    <xdr:to>
      <xdr:col>81</xdr:col>
      <xdr:colOff>50800</xdr:colOff>
      <xdr:row>109</xdr:row>
      <xdr:rowOff>22316</xdr:rowOff>
    </xdr:to>
    <xdr:cxnSp macro="">
      <xdr:nvCxnSpPr>
        <xdr:cNvPr id="689" name="直線コネクタ 688">
          <a:extLst>
            <a:ext uri="{FF2B5EF4-FFF2-40B4-BE49-F238E27FC236}">
              <a16:creationId xmlns:a16="http://schemas.microsoft.com/office/drawing/2014/main" id="{F6F2364C-6219-413A-A7AB-5F4544E1549D}"/>
            </a:ext>
          </a:extLst>
        </xdr:cNvPr>
        <xdr:cNvCxnSpPr/>
      </xdr:nvCxnSpPr>
      <xdr:spPr>
        <a:xfrm>
          <a:off x="12854940" y="18293442"/>
          <a:ext cx="7747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139700</xdr:rowOff>
    </xdr:from>
    <xdr:to>
      <xdr:col>72</xdr:col>
      <xdr:colOff>38100</xdr:colOff>
      <xdr:row>109</xdr:row>
      <xdr:rowOff>69850</xdr:rowOff>
    </xdr:to>
    <xdr:sp macro="" textlink="">
      <xdr:nvSpPr>
        <xdr:cNvPr id="690" name="楕円 689">
          <a:extLst>
            <a:ext uri="{FF2B5EF4-FFF2-40B4-BE49-F238E27FC236}">
              <a16:creationId xmlns:a16="http://schemas.microsoft.com/office/drawing/2014/main" id="{D484E308-75EE-42CD-9E57-B46B36679C9D}"/>
            </a:ext>
          </a:extLst>
        </xdr:cNvPr>
        <xdr:cNvSpPr/>
      </xdr:nvSpPr>
      <xdr:spPr>
        <a:xfrm>
          <a:off x="12029440" y="18244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19050</xdr:rowOff>
    </xdr:from>
    <xdr:to>
      <xdr:col>76</xdr:col>
      <xdr:colOff>114300</xdr:colOff>
      <xdr:row>109</xdr:row>
      <xdr:rowOff>20682</xdr:rowOff>
    </xdr:to>
    <xdr:cxnSp macro="">
      <xdr:nvCxnSpPr>
        <xdr:cNvPr id="691" name="直線コネクタ 690">
          <a:extLst>
            <a:ext uri="{FF2B5EF4-FFF2-40B4-BE49-F238E27FC236}">
              <a16:creationId xmlns:a16="http://schemas.microsoft.com/office/drawing/2014/main" id="{50155284-BD05-40BE-825D-FFB43C1A09EC}"/>
            </a:ext>
          </a:extLst>
        </xdr:cNvPr>
        <xdr:cNvCxnSpPr/>
      </xdr:nvCxnSpPr>
      <xdr:spPr>
        <a:xfrm>
          <a:off x="12072620" y="18291810"/>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139700</xdr:rowOff>
    </xdr:from>
    <xdr:to>
      <xdr:col>67</xdr:col>
      <xdr:colOff>101600</xdr:colOff>
      <xdr:row>109</xdr:row>
      <xdr:rowOff>69850</xdr:rowOff>
    </xdr:to>
    <xdr:sp macro="" textlink="">
      <xdr:nvSpPr>
        <xdr:cNvPr id="692" name="楕円 691">
          <a:extLst>
            <a:ext uri="{FF2B5EF4-FFF2-40B4-BE49-F238E27FC236}">
              <a16:creationId xmlns:a16="http://schemas.microsoft.com/office/drawing/2014/main" id="{A54D0419-8802-4709-90BF-B9C941639EC7}"/>
            </a:ext>
          </a:extLst>
        </xdr:cNvPr>
        <xdr:cNvSpPr/>
      </xdr:nvSpPr>
      <xdr:spPr>
        <a:xfrm>
          <a:off x="11231880" y="1824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19050</xdr:rowOff>
    </xdr:from>
    <xdr:to>
      <xdr:col>71</xdr:col>
      <xdr:colOff>177800</xdr:colOff>
      <xdr:row>109</xdr:row>
      <xdr:rowOff>19050</xdr:rowOff>
    </xdr:to>
    <xdr:cxnSp macro="">
      <xdr:nvCxnSpPr>
        <xdr:cNvPr id="693" name="直線コネクタ 692">
          <a:extLst>
            <a:ext uri="{FF2B5EF4-FFF2-40B4-BE49-F238E27FC236}">
              <a16:creationId xmlns:a16="http://schemas.microsoft.com/office/drawing/2014/main" id="{A21313C9-5E6B-4927-B1DC-6D9AA0D639F2}"/>
            </a:ext>
          </a:extLst>
        </xdr:cNvPr>
        <xdr:cNvCxnSpPr/>
      </xdr:nvCxnSpPr>
      <xdr:spPr>
        <a:xfrm>
          <a:off x="11282680" y="182918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94" name="n_1aveValue【庁舎】&#10;有形固定資産減価償却率">
          <a:extLst>
            <a:ext uri="{FF2B5EF4-FFF2-40B4-BE49-F238E27FC236}">
              <a16:creationId xmlns:a16="http://schemas.microsoft.com/office/drawing/2014/main" id="{99F9681D-1B2B-4AC2-9B61-360D69F2EF28}"/>
            </a:ext>
          </a:extLst>
        </xdr:cNvPr>
        <xdr:cNvSpPr txBox="1"/>
      </xdr:nvSpPr>
      <xdr:spPr>
        <a:xfrm>
          <a:off x="134372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5" name="n_2aveValue【庁舎】&#10;有形固定資産減価償却率">
          <a:extLst>
            <a:ext uri="{FF2B5EF4-FFF2-40B4-BE49-F238E27FC236}">
              <a16:creationId xmlns:a16="http://schemas.microsoft.com/office/drawing/2014/main" id="{F1FB5BCE-B04B-4E77-87AE-62702A456446}"/>
            </a:ext>
          </a:extLst>
        </xdr:cNvPr>
        <xdr:cNvSpPr txBox="1"/>
      </xdr:nvSpPr>
      <xdr:spPr>
        <a:xfrm>
          <a:off x="126752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96" name="n_3aveValue【庁舎】&#10;有形固定資産減価償却率">
          <a:extLst>
            <a:ext uri="{FF2B5EF4-FFF2-40B4-BE49-F238E27FC236}">
              <a16:creationId xmlns:a16="http://schemas.microsoft.com/office/drawing/2014/main" id="{2BCFD9A3-BC9B-4BFE-933E-9CD0F82C7D9F}"/>
            </a:ext>
          </a:extLst>
        </xdr:cNvPr>
        <xdr:cNvSpPr txBox="1"/>
      </xdr:nvSpPr>
      <xdr:spPr>
        <a:xfrm>
          <a:off x="1190054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97" name="n_4aveValue【庁舎】&#10;有形固定資産減価償却率">
          <a:extLst>
            <a:ext uri="{FF2B5EF4-FFF2-40B4-BE49-F238E27FC236}">
              <a16:creationId xmlns:a16="http://schemas.microsoft.com/office/drawing/2014/main" id="{525F7DDF-0F07-4DB3-B5F9-F3034E917D4B}"/>
            </a:ext>
          </a:extLst>
        </xdr:cNvPr>
        <xdr:cNvSpPr txBox="1"/>
      </xdr:nvSpPr>
      <xdr:spPr>
        <a:xfrm>
          <a:off x="1110298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64243</xdr:rowOff>
    </xdr:from>
    <xdr:ext cx="405111" cy="259045"/>
    <xdr:sp macro="" textlink="">
      <xdr:nvSpPr>
        <xdr:cNvPr id="698" name="n_1mainValue【庁舎】&#10;有形固定資産減価償却率">
          <a:extLst>
            <a:ext uri="{FF2B5EF4-FFF2-40B4-BE49-F238E27FC236}">
              <a16:creationId xmlns:a16="http://schemas.microsoft.com/office/drawing/2014/main" id="{9BD56ECF-85D0-4BA8-8E9E-194742C7AA3B}"/>
            </a:ext>
          </a:extLst>
        </xdr:cNvPr>
        <xdr:cNvSpPr txBox="1"/>
      </xdr:nvSpPr>
      <xdr:spPr>
        <a:xfrm>
          <a:off x="13437244" y="1833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62609</xdr:rowOff>
    </xdr:from>
    <xdr:ext cx="405111" cy="259045"/>
    <xdr:sp macro="" textlink="">
      <xdr:nvSpPr>
        <xdr:cNvPr id="699" name="n_2mainValue【庁舎】&#10;有形固定資産減価償却率">
          <a:extLst>
            <a:ext uri="{FF2B5EF4-FFF2-40B4-BE49-F238E27FC236}">
              <a16:creationId xmlns:a16="http://schemas.microsoft.com/office/drawing/2014/main" id="{7958E12C-3BED-4360-9859-35A41513534D}"/>
            </a:ext>
          </a:extLst>
        </xdr:cNvPr>
        <xdr:cNvSpPr txBox="1"/>
      </xdr:nvSpPr>
      <xdr:spPr>
        <a:xfrm>
          <a:off x="12675244" y="18335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60977</xdr:rowOff>
    </xdr:from>
    <xdr:ext cx="405111" cy="259045"/>
    <xdr:sp macro="" textlink="">
      <xdr:nvSpPr>
        <xdr:cNvPr id="700" name="n_3mainValue【庁舎】&#10;有形固定資産減価償却率">
          <a:extLst>
            <a:ext uri="{FF2B5EF4-FFF2-40B4-BE49-F238E27FC236}">
              <a16:creationId xmlns:a16="http://schemas.microsoft.com/office/drawing/2014/main" id="{788D23D2-408E-470F-8827-BDC5DBEABDD1}"/>
            </a:ext>
          </a:extLst>
        </xdr:cNvPr>
        <xdr:cNvSpPr txBox="1"/>
      </xdr:nvSpPr>
      <xdr:spPr>
        <a:xfrm>
          <a:off x="11900544" y="183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60977</xdr:rowOff>
    </xdr:from>
    <xdr:ext cx="405111" cy="259045"/>
    <xdr:sp macro="" textlink="">
      <xdr:nvSpPr>
        <xdr:cNvPr id="701" name="n_4mainValue【庁舎】&#10;有形固定資産減価償却率">
          <a:extLst>
            <a:ext uri="{FF2B5EF4-FFF2-40B4-BE49-F238E27FC236}">
              <a16:creationId xmlns:a16="http://schemas.microsoft.com/office/drawing/2014/main" id="{20626A8A-DAE4-4BFF-8675-F208A2D4BD70}"/>
            </a:ext>
          </a:extLst>
        </xdr:cNvPr>
        <xdr:cNvSpPr txBox="1"/>
      </xdr:nvSpPr>
      <xdr:spPr>
        <a:xfrm>
          <a:off x="11102984" y="183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75BCFF7A-E887-4211-AC46-CFA3C8A3CCA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FF1D5FA3-D534-469F-A85B-37E156BD036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84ED5BFD-2918-49B6-9171-250EF1187D0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BFE10271-4D96-403C-9C17-4FA1D79C09B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109FBF7E-5A01-4557-984A-88A279BFE38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DB651AD7-7608-4962-B9EE-0E39FC7F891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EC36851C-6F40-4742-ACF6-67B373B44F2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7A1C5EF1-3887-41CD-98E6-39F852AC342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6FC1782A-CD96-4C8E-AB80-C0F763E9F98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CEAA3C51-BAD3-47B0-9757-DE58CD3FD80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DF66565E-6CE5-443F-843D-1707AC94DE17}"/>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a:extLst>
            <a:ext uri="{FF2B5EF4-FFF2-40B4-BE49-F238E27FC236}">
              <a16:creationId xmlns:a16="http://schemas.microsoft.com/office/drawing/2014/main" id="{840FBBE1-005D-49A9-B866-113185FCA694}"/>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8918C33C-C3B6-4A37-90CF-8C7E28A58C6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a:extLst>
            <a:ext uri="{FF2B5EF4-FFF2-40B4-BE49-F238E27FC236}">
              <a16:creationId xmlns:a16="http://schemas.microsoft.com/office/drawing/2014/main" id="{2E24EC66-D82C-4F2D-9A3E-3ADE58CFCAA2}"/>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a:extLst>
            <a:ext uri="{FF2B5EF4-FFF2-40B4-BE49-F238E27FC236}">
              <a16:creationId xmlns:a16="http://schemas.microsoft.com/office/drawing/2014/main" id="{47F278CF-D74D-4E34-9035-810E896A65F8}"/>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a:extLst>
            <a:ext uri="{FF2B5EF4-FFF2-40B4-BE49-F238E27FC236}">
              <a16:creationId xmlns:a16="http://schemas.microsoft.com/office/drawing/2014/main" id="{92ADF899-557B-494D-9D64-80B76F9A8832}"/>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a:extLst>
            <a:ext uri="{FF2B5EF4-FFF2-40B4-BE49-F238E27FC236}">
              <a16:creationId xmlns:a16="http://schemas.microsoft.com/office/drawing/2014/main" id="{42BF02EA-9292-4305-A806-6A97E4E69993}"/>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a:extLst>
            <a:ext uri="{FF2B5EF4-FFF2-40B4-BE49-F238E27FC236}">
              <a16:creationId xmlns:a16="http://schemas.microsoft.com/office/drawing/2014/main" id="{BA30EF6F-F2B5-460C-AC43-1B6A2B789DC1}"/>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a:extLst>
            <a:ext uri="{FF2B5EF4-FFF2-40B4-BE49-F238E27FC236}">
              <a16:creationId xmlns:a16="http://schemas.microsoft.com/office/drawing/2014/main" id="{360D4C8E-7FEB-4B6D-928A-172F52E2006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a:extLst>
            <a:ext uri="{FF2B5EF4-FFF2-40B4-BE49-F238E27FC236}">
              <a16:creationId xmlns:a16="http://schemas.microsoft.com/office/drawing/2014/main" id="{7ED03BAF-5AF7-4BA0-96DF-C60B7C530E6F}"/>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a:extLst>
            <a:ext uri="{FF2B5EF4-FFF2-40B4-BE49-F238E27FC236}">
              <a16:creationId xmlns:a16="http://schemas.microsoft.com/office/drawing/2014/main" id="{4BD9B853-A2FD-4086-AAE8-D79423F77BDC}"/>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a:extLst>
            <a:ext uri="{FF2B5EF4-FFF2-40B4-BE49-F238E27FC236}">
              <a16:creationId xmlns:a16="http://schemas.microsoft.com/office/drawing/2014/main" id="{D337F8D2-3488-448C-92C4-5C0D65A7DF57}"/>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a:extLst>
            <a:ext uri="{FF2B5EF4-FFF2-40B4-BE49-F238E27FC236}">
              <a16:creationId xmlns:a16="http://schemas.microsoft.com/office/drawing/2014/main" id="{8B66DF86-ACEC-427A-98D3-A9C510ACBD4D}"/>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9F2DBEBA-80E9-4EE4-813C-782C9B785C5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D837C333-7BE0-4126-8928-62B5B2D14FF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D6FBF989-C0AB-4669-B4BD-348EDE753CC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8" name="直線コネクタ 727">
          <a:extLst>
            <a:ext uri="{FF2B5EF4-FFF2-40B4-BE49-F238E27FC236}">
              <a16:creationId xmlns:a16="http://schemas.microsoft.com/office/drawing/2014/main" id="{F3D302FF-1BF1-4FC3-A35E-7B40D5194AAD}"/>
            </a:ext>
          </a:extLst>
        </xdr:cNvPr>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9" name="【庁舎】&#10;一人当たり面積最小値テキスト">
          <a:extLst>
            <a:ext uri="{FF2B5EF4-FFF2-40B4-BE49-F238E27FC236}">
              <a16:creationId xmlns:a16="http://schemas.microsoft.com/office/drawing/2014/main" id="{B7181660-90A8-49C6-877A-7E24D66C7CFB}"/>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30" name="直線コネクタ 729">
          <a:extLst>
            <a:ext uri="{FF2B5EF4-FFF2-40B4-BE49-F238E27FC236}">
              <a16:creationId xmlns:a16="http://schemas.microsoft.com/office/drawing/2014/main" id="{2AA1830B-F296-4582-B95D-8C09E1D35754}"/>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1" name="【庁舎】&#10;一人当たり面積最大値テキスト">
          <a:extLst>
            <a:ext uri="{FF2B5EF4-FFF2-40B4-BE49-F238E27FC236}">
              <a16:creationId xmlns:a16="http://schemas.microsoft.com/office/drawing/2014/main" id="{971575F2-7D65-43BC-B005-7131A862331C}"/>
            </a:ext>
          </a:extLst>
        </xdr:cNvPr>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2" name="直線コネクタ 731">
          <a:extLst>
            <a:ext uri="{FF2B5EF4-FFF2-40B4-BE49-F238E27FC236}">
              <a16:creationId xmlns:a16="http://schemas.microsoft.com/office/drawing/2014/main" id="{8F933CB6-3AC2-453E-9804-1485ED0D0037}"/>
            </a:ext>
          </a:extLst>
        </xdr:cNvPr>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33" name="【庁舎】&#10;一人当たり面積平均値テキスト">
          <a:extLst>
            <a:ext uri="{FF2B5EF4-FFF2-40B4-BE49-F238E27FC236}">
              <a16:creationId xmlns:a16="http://schemas.microsoft.com/office/drawing/2014/main" id="{8B52B3E0-9421-43F2-9643-81DA223E3CBE}"/>
            </a:ext>
          </a:extLst>
        </xdr:cNvPr>
        <xdr:cNvSpPr txBox="1"/>
      </xdr:nvSpPr>
      <xdr:spPr>
        <a:xfrm>
          <a:off x="19547840" y="1773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4" name="フローチャート: 判断 733">
          <a:extLst>
            <a:ext uri="{FF2B5EF4-FFF2-40B4-BE49-F238E27FC236}">
              <a16:creationId xmlns:a16="http://schemas.microsoft.com/office/drawing/2014/main" id="{C644572B-F567-42AE-98E3-1C21316E5C6C}"/>
            </a:ext>
          </a:extLst>
        </xdr:cNvPr>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5" name="フローチャート: 判断 734">
          <a:extLst>
            <a:ext uri="{FF2B5EF4-FFF2-40B4-BE49-F238E27FC236}">
              <a16:creationId xmlns:a16="http://schemas.microsoft.com/office/drawing/2014/main" id="{DA75573F-16CC-4106-A405-993D8610EEFF}"/>
            </a:ext>
          </a:extLst>
        </xdr:cNvPr>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a:extLst>
            <a:ext uri="{FF2B5EF4-FFF2-40B4-BE49-F238E27FC236}">
              <a16:creationId xmlns:a16="http://schemas.microsoft.com/office/drawing/2014/main" id="{E1F495CC-FFE6-4591-B42F-5A2278337936}"/>
            </a:ext>
          </a:extLst>
        </xdr:cNvPr>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7" name="フローチャート: 判断 736">
          <a:extLst>
            <a:ext uri="{FF2B5EF4-FFF2-40B4-BE49-F238E27FC236}">
              <a16:creationId xmlns:a16="http://schemas.microsoft.com/office/drawing/2014/main" id="{BBA13788-9578-4FFE-80CA-EED0C376E411}"/>
            </a:ext>
          </a:extLst>
        </xdr:cNvPr>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8" name="フローチャート: 判断 737">
          <a:extLst>
            <a:ext uri="{FF2B5EF4-FFF2-40B4-BE49-F238E27FC236}">
              <a16:creationId xmlns:a16="http://schemas.microsoft.com/office/drawing/2014/main" id="{5A3501D5-F8F6-4A09-945F-0C787A23A50E}"/>
            </a:ext>
          </a:extLst>
        </xdr:cNvPr>
        <xdr:cNvSpPr/>
      </xdr:nvSpPr>
      <xdr:spPr>
        <a:xfrm>
          <a:off x="16388080" y="17916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42E7E9DC-912A-4FA8-B831-D83CA03E562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7A4DBA5A-950C-49EC-A23D-D350FCC0D41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54CE85F2-5217-4545-96EC-B690165C6F6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C3105063-40FC-42E6-BFC3-6F919708747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C8BAAFFD-DD06-4F0C-AFA4-77AA6B82472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744" name="楕円 743">
          <a:extLst>
            <a:ext uri="{FF2B5EF4-FFF2-40B4-BE49-F238E27FC236}">
              <a16:creationId xmlns:a16="http://schemas.microsoft.com/office/drawing/2014/main" id="{FDA4DA03-EFFC-4830-870B-414C8276C88A}"/>
            </a:ext>
          </a:extLst>
        </xdr:cNvPr>
        <xdr:cNvSpPr/>
      </xdr:nvSpPr>
      <xdr:spPr>
        <a:xfrm>
          <a:off x="19458940" y="1806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109963</xdr:rowOff>
    </xdr:from>
    <xdr:ext cx="469744" cy="259045"/>
    <xdr:sp macro="" textlink="">
      <xdr:nvSpPr>
        <xdr:cNvPr id="745" name="【庁舎】&#10;一人当たり面積該当値テキスト">
          <a:extLst>
            <a:ext uri="{FF2B5EF4-FFF2-40B4-BE49-F238E27FC236}">
              <a16:creationId xmlns:a16="http://schemas.microsoft.com/office/drawing/2014/main" id="{4A7F15AD-32D9-4A6F-B880-FC9143599D4C}"/>
            </a:ext>
          </a:extLst>
        </xdr:cNvPr>
        <xdr:cNvSpPr txBox="1"/>
      </xdr:nvSpPr>
      <xdr:spPr>
        <a:xfrm>
          <a:off x="19547840" y="18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131536</xdr:rowOff>
    </xdr:from>
    <xdr:to>
      <xdr:col>112</xdr:col>
      <xdr:colOff>38100</xdr:colOff>
      <xdr:row>108</xdr:row>
      <xdr:rowOff>61686</xdr:rowOff>
    </xdr:to>
    <xdr:sp macro="" textlink="">
      <xdr:nvSpPr>
        <xdr:cNvPr id="746" name="楕円 745">
          <a:extLst>
            <a:ext uri="{FF2B5EF4-FFF2-40B4-BE49-F238E27FC236}">
              <a16:creationId xmlns:a16="http://schemas.microsoft.com/office/drawing/2014/main" id="{2111CAD4-4411-4242-AF2E-2263D3FE277B}"/>
            </a:ext>
          </a:extLst>
        </xdr:cNvPr>
        <xdr:cNvSpPr/>
      </xdr:nvSpPr>
      <xdr:spPr>
        <a:xfrm>
          <a:off x="18735040" y="180690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10886</xdr:rowOff>
    </xdr:from>
    <xdr:to>
      <xdr:col>116</xdr:col>
      <xdr:colOff>63500</xdr:colOff>
      <xdr:row>108</xdr:row>
      <xdr:rowOff>10886</xdr:rowOff>
    </xdr:to>
    <xdr:cxnSp macro="">
      <xdr:nvCxnSpPr>
        <xdr:cNvPr id="747" name="直線コネクタ 746">
          <a:extLst>
            <a:ext uri="{FF2B5EF4-FFF2-40B4-BE49-F238E27FC236}">
              <a16:creationId xmlns:a16="http://schemas.microsoft.com/office/drawing/2014/main" id="{33CEC687-8740-4FF3-AF89-42DDC1235D45}"/>
            </a:ext>
          </a:extLst>
        </xdr:cNvPr>
        <xdr:cNvCxnSpPr/>
      </xdr:nvCxnSpPr>
      <xdr:spPr>
        <a:xfrm>
          <a:off x="18778220" y="1811600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748" name="楕円 747">
          <a:extLst>
            <a:ext uri="{FF2B5EF4-FFF2-40B4-BE49-F238E27FC236}">
              <a16:creationId xmlns:a16="http://schemas.microsoft.com/office/drawing/2014/main" id="{3E9DE491-ECAD-4790-871C-97A2A93065E5}"/>
            </a:ext>
          </a:extLst>
        </xdr:cNvPr>
        <xdr:cNvSpPr/>
      </xdr:nvSpPr>
      <xdr:spPr>
        <a:xfrm>
          <a:off x="17937480" y="18072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10886</xdr:rowOff>
    </xdr:from>
    <xdr:to>
      <xdr:col>111</xdr:col>
      <xdr:colOff>177800</xdr:colOff>
      <xdr:row>108</xdr:row>
      <xdr:rowOff>14151</xdr:rowOff>
    </xdr:to>
    <xdr:cxnSp macro="">
      <xdr:nvCxnSpPr>
        <xdr:cNvPr id="749" name="直線コネクタ 748">
          <a:extLst>
            <a:ext uri="{FF2B5EF4-FFF2-40B4-BE49-F238E27FC236}">
              <a16:creationId xmlns:a16="http://schemas.microsoft.com/office/drawing/2014/main" id="{08EF5318-C66F-43E1-9E77-DFAF5DDB567D}"/>
            </a:ext>
          </a:extLst>
        </xdr:cNvPr>
        <xdr:cNvCxnSpPr/>
      </xdr:nvCxnSpPr>
      <xdr:spPr>
        <a:xfrm flipV="1">
          <a:off x="17988280" y="1811600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138068</xdr:rowOff>
    </xdr:from>
    <xdr:to>
      <xdr:col>102</xdr:col>
      <xdr:colOff>165100</xdr:colOff>
      <xdr:row>108</xdr:row>
      <xdr:rowOff>68218</xdr:rowOff>
    </xdr:to>
    <xdr:sp macro="" textlink="">
      <xdr:nvSpPr>
        <xdr:cNvPr id="750" name="楕円 749">
          <a:extLst>
            <a:ext uri="{FF2B5EF4-FFF2-40B4-BE49-F238E27FC236}">
              <a16:creationId xmlns:a16="http://schemas.microsoft.com/office/drawing/2014/main" id="{C8BB9537-1A04-4216-BDA3-E5F84EF3A817}"/>
            </a:ext>
          </a:extLst>
        </xdr:cNvPr>
        <xdr:cNvSpPr/>
      </xdr:nvSpPr>
      <xdr:spPr>
        <a:xfrm>
          <a:off x="17162780" y="18075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108</xdr:row>
      <xdr:rowOff>17418</xdr:rowOff>
    </xdr:to>
    <xdr:cxnSp macro="">
      <xdr:nvCxnSpPr>
        <xdr:cNvPr id="751" name="直線コネクタ 750">
          <a:extLst>
            <a:ext uri="{FF2B5EF4-FFF2-40B4-BE49-F238E27FC236}">
              <a16:creationId xmlns:a16="http://schemas.microsoft.com/office/drawing/2014/main" id="{B90057D4-E503-46A7-A58A-4A94A0D16D32}"/>
            </a:ext>
          </a:extLst>
        </xdr:cNvPr>
        <xdr:cNvCxnSpPr/>
      </xdr:nvCxnSpPr>
      <xdr:spPr>
        <a:xfrm flipV="1">
          <a:off x="17213580" y="18119271"/>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141332</xdr:rowOff>
    </xdr:from>
    <xdr:to>
      <xdr:col>98</xdr:col>
      <xdr:colOff>38100</xdr:colOff>
      <xdr:row>108</xdr:row>
      <xdr:rowOff>71482</xdr:rowOff>
    </xdr:to>
    <xdr:sp macro="" textlink="">
      <xdr:nvSpPr>
        <xdr:cNvPr id="752" name="楕円 751">
          <a:extLst>
            <a:ext uri="{FF2B5EF4-FFF2-40B4-BE49-F238E27FC236}">
              <a16:creationId xmlns:a16="http://schemas.microsoft.com/office/drawing/2014/main" id="{23AB9E05-40EB-41F8-8DB2-62BBBADF7446}"/>
            </a:ext>
          </a:extLst>
        </xdr:cNvPr>
        <xdr:cNvSpPr/>
      </xdr:nvSpPr>
      <xdr:spPr>
        <a:xfrm>
          <a:off x="16388080" y="180788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17418</xdr:rowOff>
    </xdr:from>
    <xdr:to>
      <xdr:col>102</xdr:col>
      <xdr:colOff>114300</xdr:colOff>
      <xdr:row>108</xdr:row>
      <xdr:rowOff>20682</xdr:rowOff>
    </xdr:to>
    <xdr:cxnSp macro="">
      <xdr:nvCxnSpPr>
        <xdr:cNvPr id="753" name="直線コネクタ 752">
          <a:extLst>
            <a:ext uri="{FF2B5EF4-FFF2-40B4-BE49-F238E27FC236}">
              <a16:creationId xmlns:a16="http://schemas.microsoft.com/office/drawing/2014/main" id="{A301C98B-1C21-4ED7-9C6C-9EAEC9C973A7}"/>
            </a:ext>
          </a:extLst>
        </xdr:cNvPr>
        <xdr:cNvCxnSpPr/>
      </xdr:nvCxnSpPr>
      <xdr:spPr>
        <a:xfrm flipV="1">
          <a:off x="16431260" y="18122538"/>
          <a:ext cx="78232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54" name="n_1aveValue【庁舎】&#10;一人当たり面積">
          <a:extLst>
            <a:ext uri="{FF2B5EF4-FFF2-40B4-BE49-F238E27FC236}">
              <a16:creationId xmlns:a16="http://schemas.microsoft.com/office/drawing/2014/main" id="{17F9A94D-EF3B-44EA-A7D0-99B5D0169E77}"/>
            </a:ext>
          </a:extLst>
        </xdr:cNvPr>
        <xdr:cNvSpPr txBox="1"/>
      </xdr:nvSpPr>
      <xdr:spPr>
        <a:xfrm>
          <a:off x="18561127" y="1767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55" name="n_2aveValue【庁舎】&#10;一人当たり面積">
          <a:extLst>
            <a:ext uri="{FF2B5EF4-FFF2-40B4-BE49-F238E27FC236}">
              <a16:creationId xmlns:a16="http://schemas.microsoft.com/office/drawing/2014/main" id="{41DD2767-DA4E-4536-9B29-5C7C0E850BDD}"/>
            </a:ext>
          </a:extLst>
        </xdr:cNvPr>
        <xdr:cNvSpPr txBox="1"/>
      </xdr:nvSpPr>
      <xdr:spPr>
        <a:xfrm>
          <a:off x="177762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6" name="n_3aveValue【庁舎】&#10;一人当たり面積">
          <a:extLst>
            <a:ext uri="{FF2B5EF4-FFF2-40B4-BE49-F238E27FC236}">
              <a16:creationId xmlns:a16="http://schemas.microsoft.com/office/drawing/2014/main" id="{2752586D-59A9-49AA-B2A7-3218417A859B}"/>
            </a:ext>
          </a:extLst>
        </xdr:cNvPr>
        <xdr:cNvSpPr txBox="1"/>
      </xdr:nvSpPr>
      <xdr:spPr>
        <a:xfrm>
          <a:off x="170015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57" name="n_4aveValue【庁舎】&#10;一人当たり面積">
          <a:extLst>
            <a:ext uri="{FF2B5EF4-FFF2-40B4-BE49-F238E27FC236}">
              <a16:creationId xmlns:a16="http://schemas.microsoft.com/office/drawing/2014/main" id="{9CC3E1C6-913D-425D-AD1B-35CF074F8C57}"/>
            </a:ext>
          </a:extLst>
        </xdr:cNvPr>
        <xdr:cNvSpPr txBox="1"/>
      </xdr:nvSpPr>
      <xdr:spPr>
        <a:xfrm>
          <a:off x="162268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52813</xdr:rowOff>
    </xdr:from>
    <xdr:ext cx="469744" cy="259045"/>
    <xdr:sp macro="" textlink="">
      <xdr:nvSpPr>
        <xdr:cNvPr id="758" name="n_1mainValue【庁舎】&#10;一人当たり面積">
          <a:extLst>
            <a:ext uri="{FF2B5EF4-FFF2-40B4-BE49-F238E27FC236}">
              <a16:creationId xmlns:a16="http://schemas.microsoft.com/office/drawing/2014/main" id="{63079239-4A2A-4906-8886-962C8DFD55D8}"/>
            </a:ext>
          </a:extLst>
        </xdr:cNvPr>
        <xdr:cNvSpPr txBox="1"/>
      </xdr:nvSpPr>
      <xdr:spPr>
        <a:xfrm>
          <a:off x="1856112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759" name="n_2mainValue【庁舎】&#10;一人当たり面積">
          <a:extLst>
            <a:ext uri="{FF2B5EF4-FFF2-40B4-BE49-F238E27FC236}">
              <a16:creationId xmlns:a16="http://schemas.microsoft.com/office/drawing/2014/main" id="{BD216CCB-42FF-4C69-9C27-10AB6F4CFE80}"/>
            </a:ext>
          </a:extLst>
        </xdr:cNvPr>
        <xdr:cNvSpPr txBox="1"/>
      </xdr:nvSpPr>
      <xdr:spPr>
        <a:xfrm>
          <a:off x="1777626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59345</xdr:rowOff>
    </xdr:from>
    <xdr:ext cx="469744" cy="259045"/>
    <xdr:sp macro="" textlink="">
      <xdr:nvSpPr>
        <xdr:cNvPr id="760" name="n_3mainValue【庁舎】&#10;一人当たり面積">
          <a:extLst>
            <a:ext uri="{FF2B5EF4-FFF2-40B4-BE49-F238E27FC236}">
              <a16:creationId xmlns:a16="http://schemas.microsoft.com/office/drawing/2014/main" id="{E44F4CD3-3EBE-4F7D-9911-8674CC15225E}"/>
            </a:ext>
          </a:extLst>
        </xdr:cNvPr>
        <xdr:cNvSpPr txBox="1"/>
      </xdr:nvSpPr>
      <xdr:spPr>
        <a:xfrm>
          <a:off x="17001567" y="1816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62609</xdr:rowOff>
    </xdr:from>
    <xdr:ext cx="469744" cy="259045"/>
    <xdr:sp macro="" textlink="">
      <xdr:nvSpPr>
        <xdr:cNvPr id="761" name="n_4mainValue【庁舎】&#10;一人当たり面積">
          <a:extLst>
            <a:ext uri="{FF2B5EF4-FFF2-40B4-BE49-F238E27FC236}">
              <a16:creationId xmlns:a16="http://schemas.microsoft.com/office/drawing/2014/main" id="{6A2398BF-2C4E-4C12-A45B-7BDD72AFA16D}"/>
            </a:ext>
          </a:extLst>
        </xdr:cNvPr>
        <xdr:cNvSpPr txBox="1"/>
      </xdr:nvSpPr>
      <xdr:spPr>
        <a:xfrm>
          <a:off x="16226867"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3807B82A-6C0E-4D93-8932-64B4A3263FF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178E0987-FF8C-4A61-801C-3FD2E1BC3F8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53DFFD37-1794-47BF-910E-FD9D1B181C0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庁舎に関しては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前に大規模改修（耐震化）を行なったものの、減価償却率は変わらないため、建替えを行なった類似団体の平均値と比較し、高い数値となっている。また、減価償却率が高い体育館等も小修繕による維持が困難となる老朽化した施設を中心に検討を進め、一人あたり面積と併せて、町民のニーズ、利用状況等を踏まえて多機能化しつつも、公共施設等総合管理計画を基にバランスに優れた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21,816
21,313
10.30
8,378,060
7,895,692
425,705
5,017,188
6,065,351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類似団体内平均値を０．０３ポイント上回っており、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年度以降、大きな増減はないものの、今後も歳入では町税の徴収率向上、歳出では徹底した経常経費の抑制を図り、更なる財政基盤に努める。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92428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58155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類似団体内平均値より下回っており、今後も基盤整備などによる公債費の増加、下水道事業会計への負担金などにより増加が見込まれるため、経常経費の抑制に努める。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147003</xdr:rowOff>
    </xdr:from>
    <xdr:to>
      <xdr:col>23</xdr:col>
      <xdr:colOff>133350</xdr:colOff>
      <xdr:row>63</xdr:row>
      <xdr:rowOff>90170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76903"/>
          <a:ext cx="8382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107315</xdr:rowOff>
    </xdr:from>
    <xdr:to>
      <xdr:col>19</xdr:col>
      <xdr:colOff>133350</xdr:colOff>
      <xdr:row>62</xdr:row>
      <xdr:rowOff>147003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65765"/>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107315</xdr:rowOff>
    </xdr:from>
    <xdr:to>
      <xdr:col>15</xdr:col>
      <xdr:colOff>82550</xdr:colOff>
      <xdr:row>62</xdr:row>
      <xdr:rowOff>134938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65765"/>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134938</xdr:rowOff>
    </xdr:from>
    <xdr:to>
      <xdr:col>11</xdr:col>
      <xdr:colOff>31750</xdr:colOff>
      <xdr:row>64</xdr:row>
      <xdr:rowOff>57468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6483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96203</xdr:rowOff>
    </xdr:from>
    <xdr:to>
      <xdr:col>19</xdr:col>
      <xdr:colOff>184150</xdr:colOff>
      <xdr:row>63</xdr:row>
      <xdr:rowOff>26353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11130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1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56515</xdr:rowOff>
    </xdr:from>
    <xdr:to>
      <xdr:col>15</xdr:col>
      <xdr:colOff>133350</xdr:colOff>
      <xdr:row>61</xdr:row>
      <xdr:rowOff>158115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142892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84138</xdr:rowOff>
    </xdr:from>
    <xdr:to>
      <xdr:col>11</xdr:col>
      <xdr:colOff>82550</xdr:colOff>
      <xdr:row>63</xdr:row>
      <xdr:rowOff>14288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24465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6668</xdr:rowOff>
    </xdr:from>
    <xdr:to>
      <xdr:col>7</xdr:col>
      <xdr:colOff>31750</xdr:colOff>
      <xdr:row>64</xdr:row>
      <xdr:rowOff>108268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93045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類似団体内平均値を今年度も下回っており、今後も引き続き行財政改革推進プランの理念を踏襲し、職員定数の適正管理や既存施設の維持管理費の抑制に取り組む。</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90446</xdr:rowOff>
    </xdr:from>
    <xdr:to>
      <xdr:col>23</xdr:col>
      <xdr:colOff>133350</xdr:colOff>
      <xdr:row>81</xdr:row>
      <xdr:rowOff>97008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3977896"/>
          <a:ext cx="838200" cy="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97008</xdr:rowOff>
    </xdr:from>
    <xdr:to>
      <xdr:col>19</xdr:col>
      <xdr:colOff>133350</xdr:colOff>
      <xdr:row>81</xdr:row>
      <xdr:rowOff>114435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3984458"/>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83139</xdr:rowOff>
    </xdr:from>
    <xdr:to>
      <xdr:col>15</xdr:col>
      <xdr:colOff>82550</xdr:colOff>
      <xdr:row>81</xdr:row>
      <xdr:rowOff>114435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0589"/>
          <a:ext cx="889000"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21462</xdr:rowOff>
    </xdr:from>
    <xdr:to>
      <xdr:col>11</xdr:col>
      <xdr:colOff>31750</xdr:colOff>
      <xdr:row>81</xdr:row>
      <xdr:rowOff>83139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08912"/>
          <a:ext cx="889000" cy="6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39646</xdr:rowOff>
    </xdr:from>
    <xdr:to>
      <xdr:col>23</xdr:col>
      <xdr:colOff>184150</xdr:colOff>
      <xdr:row>81</xdr:row>
      <xdr:rowOff>141246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132373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48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46208</xdr:rowOff>
    </xdr:from>
    <xdr:to>
      <xdr:col>19</xdr:col>
      <xdr:colOff>184150</xdr:colOff>
      <xdr:row>81</xdr:row>
      <xdr:rowOff>147808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157985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63635</xdr:rowOff>
    </xdr:from>
    <xdr:to>
      <xdr:col>15</xdr:col>
      <xdr:colOff>133350</xdr:colOff>
      <xdr:row>81</xdr:row>
      <xdr:rowOff>165235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3962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32339</xdr:rowOff>
    </xdr:from>
    <xdr:to>
      <xdr:col>11</xdr:col>
      <xdr:colOff>82550</xdr:colOff>
      <xdr:row>81</xdr:row>
      <xdr:rowOff>133939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1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144116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8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142112</xdr:rowOff>
    </xdr:from>
    <xdr:to>
      <xdr:col>7</xdr:col>
      <xdr:colOff>31750</xdr:colOff>
      <xdr:row>81</xdr:row>
      <xdr:rowOff>72262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5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82439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2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東日本大震災に対する復興予算を確保するために、国が給料削減措置を実施したことによりラスパイレス指数が大きく変動したが、類似団体と比較するとほぼ同数値となっているため、今後も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31750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5647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165805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0500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165805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69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85</xdr:row>
      <xdr:rowOff>138995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69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平成１７年度から平成２２年度までの間に２５人の定員削減を目標に新規採用職員を抑制してきたことにより、類似団体平均値を下回っている。今後も定員適正化計画に基づき、適正な定員管理に努める。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152853</xdr:rowOff>
    </xdr:from>
    <xdr:to>
      <xdr:col>81</xdr:col>
      <xdr:colOff>44450</xdr:colOff>
      <xdr:row>59</xdr:row>
      <xdr:rowOff>21046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096953"/>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170090</xdr:rowOff>
    </xdr:from>
    <xdr:to>
      <xdr:col>77</xdr:col>
      <xdr:colOff>44450</xdr:colOff>
      <xdr:row>59</xdr:row>
      <xdr:rowOff>21046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14190"/>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164919</xdr:rowOff>
    </xdr:from>
    <xdr:to>
      <xdr:col>72</xdr:col>
      <xdr:colOff>203200</xdr:colOff>
      <xdr:row>58</xdr:row>
      <xdr:rowOff>170090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0901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128724</xdr:rowOff>
    </xdr:from>
    <xdr:to>
      <xdr:col>68</xdr:col>
      <xdr:colOff>152400</xdr:colOff>
      <xdr:row>58</xdr:row>
      <xdr:rowOff>164919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07282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102053</xdr:rowOff>
    </xdr:from>
    <xdr:to>
      <xdr:col>81</xdr:col>
      <xdr:colOff>95250</xdr:colOff>
      <xdr:row>59</xdr:row>
      <xdr:rowOff>32203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4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118580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89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141696</xdr:rowOff>
    </xdr:from>
    <xdr:to>
      <xdr:col>77</xdr:col>
      <xdr:colOff>95250</xdr:colOff>
      <xdr:row>59</xdr:row>
      <xdr:rowOff>71846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82023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5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119290</xdr:rowOff>
    </xdr:from>
    <xdr:to>
      <xdr:col>73</xdr:col>
      <xdr:colOff>44450</xdr:colOff>
      <xdr:row>59</xdr:row>
      <xdr:rowOff>49440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59617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3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114119</xdr:rowOff>
    </xdr:from>
    <xdr:to>
      <xdr:col>68</xdr:col>
      <xdr:colOff>203200</xdr:colOff>
      <xdr:row>59</xdr:row>
      <xdr:rowOff>44269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54446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77924</xdr:rowOff>
    </xdr:from>
    <xdr:to>
      <xdr:col>64</xdr:col>
      <xdr:colOff>152400</xdr:colOff>
      <xdr:row>59</xdr:row>
      <xdr:rowOff>8074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18251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79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比べて予算規模が大きいため公債費比率は下回っているが、近年の基盤整備等により公債費が増加傾向にあるため、今後は比率が伸びていくと予想される。そのため、事業の緊急性や・住民ニーズなどを明確に把握し、適切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45085</xdr:rowOff>
    </xdr:from>
    <xdr:to>
      <xdr:col>81</xdr:col>
      <xdr:colOff>44450</xdr:colOff>
      <xdr:row>39</xdr:row>
      <xdr:rowOff>81280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316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45085</xdr:rowOff>
    </xdr:from>
    <xdr:to>
      <xdr:col>77</xdr:col>
      <xdr:colOff>44450</xdr:colOff>
      <xdr:row>39</xdr:row>
      <xdr:rowOff>45085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31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45085</xdr:rowOff>
    </xdr:from>
    <xdr:to>
      <xdr:col>72</xdr:col>
      <xdr:colOff>203200</xdr:colOff>
      <xdr:row>39</xdr:row>
      <xdr:rowOff>57150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7316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81280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74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30480</xdr:rowOff>
    </xdr:from>
    <xdr:to>
      <xdr:col>81</xdr:col>
      <xdr:colOff>95250</xdr:colOff>
      <xdr:row>39</xdr:row>
      <xdr:rowOff>132080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47007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165735</xdr:rowOff>
    </xdr:from>
    <xdr:to>
      <xdr:col>77</xdr:col>
      <xdr:colOff>95250</xdr:colOff>
      <xdr:row>39</xdr:row>
      <xdr:rowOff>95885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6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106062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4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165735</xdr:rowOff>
    </xdr:from>
    <xdr:to>
      <xdr:col>73</xdr:col>
      <xdr:colOff>44450</xdr:colOff>
      <xdr:row>39</xdr:row>
      <xdr:rowOff>95885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106062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4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30480</xdr:rowOff>
    </xdr:from>
    <xdr:to>
      <xdr:col>64</xdr:col>
      <xdr:colOff>152400</xdr:colOff>
      <xdr:row>39</xdr:row>
      <xdr:rowOff>132080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142257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中学校トイレ改修事業や道路修繕事業があったものの、将来負担比率は昨年度よりも減少した。しかし、今後も道路新設改良事業や公共施設修繕事業などにより比率が上昇することが考えられる。そのため、引き続き、事業実施の適正化を図り、行財政改革を進め一層の財政健全化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令和４年度将来負担比率を下記のとおり修正しています。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（正）３８．７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（誤）４１．５</a:t>
          </a:r>
          <a:r>
            <a:rPr kumimoji="1" lang="en-US"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4354</xdr:rowOff>
    </xdr:from>
    <xdr:to>
      <xdr:col>81</xdr:col>
      <xdr:colOff>44450</xdr:colOff>
      <xdr:row>16</xdr:row>
      <xdr:rowOff>46869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747554"/>
          <a:ext cx="8382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46869</xdr:rowOff>
    </xdr:from>
    <xdr:to>
      <xdr:col>77</xdr:col>
      <xdr:colOff>44450</xdr:colOff>
      <xdr:row>17</xdr:row>
      <xdr:rowOff>20199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790069"/>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20199</xdr:rowOff>
    </xdr:from>
    <xdr:to>
      <xdr:col>72</xdr:col>
      <xdr:colOff>203200</xdr:colOff>
      <xdr:row>18</xdr:row>
      <xdr:rowOff>2721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934849"/>
          <a:ext cx="889000" cy="1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2721</xdr:rowOff>
    </xdr:from>
    <xdr:to>
      <xdr:col>68</xdr:col>
      <xdr:colOff>152400</xdr:colOff>
      <xdr:row>18</xdr:row>
      <xdr:rowOff>163588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08882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125004</xdr:rowOff>
    </xdr:from>
    <xdr:to>
      <xdr:col>81</xdr:col>
      <xdr:colOff>95250</xdr:colOff>
      <xdr:row>16</xdr:row>
      <xdr:rowOff>55154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6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97081</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66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167519</xdr:rowOff>
    </xdr:from>
    <xdr:to>
      <xdr:col>77</xdr:col>
      <xdr:colOff>95250</xdr:colOff>
      <xdr:row>16</xdr:row>
      <xdr:rowOff>97669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7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82446</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825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140849</xdr:rowOff>
    </xdr:from>
    <xdr:to>
      <xdr:col>73</xdr:col>
      <xdr:colOff>44450</xdr:colOff>
      <xdr:row>17</xdr:row>
      <xdr:rowOff>70999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8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55776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97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123371</xdr:rowOff>
    </xdr:from>
    <xdr:to>
      <xdr:col>68</xdr:col>
      <xdr:colOff>203200</xdr:colOff>
      <xdr:row>18</xdr:row>
      <xdr:rowOff>53521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03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38298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12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112788</xdr:rowOff>
    </xdr:from>
    <xdr:to>
      <xdr:col>64</xdr:col>
      <xdr:colOff>152400</xdr:colOff>
      <xdr:row>19</xdr:row>
      <xdr:rowOff>42938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1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27715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28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21,816
21,313
10.30
8,378,060
7,895,692
425,705
5,017,188
6,065,351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人件費に係る経常収支比率は低くなっているが、主な要因としてごみ処理業務や消防業務を一部事務組合で行っていることや、保育所の民営化などにより人件費の抑制が進んでいるためである。今後も引き続き定員適正化計画に基づいた適切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37846</xdr:rowOff>
    </xdr:from>
    <xdr:to>
      <xdr:col>24</xdr:col>
      <xdr:colOff>25400</xdr:colOff>
      <xdr:row>35</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385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28702</xdr:rowOff>
    </xdr:from>
    <xdr:to>
      <xdr:col>19</xdr:col>
      <xdr:colOff>187325</xdr:colOff>
      <xdr:row>35</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294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28702</xdr:rowOff>
    </xdr:from>
    <xdr:to>
      <xdr:col>15</xdr:col>
      <xdr:colOff>98425</xdr:colOff>
      <xdr:row>35</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294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14986</xdr:rowOff>
    </xdr:from>
    <xdr:to>
      <xdr:col>11</xdr:col>
      <xdr:colOff>9525</xdr:colOff>
      <xdr:row>35</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157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158496</xdr:rowOff>
    </xdr:from>
    <xdr:to>
      <xdr:col>24</xdr:col>
      <xdr:colOff>76200</xdr:colOff>
      <xdr:row>35</xdr:row>
      <xdr:rowOff>88646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67073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5334</xdr:rowOff>
    </xdr:from>
    <xdr:to>
      <xdr:col>20</xdr:col>
      <xdr:colOff>38100</xdr:colOff>
      <xdr:row>35</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117111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149352</xdr:rowOff>
    </xdr:from>
    <xdr:to>
      <xdr:col>15</xdr:col>
      <xdr:colOff>149225</xdr:colOff>
      <xdr:row>35</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89679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xdr:rowOff>
    </xdr:from>
    <xdr:to>
      <xdr:col>11</xdr:col>
      <xdr:colOff>60325</xdr:colOff>
      <xdr:row>35</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121683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135636</xdr:rowOff>
    </xdr:from>
    <xdr:to>
      <xdr:col>6</xdr:col>
      <xdr:colOff>171450</xdr:colOff>
      <xdr:row>35</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75963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ごみ処分場の移設等に伴い、平成２８年度から費用が増加し、類似団体平均値を上回っている。ごみ処分場が新たに建設されるまでの約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年間は今後も変わらないと想定されるため、他の事務事業の見直しによる合理化・効率化を図り、物件費の削減に取り組む。</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8890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23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8890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70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702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18</xdr:row>
      <xdr:rowOff>73660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530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101617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22860</xdr:rowOff>
    </xdr:from>
    <xdr:to>
      <xdr:col>65</xdr:col>
      <xdr:colOff>53975</xdr:colOff>
      <xdr:row>18</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令和４年度までは</a:t>
          </a:r>
          <a:r>
            <a:rPr kumimoji="1" lang="ja-JP" altLang="ja-JP" sz="1100">
              <a:solidFill>
                <a:schemeClr val="dk1"/>
              </a:solidFill>
              <a:effectLst/>
              <a:latin typeface="+mn-lt"/>
              <a:ea typeface="+mn-ea"/>
              <a:cs typeface="+mn-cs"/>
            </a:rPr>
            <a:t>類似団体内平均を下回る水準で推移してい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ものの、</a:t>
          </a:r>
          <a:r>
            <a:rPr kumimoji="1" lang="ja-JP" altLang="en-US" sz="1100">
              <a:solidFill>
                <a:schemeClr val="dk1"/>
              </a:solidFill>
              <a:effectLst/>
              <a:latin typeface="+mn-lt"/>
              <a:ea typeface="+mn-ea"/>
              <a:cs typeface="+mn-cs"/>
            </a:rPr>
            <a:t>令和５年度は障がい者自立支援給付費の増により</a:t>
          </a:r>
          <a:r>
            <a:rPr kumimoji="1" lang="ja-JP" altLang="ja-JP" sz="1100">
              <a:solidFill>
                <a:schemeClr val="dk1"/>
              </a:solidFill>
              <a:effectLst/>
              <a:latin typeface="+mn-lt"/>
              <a:ea typeface="+mn-ea"/>
              <a:cs typeface="+mn-cs"/>
            </a:rPr>
            <a:t>類似団体内平均を</a:t>
          </a:r>
          <a:r>
            <a:rPr kumimoji="1" lang="ja-JP" altLang="en-US" sz="1100">
              <a:solidFill>
                <a:schemeClr val="dk1"/>
              </a:solidFill>
              <a:effectLst/>
              <a:latin typeface="+mn-lt"/>
              <a:ea typeface="+mn-ea"/>
              <a:cs typeface="+mn-cs"/>
            </a:rPr>
            <a:t>若干上回った。</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引き続き、税収との影響に着目しながら、若い世代の定住化や少子化対策の町単独で実施する事業が財政の圧迫とならないように努める。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57</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574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56243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24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23585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92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92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5443</xdr:rowOff>
    </xdr:from>
    <xdr:to>
      <xdr:col>20</xdr:col>
      <xdr:colOff>38100</xdr:colOff>
      <xdr:row>56</xdr:row>
      <xdr:rowOff>107043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近年は、下水道事業会計の公営企業化により、繰出金から負担金に移行したことで、その他の経費に係る経常収支比率が類似団体平均と同水準となっているが、令和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国民健康保険などの特別会計への繰出金が増加したため、類似団体平均を上回った。しかしながら、引き続き、特別会計については事務事業の見直しを行い、一般会計の負担額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57</xdr:row>
      <xdr:rowOff>156935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187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124278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663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6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年度において、類似団体平均値から</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と大きく上回っている。この主な原因として、令和元年度から下水道事業会計が公営企業化したことにより、これまでの繰出金から負担金に移行したことが挙げられる。今後も独立採算の原則に基づき、下水道事業会計の更なる健全化を進めていくとともに、その他の補助金についても適当であるかを厳しく判断し、適正な補助金の執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53848</xdr:rowOff>
    </xdr:from>
    <xdr:to>
      <xdr:col>82</xdr:col>
      <xdr:colOff>107950</xdr:colOff>
      <xdr:row>38</xdr:row>
      <xdr:rowOff>108712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689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38</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68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460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163576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460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xdr:rowOff>
    </xdr:from>
    <xdr:to>
      <xdr:col>78</xdr:col>
      <xdr:colOff>120650</xdr:colOff>
      <xdr:row>38</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89425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112776</xdr:rowOff>
    </xdr:from>
    <xdr:to>
      <xdr:col>65</xdr:col>
      <xdr:colOff>53975</xdr:colOff>
      <xdr:row>39</xdr:row>
      <xdr:rowOff>42926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27703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類似団体平均を下回っているが、近年の</a:t>
          </a:r>
          <a:r>
            <a:rPr kumimoji="1" lang="ja-JP" altLang="en-US" sz="1100">
              <a:solidFill>
                <a:schemeClr val="dk1"/>
              </a:solidFill>
              <a:effectLst/>
              <a:latin typeface="+mn-lt"/>
              <a:ea typeface="+mn-ea"/>
              <a:cs typeface="+mn-cs"/>
            </a:rPr>
            <a:t>一般単独災害復旧事業や道路修繕事業などの</a:t>
          </a:r>
          <a:r>
            <a:rPr kumimoji="1" lang="ja-JP" altLang="ja-JP" sz="1100">
              <a:solidFill>
                <a:schemeClr val="dk1"/>
              </a:solidFill>
              <a:effectLst/>
              <a:latin typeface="+mn-lt"/>
              <a:ea typeface="+mn-ea"/>
              <a:cs typeface="+mn-cs"/>
            </a:rPr>
            <a:t>基盤整備等に伴う起債の償還が開始されるため、今後は公債費の上昇が予想される。そのため、新規発行と返済のバランスを考慮し、起債に大きく頼ることない財政運営に努める。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99568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206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99568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72137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977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72137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977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21337</xdr:rowOff>
    </xdr:from>
    <xdr:to>
      <xdr:col>6</xdr:col>
      <xdr:colOff>171450</xdr:colOff>
      <xdr:row>76</xdr:row>
      <xdr:rowOff>122937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133113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ごみ処分場の建替等に掛かる費用や下水道事業会計の負担金などの原因により、類似団体平均値を上回っている。今後は、町全体で事務事業の見直しによる合理化・効率化を進め、町全体として財政健全化に取り組んで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26415</xdr:rowOff>
    </xdr:from>
    <xdr:to>
      <xdr:col>82</xdr:col>
      <xdr:colOff>107950</xdr:colOff>
      <xdr:row>78</xdr:row>
      <xdr:rowOff>122428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99515"/>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78</xdr:row>
      <xdr:rowOff>26415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66928"/>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78</xdr:row>
      <xdr:rowOff>49276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669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49276</xdr:rowOff>
    </xdr:from>
    <xdr:to>
      <xdr:col>69</xdr:col>
      <xdr:colOff>92075</xdr:colOff>
      <xdr:row>79</xdr:row>
      <xdr:rowOff>74422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2237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71628</xdr:rowOff>
    </xdr:from>
    <xdr:to>
      <xdr:col>82</xdr:col>
      <xdr:colOff>158750</xdr:colOff>
      <xdr:row>79</xdr:row>
      <xdr:rowOff>1778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43705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147065</xdr:rowOff>
    </xdr:from>
    <xdr:to>
      <xdr:col>78</xdr:col>
      <xdr:colOff>120650</xdr:colOff>
      <xdr:row>78</xdr:row>
      <xdr:rowOff>77215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61992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23622</xdr:rowOff>
    </xdr:from>
    <xdr:to>
      <xdr:col>65</xdr:col>
      <xdr:colOff>53975</xdr:colOff>
      <xdr:row>79</xdr:row>
      <xdr:rowOff>125222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109999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91986</xdr:rowOff>
    </xdr:from>
    <xdr:to>
      <xdr:col>29</xdr:col>
      <xdr:colOff>127000</xdr:colOff>
      <xdr:row>19</xdr:row>
      <xdr:rowOff>112789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97161"/>
          <a:ext cx="647700" cy="20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105631</xdr:rowOff>
    </xdr:from>
    <xdr:to>
      <xdr:col>26</xdr:col>
      <xdr:colOff>50800</xdr:colOff>
      <xdr:row>19</xdr:row>
      <xdr:rowOff>112789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410806"/>
          <a:ext cx="698500" cy="7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105631</xdr:rowOff>
    </xdr:from>
    <xdr:to>
      <xdr:col>22</xdr:col>
      <xdr:colOff>114300</xdr:colOff>
      <xdr:row>19</xdr:row>
      <xdr:rowOff>140963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10806"/>
          <a:ext cx="698500" cy="35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140963</xdr:rowOff>
    </xdr:from>
    <xdr:to>
      <xdr:col>18</xdr:col>
      <xdr:colOff>177800</xdr:colOff>
      <xdr:row>19</xdr:row>
      <xdr:rowOff>143778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46138"/>
          <a:ext cx="698500" cy="2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41186</xdr:rowOff>
    </xdr:from>
    <xdr:to>
      <xdr:col>29</xdr:col>
      <xdr:colOff>177800</xdr:colOff>
      <xdr:row>19</xdr:row>
      <xdr:rowOff>142786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46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121213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5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61989</xdr:rowOff>
    </xdr:from>
    <xdr:to>
      <xdr:col>26</xdr:col>
      <xdr:colOff>101600</xdr:colOff>
      <xdr:row>19</xdr:row>
      <xdr:rowOff>163589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67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148366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5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54831</xdr:rowOff>
    </xdr:from>
    <xdr:to>
      <xdr:col>22</xdr:col>
      <xdr:colOff>165100</xdr:colOff>
      <xdr:row>19</xdr:row>
      <xdr:rowOff>156431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60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141208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4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90163</xdr:rowOff>
    </xdr:from>
    <xdr:to>
      <xdr:col>19</xdr:col>
      <xdr:colOff>38100</xdr:colOff>
      <xdr:row>20</xdr:row>
      <xdr:rowOff>20313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95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5090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8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92978</xdr:rowOff>
    </xdr:from>
    <xdr:to>
      <xdr:col>15</xdr:col>
      <xdr:colOff>101600</xdr:colOff>
      <xdr:row>20</xdr:row>
      <xdr:rowOff>23128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98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7905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8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294507</xdr:rowOff>
    </xdr:from>
    <xdr:to>
      <xdr:col>29</xdr:col>
      <xdr:colOff>127000</xdr:colOff>
      <xdr:row>35</xdr:row>
      <xdr:rowOff>326244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04857"/>
          <a:ext cx="647700" cy="3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326244</xdr:rowOff>
    </xdr:from>
    <xdr:to>
      <xdr:col>26</xdr:col>
      <xdr:colOff>50800</xdr:colOff>
      <xdr:row>35</xdr:row>
      <xdr:rowOff>327025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36594"/>
          <a:ext cx="698500" cy="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327025</xdr:rowOff>
    </xdr:from>
    <xdr:to>
      <xdr:col>22</xdr:col>
      <xdr:colOff>114300</xdr:colOff>
      <xdr:row>36</xdr:row>
      <xdr:rowOff>34893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37375"/>
          <a:ext cx="698500" cy="50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8985</xdr:rowOff>
    </xdr:from>
    <xdr:to>
      <xdr:col>18</xdr:col>
      <xdr:colOff>177800</xdr:colOff>
      <xdr:row>36</xdr:row>
      <xdr:rowOff>34893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962235"/>
          <a:ext cx="698500" cy="25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243707</xdr:rowOff>
    </xdr:from>
    <xdr:to>
      <xdr:col>29</xdr:col>
      <xdr:colOff>177800</xdr:colOff>
      <xdr:row>36</xdr:row>
      <xdr:rowOff>2407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54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215784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275444</xdr:rowOff>
    </xdr:from>
    <xdr:to>
      <xdr:col>26</xdr:col>
      <xdr:colOff>101600</xdr:colOff>
      <xdr:row>36</xdr:row>
      <xdr:rowOff>34144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85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18921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7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276225</xdr:rowOff>
    </xdr:from>
    <xdr:to>
      <xdr:col>22</xdr:col>
      <xdr:colOff>165100</xdr:colOff>
      <xdr:row>36</xdr:row>
      <xdr:rowOff>34925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8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19702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7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326993</xdr:rowOff>
    </xdr:from>
    <xdr:to>
      <xdr:col>19</xdr:col>
      <xdr:colOff>38100</xdr:colOff>
      <xdr:row>36</xdr:row>
      <xdr:rowOff>85693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37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70470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2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301085</xdr:rowOff>
    </xdr:from>
    <xdr:to>
      <xdr:col>15</xdr:col>
      <xdr:colOff>101600</xdr:colOff>
      <xdr:row>36</xdr:row>
      <xdr:rowOff>59785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11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44562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9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21,816
21,313
10.30
8,378,060
7,895,692
425,705
5,017,188
6,065,351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14084</xdr:rowOff>
    </xdr:from>
    <xdr:to>
      <xdr:col>24</xdr:col>
      <xdr:colOff>63500</xdr:colOff>
      <xdr:row>39</xdr:row>
      <xdr:rowOff>20600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700634"/>
          <a:ext cx="8382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14084</xdr:rowOff>
    </xdr:from>
    <xdr:to>
      <xdr:col>19</xdr:col>
      <xdr:colOff>177800</xdr:colOff>
      <xdr:row>39</xdr:row>
      <xdr:rowOff>17007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700634"/>
          <a:ext cx="8890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17007</xdr:rowOff>
    </xdr:from>
    <xdr:to>
      <xdr:col>15</xdr:col>
      <xdr:colOff>50800</xdr:colOff>
      <xdr:row>39</xdr:row>
      <xdr:rowOff>55591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03557"/>
          <a:ext cx="889000" cy="3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55591</xdr:rowOff>
    </xdr:from>
    <xdr:to>
      <xdr:col>10</xdr:col>
      <xdr:colOff>114300</xdr:colOff>
      <xdr:row>39</xdr:row>
      <xdr:rowOff>133266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42141"/>
          <a:ext cx="889000" cy="7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141250</xdr:rowOff>
    </xdr:from>
    <xdr:to>
      <xdr:col>24</xdr:col>
      <xdr:colOff>114300</xdr:colOff>
      <xdr:row>39</xdr:row>
      <xdr:rowOff>71400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56177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7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134734</xdr:rowOff>
    </xdr:from>
    <xdr:to>
      <xdr:col>20</xdr:col>
      <xdr:colOff>38100</xdr:colOff>
      <xdr:row>39</xdr:row>
      <xdr:rowOff>64884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4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56011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137657</xdr:rowOff>
    </xdr:from>
    <xdr:to>
      <xdr:col>15</xdr:col>
      <xdr:colOff>101600</xdr:colOff>
      <xdr:row>39</xdr:row>
      <xdr:rowOff>67807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58934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4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4791</xdr:rowOff>
    </xdr:from>
    <xdr:to>
      <xdr:col>10</xdr:col>
      <xdr:colOff>165100</xdr:colOff>
      <xdr:row>39</xdr:row>
      <xdr:rowOff>106391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9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97518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8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82466</xdr:rowOff>
    </xdr:from>
    <xdr:to>
      <xdr:col>6</xdr:col>
      <xdr:colOff>38100</xdr:colOff>
      <xdr:row>40</xdr:row>
      <xdr:rowOff>12616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40</xdr:row>
      <xdr:rowOff>3743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137071</xdr:rowOff>
    </xdr:from>
    <xdr:to>
      <xdr:col>24</xdr:col>
      <xdr:colOff>63500</xdr:colOff>
      <xdr:row>56</xdr:row>
      <xdr:rowOff>138479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38271"/>
          <a:ext cx="8382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120991</xdr:rowOff>
    </xdr:from>
    <xdr:to>
      <xdr:col>19</xdr:col>
      <xdr:colOff>177800</xdr:colOff>
      <xdr:row>56</xdr:row>
      <xdr:rowOff>137071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22191"/>
          <a:ext cx="889000" cy="1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120991</xdr:rowOff>
    </xdr:from>
    <xdr:to>
      <xdr:col>15</xdr:col>
      <xdr:colOff>50800</xdr:colOff>
      <xdr:row>56</xdr:row>
      <xdr:rowOff>141332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22191"/>
          <a:ext cx="889000" cy="2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141332</xdr:rowOff>
    </xdr:from>
    <xdr:to>
      <xdr:col>10</xdr:col>
      <xdr:colOff>114300</xdr:colOff>
      <xdr:row>57</xdr:row>
      <xdr:rowOff>7990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42532"/>
          <a:ext cx="889000" cy="3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87679</xdr:rowOff>
    </xdr:from>
    <xdr:to>
      <xdr:col>24</xdr:col>
      <xdr:colOff>114300</xdr:colOff>
      <xdr:row>57</xdr:row>
      <xdr:rowOff>17829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110556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4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86271</xdr:rowOff>
    </xdr:from>
    <xdr:to>
      <xdr:col>20</xdr:col>
      <xdr:colOff>38100</xdr:colOff>
      <xdr:row>57</xdr:row>
      <xdr:rowOff>16421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32948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6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70191</xdr:rowOff>
    </xdr:from>
    <xdr:to>
      <xdr:col>15</xdr:col>
      <xdr:colOff>101600</xdr:colOff>
      <xdr:row>57</xdr:row>
      <xdr:rowOff>341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7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16868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4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90532</xdr:rowOff>
    </xdr:from>
    <xdr:to>
      <xdr:col>10</xdr:col>
      <xdr:colOff>165100</xdr:colOff>
      <xdr:row>57</xdr:row>
      <xdr:rowOff>20682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9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37209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128640</xdr:rowOff>
    </xdr:from>
    <xdr:to>
      <xdr:col>6</xdr:col>
      <xdr:colOff>38100</xdr:colOff>
      <xdr:row>57</xdr:row>
      <xdr:rowOff>58790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75317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0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155108</xdr:rowOff>
    </xdr:from>
    <xdr:to>
      <xdr:col>24</xdr:col>
      <xdr:colOff>63500</xdr:colOff>
      <xdr:row>78</xdr:row>
      <xdr:rowOff>34452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56758"/>
          <a:ext cx="838200" cy="5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152685</xdr:rowOff>
    </xdr:from>
    <xdr:to>
      <xdr:col>19</xdr:col>
      <xdr:colOff>177800</xdr:colOff>
      <xdr:row>77</xdr:row>
      <xdr:rowOff>155108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54335"/>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142215</xdr:rowOff>
    </xdr:from>
    <xdr:to>
      <xdr:col>15</xdr:col>
      <xdr:colOff>50800</xdr:colOff>
      <xdr:row>77</xdr:row>
      <xdr:rowOff>152685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43865"/>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123836</xdr:rowOff>
    </xdr:from>
    <xdr:to>
      <xdr:col>10</xdr:col>
      <xdr:colOff>114300</xdr:colOff>
      <xdr:row>77</xdr:row>
      <xdr:rowOff>142215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25486"/>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155102</xdr:rowOff>
    </xdr:from>
    <xdr:to>
      <xdr:col>24</xdr:col>
      <xdr:colOff>114300</xdr:colOff>
      <xdr:row>78</xdr:row>
      <xdr:rowOff>85252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70029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7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104308</xdr:rowOff>
    </xdr:from>
    <xdr:to>
      <xdr:col>20</xdr:col>
      <xdr:colOff>38100</xdr:colOff>
      <xdr:row>78</xdr:row>
      <xdr:rowOff>34458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25585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101885</xdr:rowOff>
    </xdr:from>
    <xdr:to>
      <xdr:col>15</xdr:col>
      <xdr:colOff>101600</xdr:colOff>
      <xdr:row>78</xdr:row>
      <xdr:rowOff>32035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23162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39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91415</xdr:rowOff>
    </xdr:from>
    <xdr:to>
      <xdr:col>10</xdr:col>
      <xdr:colOff>165100</xdr:colOff>
      <xdr:row>78</xdr:row>
      <xdr:rowOff>21565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12692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38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73036</xdr:rowOff>
    </xdr:from>
    <xdr:to>
      <xdr:col>6</xdr:col>
      <xdr:colOff>38100</xdr:colOff>
      <xdr:row>78</xdr:row>
      <xdr:rowOff>3186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19713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04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31674</xdr:rowOff>
    </xdr:from>
    <xdr:to>
      <xdr:col>24</xdr:col>
      <xdr:colOff>63500</xdr:colOff>
      <xdr:row>97</xdr:row>
      <xdr:rowOff>119038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62324"/>
          <a:ext cx="838200" cy="8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152603</xdr:rowOff>
    </xdr:from>
    <xdr:to>
      <xdr:col>19</xdr:col>
      <xdr:colOff>177800</xdr:colOff>
      <xdr:row>97</xdr:row>
      <xdr:rowOff>119038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11803"/>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152603</xdr:rowOff>
    </xdr:from>
    <xdr:to>
      <xdr:col>15</xdr:col>
      <xdr:colOff>50800</xdr:colOff>
      <xdr:row>98</xdr:row>
      <xdr:rowOff>121946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11803"/>
          <a:ext cx="889000" cy="3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121946</xdr:rowOff>
    </xdr:from>
    <xdr:to>
      <xdr:col>10</xdr:col>
      <xdr:colOff>114300</xdr:colOff>
      <xdr:row>98</xdr:row>
      <xdr:rowOff>155817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24046"/>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152324</xdr:rowOff>
    </xdr:from>
    <xdr:to>
      <xdr:col>24</xdr:col>
      <xdr:colOff>114300</xdr:colOff>
      <xdr:row>97</xdr:row>
      <xdr:rowOff>82474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130751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8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68238</xdr:rowOff>
    </xdr:from>
    <xdr:to>
      <xdr:col>20</xdr:col>
      <xdr:colOff>38100</xdr:colOff>
      <xdr:row>97</xdr:row>
      <xdr:rowOff>169838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160965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9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101803</xdr:rowOff>
    </xdr:from>
    <xdr:to>
      <xdr:col>15</xdr:col>
      <xdr:colOff>101600</xdr:colOff>
      <xdr:row>97</xdr:row>
      <xdr:rowOff>31953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6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23080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71146</xdr:rowOff>
    </xdr:from>
    <xdr:to>
      <xdr:col>10</xdr:col>
      <xdr:colOff>165100</xdr:colOff>
      <xdr:row>99</xdr:row>
      <xdr:rowOff>1296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163873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105017</xdr:rowOff>
    </xdr:from>
    <xdr:to>
      <xdr:col>6</xdr:col>
      <xdr:colOff>38100</xdr:colOff>
      <xdr:row>99</xdr:row>
      <xdr:rowOff>35167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0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26294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129990</xdr:rowOff>
    </xdr:from>
    <xdr:to>
      <xdr:col>55</xdr:col>
      <xdr:colOff>0</xdr:colOff>
      <xdr:row>37</xdr:row>
      <xdr:rowOff>138372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73640"/>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129990</xdr:rowOff>
    </xdr:from>
    <xdr:to>
      <xdr:col>50</xdr:col>
      <xdr:colOff>114300</xdr:colOff>
      <xdr:row>38</xdr:row>
      <xdr:rowOff>15222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73640"/>
          <a:ext cx="889000" cy="5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101731</xdr:rowOff>
    </xdr:from>
    <xdr:to>
      <xdr:col>45</xdr:col>
      <xdr:colOff>177800</xdr:colOff>
      <xdr:row>38</xdr:row>
      <xdr:rowOff>15222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16681"/>
          <a:ext cx="889000" cy="11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101731</xdr:rowOff>
    </xdr:from>
    <xdr:to>
      <xdr:col>41</xdr:col>
      <xdr:colOff>50800</xdr:colOff>
      <xdr:row>38</xdr:row>
      <xdr:rowOff>36308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16681"/>
          <a:ext cx="889000" cy="113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87572</xdr:rowOff>
    </xdr:from>
    <xdr:to>
      <xdr:col>55</xdr:col>
      <xdr:colOff>50800</xdr:colOff>
      <xdr:row>38</xdr:row>
      <xdr:rowOff>17721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312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65999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0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79190</xdr:rowOff>
    </xdr:from>
    <xdr:to>
      <xdr:col>50</xdr:col>
      <xdr:colOff>165100</xdr:colOff>
      <xdr:row>38</xdr:row>
      <xdr:rowOff>9341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228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25867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135872</xdr:rowOff>
    </xdr:from>
    <xdr:to>
      <xdr:col>46</xdr:col>
      <xdr:colOff>38100</xdr:colOff>
      <xdr:row>38</xdr:row>
      <xdr:rowOff>66022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57149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7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50931</xdr:rowOff>
    </xdr:from>
    <xdr:to>
      <xdr:col>41</xdr:col>
      <xdr:colOff>101600</xdr:colOff>
      <xdr:row>31</xdr:row>
      <xdr:rowOff>152531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6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169058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14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156957</xdr:rowOff>
    </xdr:from>
    <xdr:to>
      <xdr:col>36</xdr:col>
      <xdr:colOff>165100</xdr:colOff>
      <xdr:row>38</xdr:row>
      <xdr:rowOff>87108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006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103634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27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80676</xdr:rowOff>
    </xdr:from>
    <xdr:to>
      <xdr:col>55</xdr:col>
      <xdr:colOff>0</xdr:colOff>
      <xdr:row>58</xdr:row>
      <xdr:rowOff>86535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24776"/>
          <a:ext cx="8382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53937</xdr:rowOff>
    </xdr:from>
    <xdr:to>
      <xdr:col>50</xdr:col>
      <xdr:colOff>114300</xdr:colOff>
      <xdr:row>58</xdr:row>
      <xdr:rowOff>86535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98037"/>
          <a:ext cx="889000" cy="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53937</xdr:rowOff>
    </xdr:from>
    <xdr:to>
      <xdr:col>45</xdr:col>
      <xdr:colOff>177800</xdr:colOff>
      <xdr:row>58</xdr:row>
      <xdr:rowOff>120986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998037"/>
          <a:ext cx="889000" cy="6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102736</xdr:rowOff>
    </xdr:from>
    <xdr:to>
      <xdr:col>41</xdr:col>
      <xdr:colOff>50800</xdr:colOff>
      <xdr:row>58</xdr:row>
      <xdr:rowOff>120986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10046836"/>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29876</xdr:rowOff>
    </xdr:from>
    <xdr:to>
      <xdr:col>55</xdr:col>
      <xdr:colOff>50800</xdr:colOff>
      <xdr:row>58</xdr:row>
      <xdr:rowOff>131476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116253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35735</xdr:rowOff>
    </xdr:from>
    <xdr:to>
      <xdr:col>50</xdr:col>
      <xdr:colOff>165100</xdr:colOff>
      <xdr:row>58</xdr:row>
      <xdr:rowOff>137335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7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128462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7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3137</xdr:rowOff>
    </xdr:from>
    <xdr:to>
      <xdr:col>46</xdr:col>
      <xdr:colOff>38100</xdr:colOff>
      <xdr:row>58</xdr:row>
      <xdr:rowOff>104737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4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95864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3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70186</xdr:rowOff>
    </xdr:from>
    <xdr:to>
      <xdr:col>41</xdr:col>
      <xdr:colOff>101600</xdr:colOff>
      <xdr:row>59</xdr:row>
      <xdr:rowOff>336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162913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0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51936</xdr:rowOff>
    </xdr:from>
    <xdr:to>
      <xdr:col>36</xdr:col>
      <xdr:colOff>165100</xdr:colOff>
      <xdr:row>58</xdr:row>
      <xdr:rowOff>153536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144663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47441</xdr:rowOff>
    </xdr:from>
    <xdr:to>
      <xdr:col>55</xdr:col>
      <xdr:colOff>0</xdr:colOff>
      <xdr:row>78</xdr:row>
      <xdr:rowOff>69025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20541"/>
          <a:ext cx="838200" cy="2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114040</xdr:rowOff>
    </xdr:from>
    <xdr:to>
      <xdr:col>50</xdr:col>
      <xdr:colOff>114300</xdr:colOff>
      <xdr:row>78</xdr:row>
      <xdr:rowOff>69025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15690"/>
          <a:ext cx="889000" cy="12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114040</xdr:rowOff>
    </xdr:from>
    <xdr:to>
      <xdr:col>45</xdr:col>
      <xdr:colOff>177800</xdr:colOff>
      <xdr:row>78</xdr:row>
      <xdr:rowOff>136728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15690"/>
          <a:ext cx="889000" cy="19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12864</xdr:rowOff>
    </xdr:from>
    <xdr:to>
      <xdr:col>41</xdr:col>
      <xdr:colOff>50800</xdr:colOff>
      <xdr:row>78</xdr:row>
      <xdr:rowOff>136728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385964"/>
          <a:ext cx="889000" cy="12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168091</xdr:rowOff>
    </xdr:from>
    <xdr:to>
      <xdr:col>55</xdr:col>
      <xdr:colOff>50800</xdr:colOff>
      <xdr:row>78</xdr:row>
      <xdr:rowOff>98241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19518</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2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18225</xdr:rowOff>
    </xdr:from>
    <xdr:to>
      <xdr:col>50</xdr:col>
      <xdr:colOff>165100</xdr:colOff>
      <xdr:row>78</xdr:row>
      <xdr:rowOff>119825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110952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63240</xdr:rowOff>
    </xdr:from>
    <xdr:to>
      <xdr:col>46</xdr:col>
      <xdr:colOff>38100</xdr:colOff>
      <xdr:row>77</xdr:row>
      <xdr:rowOff>164840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9917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4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85928</xdr:rowOff>
    </xdr:from>
    <xdr:to>
      <xdr:col>41</xdr:col>
      <xdr:colOff>101600</xdr:colOff>
      <xdr:row>79</xdr:row>
      <xdr:rowOff>16078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7205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5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133514</xdr:rowOff>
    </xdr:from>
    <xdr:to>
      <xdr:col>36</xdr:col>
      <xdr:colOff>165100</xdr:colOff>
      <xdr:row>78</xdr:row>
      <xdr:rowOff>63664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3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54791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2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3248</xdr:rowOff>
    </xdr:from>
    <xdr:to>
      <xdr:col>55</xdr:col>
      <xdr:colOff>0</xdr:colOff>
      <xdr:row>99</xdr:row>
      <xdr:rowOff>3270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976798"/>
          <a:ext cx="8382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3270</xdr:rowOff>
    </xdr:from>
    <xdr:to>
      <xdr:col>50</xdr:col>
      <xdr:colOff>114300</xdr:colOff>
      <xdr:row>99</xdr:row>
      <xdr:rowOff>42033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976820"/>
          <a:ext cx="889000" cy="3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16081</xdr:rowOff>
    </xdr:from>
    <xdr:to>
      <xdr:col>45</xdr:col>
      <xdr:colOff>177800</xdr:colOff>
      <xdr:row>99</xdr:row>
      <xdr:rowOff>42033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989631"/>
          <a:ext cx="889000" cy="2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16081</xdr:rowOff>
    </xdr:from>
    <xdr:to>
      <xdr:col>41</xdr:col>
      <xdr:colOff>50800</xdr:colOff>
      <xdr:row>99</xdr:row>
      <xdr:rowOff>66886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989631"/>
          <a:ext cx="889000" cy="5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123898</xdr:rowOff>
    </xdr:from>
    <xdr:to>
      <xdr:col>55</xdr:col>
      <xdr:colOff>50800</xdr:colOff>
      <xdr:row>99</xdr:row>
      <xdr:rowOff>54048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92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38825</xdr:rowOff>
    </xdr:from>
    <xdr:ext cx="469744"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84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123920</xdr:rowOff>
    </xdr:from>
    <xdr:to>
      <xdr:col>50</xdr:col>
      <xdr:colOff>165100</xdr:colOff>
      <xdr:row>99</xdr:row>
      <xdr:rowOff>54070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92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45197</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04428" y="1701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162683</xdr:rowOff>
    </xdr:from>
    <xdr:to>
      <xdr:col>46</xdr:col>
      <xdr:colOff>38100</xdr:colOff>
      <xdr:row>99</xdr:row>
      <xdr:rowOff>92833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96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83960</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705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136731</xdr:rowOff>
    </xdr:from>
    <xdr:to>
      <xdr:col>41</xdr:col>
      <xdr:colOff>101600</xdr:colOff>
      <xdr:row>99</xdr:row>
      <xdr:rowOff>66881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9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58008</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703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16086</xdr:rowOff>
    </xdr:from>
    <xdr:to>
      <xdr:col>36</xdr:col>
      <xdr:colOff>165100</xdr:colOff>
      <xdr:row>99</xdr:row>
      <xdr:rowOff>117686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108813</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70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85358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71908"/>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85358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71908"/>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34558</xdr:rowOff>
    </xdr:from>
    <xdr:to>
      <xdr:col>76</xdr:col>
      <xdr:colOff>165100</xdr:colOff>
      <xdr:row>39</xdr:row>
      <xdr:rowOff>136158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2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127285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813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164683</xdr:rowOff>
    </xdr:from>
    <xdr:to>
      <xdr:col>85</xdr:col>
      <xdr:colOff>127000</xdr:colOff>
      <xdr:row>76</xdr:row>
      <xdr:rowOff>164781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94883"/>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164781</xdr:rowOff>
    </xdr:from>
    <xdr:to>
      <xdr:col>81</xdr:col>
      <xdr:colOff>50800</xdr:colOff>
      <xdr:row>77</xdr:row>
      <xdr:rowOff>3111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94981"/>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3111</xdr:rowOff>
    </xdr:from>
    <xdr:to>
      <xdr:col>76</xdr:col>
      <xdr:colOff>114300</xdr:colOff>
      <xdr:row>77</xdr:row>
      <xdr:rowOff>45256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04761"/>
          <a:ext cx="889000" cy="4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45256</xdr:rowOff>
    </xdr:from>
    <xdr:to>
      <xdr:col>71</xdr:col>
      <xdr:colOff>177800</xdr:colOff>
      <xdr:row>77</xdr:row>
      <xdr:rowOff>51836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46906"/>
          <a:ext cx="8890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113883</xdr:rowOff>
    </xdr:from>
    <xdr:to>
      <xdr:col>85</xdr:col>
      <xdr:colOff>177800</xdr:colOff>
      <xdr:row>77</xdr:row>
      <xdr:rowOff>44033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4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92310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2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113981</xdr:rowOff>
    </xdr:from>
    <xdr:to>
      <xdr:col>81</xdr:col>
      <xdr:colOff>101600</xdr:colOff>
      <xdr:row>77</xdr:row>
      <xdr:rowOff>44131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4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35258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3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123761</xdr:rowOff>
    </xdr:from>
    <xdr:to>
      <xdr:col>76</xdr:col>
      <xdr:colOff>165100</xdr:colOff>
      <xdr:row>77</xdr:row>
      <xdr:rowOff>53911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5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45038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4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165906</xdr:rowOff>
    </xdr:from>
    <xdr:to>
      <xdr:col>72</xdr:col>
      <xdr:colOff>38100</xdr:colOff>
      <xdr:row>77</xdr:row>
      <xdr:rowOff>96056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9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87183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1036</xdr:rowOff>
    </xdr:from>
    <xdr:to>
      <xdr:col>67</xdr:col>
      <xdr:colOff>101600</xdr:colOff>
      <xdr:row>77</xdr:row>
      <xdr:rowOff>102636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0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93763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9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14830</xdr:rowOff>
    </xdr:from>
    <xdr:to>
      <xdr:col>85</xdr:col>
      <xdr:colOff>127000</xdr:colOff>
      <xdr:row>98</xdr:row>
      <xdr:rowOff>95177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16930"/>
          <a:ext cx="838200" cy="8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14830</xdr:rowOff>
    </xdr:from>
    <xdr:to>
      <xdr:col>81</xdr:col>
      <xdr:colOff>50800</xdr:colOff>
      <xdr:row>98</xdr:row>
      <xdr:rowOff>69126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16930"/>
          <a:ext cx="889000" cy="5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69126</xdr:rowOff>
    </xdr:from>
    <xdr:to>
      <xdr:col>76</xdr:col>
      <xdr:colOff>114300</xdr:colOff>
      <xdr:row>98</xdr:row>
      <xdr:rowOff>87026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71226"/>
          <a:ext cx="889000" cy="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87026</xdr:rowOff>
    </xdr:from>
    <xdr:to>
      <xdr:col>71</xdr:col>
      <xdr:colOff>177800</xdr:colOff>
      <xdr:row>98</xdr:row>
      <xdr:rowOff>100084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89126"/>
          <a:ext cx="889000" cy="1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44377</xdr:rowOff>
    </xdr:from>
    <xdr:to>
      <xdr:col>85</xdr:col>
      <xdr:colOff>177800</xdr:colOff>
      <xdr:row>98</xdr:row>
      <xdr:rowOff>145977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4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135480</xdr:rowOff>
    </xdr:from>
    <xdr:to>
      <xdr:col>81</xdr:col>
      <xdr:colOff>101600</xdr:colOff>
      <xdr:row>98</xdr:row>
      <xdr:rowOff>65630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82157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54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18326</xdr:rowOff>
    </xdr:from>
    <xdr:to>
      <xdr:col>76</xdr:col>
      <xdr:colOff>165100</xdr:colOff>
      <xdr:row>98</xdr:row>
      <xdr:rowOff>119926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111053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1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36226</xdr:rowOff>
    </xdr:from>
    <xdr:to>
      <xdr:col>72</xdr:col>
      <xdr:colOff>38100</xdr:colOff>
      <xdr:row>98</xdr:row>
      <xdr:rowOff>137826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3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128953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3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49284</xdr:rowOff>
    </xdr:from>
    <xdr:to>
      <xdr:col>67</xdr:col>
      <xdr:colOff>101600</xdr:colOff>
      <xdr:row>98</xdr:row>
      <xdr:rowOff>150884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142011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4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122966</xdr:rowOff>
    </xdr:from>
    <xdr:to>
      <xdr:col>116</xdr:col>
      <xdr:colOff>63500</xdr:colOff>
      <xdr:row>58</xdr:row>
      <xdr:rowOff>122966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670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122966</xdr:rowOff>
    </xdr:from>
    <xdr:to>
      <xdr:col>111</xdr:col>
      <xdr:colOff>177800</xdr:colOff>
      <xdr:row>58</xdr:row>
      <xdr:rowOff>123058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6706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123058</xdr:rowOff>
    </xdr:from>
    <xdr:to>
      <xdr:col>107</xdr:col>
      <xdr:colOff>50800</xdr:colOff>
      <xdr:row>58</xdr:row>
      <xdr:rowOff>123149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6715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123149</xdr:rowOff>
    </xdr:from>
    <xdr:to>
      <xdr:col>102</xdr:col>
      <xdr:colOff>114300</xdr:colOff>
      <xdr:row>58</xdr:row>
      <xdr:rowOff>123241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67249"/>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72166</xdr:rowOff>
    </xdr:from>
    <xdr:to>
      <xdr:col>116</xdr:col>
      <xdr:colOff>114300</xdr:colOff>
      <xdr:row>59</xdr:row>
      <xdr:rowOff>2316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1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158543</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31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72166</xdr:rowOff>
    </xdr:from>
    <xdr:to>
      <xdr:col>112</xdr:col>
      <xdr:colOff>38100</xdr:colOff>
      <xdr:row>59</xdr:row>
      <xdr:rowOff>2316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1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164893</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08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72258</xdr:rowOff>
    </xdr:from>
    <xdr:to>
      <xdr:col>107</xdr:col>
      <xdr:colOff>101600</xdr:colOff>
      <xdr:row>59</xdr:row>
      <xdr:rowOff>2408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164985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09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72349</xdr:rowOff>
    </xdr:from>
    <xdr:to>
      <xdr:col>102</xdr:col>
      <xdr:colOff>165100</xdr:colOff>
      <xdr:row>59</xdr:row>
      <xdr:rowOff>2499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1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165076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09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165168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09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34068</xdr:rowOff>
    </xdr:from>
    <xdr:to>
      <xdr:col>116</xdr:col>
      <xdr:colOff>63500</xdr:colOff>
      <xdr:row>77</xdr:row>
      <xdr:rowOff>69729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35718"/>
          <a:ext cx="8382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69729</xdr:rowOff>
    </xdr:from>
    <xdr:to>
      <xdr:col>111</xdr:col>
      <xdr:colOff>177800</xdr:colOff>
      <xdr:row>77</xdr:row>
      <xdr:rowOff>118841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71379"/>
          <a:ext cx="889000" cy="4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118841</xdr:rowOff>
    </xdr:from>
    <xdr:to>
      <xdr:col>107</xdr:col>
      <xdr:colOff>50800</xdr:colOff>
      <xdr:row>77</xdr:row>
      <xdr:rowOff>128556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320491"/>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128556</xdr:rowOff>
    </xdr:from>
    <xdr:to>
      <xdr:col>102</xdr:col>
      <xdr:colOff>114300</xdr:colOff>
      <xdr:row>77</xdr:row>
      <xdr:rowOff>145338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30206"/>
          <a:ext cx="889000" cy="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154718</xdr:rowOff>
    </xdr:from>
    <xdr:to>
      <xdr:col>116</xdr:col>
      <xdr:colOff>114300</xdr:colOff>
      <xdr:row>77</xdr:row>
      <xdr:rowOff>84868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133145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6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18929</xdr:rowOff>
    </xdr:from>
    <xdr:to>
      <xdr:col>112</xdr:col>
      <xdr:colOff>38100</xdr:colOff>
      <xdr:row>77</xdr:row>
      <xdr:rowOff>120529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111656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1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68041</xdr:rowOff>
    </xdr:from>
    <xdr:to>
      <xdr:col>107</xdr:col>
      <xdr:colOff>101600</xdr:colOff>
      <xdr:row>77</xdr:row>
      <xdr:rowOff>169641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160768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77756</xdr:rowOff>
    </xdr:from>
    <xdr:to>
      <xdr:col>102</xdr:col>
      <xdr:colOff>165100</xdr:colOff>
      <xdr:row>78</xdr:row>
      <xdr:rowOff>7906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170483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7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94538</xdr:rowOff>
    </xdr:from>
    <xdr:to>
      <xdr:col>98</xdr:col>
      <xdr:colOff>38100</xdr:colOff>
      <xdr:row>78</xdr:row>
      <xdr:rowOff>24688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9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15815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8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類似団体内平均値よりコストが高いのは物件費、</a:t>
          </a:r>
          <a:r>
            <a:rPr kumimoji="1" lang="ja-JP" altLang="en-US" sz="1100">
              <a:solidFill>
                <a:schemeClr val="dk1"/>
              </a:solidFill>
              <a:effectLst/>
              <a:latin typeface="+mn-lt"/>
              <a:ea typeface="+mn-ea"/>
              <a:cs typeface="+mn-cs"/>
            </a:rPr>
            <a:t>普通建設事業費（うち新規整備）</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物件費の要因としては、ごみ処分場の建替等に伴う支出と想定されるが、今後約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年間は継続して費用がかかるため、他の事務事業の見直しに努める。</a:t>
          </a:r>
          <a:endParaRPr lang="ja-JP" altLang="ja-JP" sz="1400">
            <a:effectLst/>
          </a:endParaRPr>
        </a:p>
        <a:p>
          <a:r>
            <a:rPr kumimoji="1" lang="ja-JP" altLang="ja-JP" sz="1100">
              <a:solidFill>
                <a:schemeClr val="dk1"/>
              </a:solidFill>
              <a:effectLst/>
              <a:latin typeface="+mn-lt"/>
              <a:ea typeface="+mn-ea"/>
              <a:cs typeface="+mn-cs"/>
            </a:rPr>
            <a:t>　普通建設事業費（うち新規整備）については、</a:t>
          </a:r>
          <a:r>
            <a:rPr kumimoji="1" lang="ja-JP" altLang="en-US" sz="1100">
              <a:solidFill>
                <a:schemeClr val="dk1"/>
              </a:solidFill>
              <a:effectLst/>
              <a:latin typeface="+mn-lt"/>
              <a:ea typeface="+mn-ea"/>
              <a:cs typeface="+mn-cs"/>
            </a:rPr>
            <a:t>新たに坂路改修工事を実施したことによるものである。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岐阜県笠松町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21,816
21,313
10.30
8,378,060
7,895,692
425,705
5,017,188
6,065,351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14732</xdr:rowOff>
    </xdr:from>
    <xdr:to>
      <xdr:col>24</xdr:col>
      <xdr:colOff>63500</xdr:colOff>
      <xdr:row>36</xdr:row>
      <xdr:rowOff>55118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6932"/>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55118</xdr:rowOff>
    </xdr:from>
    <xdr:to>
      <xdr:col>19</xdr:col>
      <xdr:colOff>177800</xdr:colOff>
      <xdr:row>36</xdr:row>
      <xdr:rowOff>137795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7318"/>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115697</xdr:rowOff>
    </xdr:from>
    <xdr:to>
      <xdr:col>15</xdr:col>
      <xdr:colOff>50800</xdr:colOff>
      <xdr:row>36</xdr:row>
      <xdr:rowOff>137795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87897"/>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115697</xdr:rowOff>
    </xdr:from>
    <xdr:to>
      <xdr:col>10</xdr:col>
      <xdr:colOff>114300</xdr:colOff>
      <xdr:row>36</xdr:row>
      <xdr:rowOff>127889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8789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135382</xdr:rowOff>
    </xdr:from>
    <xdr:to>
      <xdr:col>24</xdr:col>
      <xdr:colOff>114300</xdr:colOff>
      <xdr:row>36</xdr:row>
      <xdr:rowOff>65532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113809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4318</xdr:rowOff>
    </xdr:from>
    <xdr:to>
      <xdr:col>20</xdr:col>
      <xdr:colOff>38100</xdr:colOff>
      <xdr:row>36</xdr:row>
      <xdr:rowOff>105918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97045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86995</xdr:rowOff>
    </xdr:from>
    <xdr:to>
      <xdr:col>15</xdr:col>
      <xdr:colOff>101600</xdr:colOff>
      <xdr:row>37</xdr:row>
      <xdr:rowOff>17145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64897</xdr:rowOff>
    </xdr:from>
    <xdr:to>
      <xdr:col>10</xdr:col>
      <xdr:colOff>165100</xdr:colOff>
      <xdr:row>36</xdr:row>
      <xdr:rowOff>166497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157624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77089</xdr:rowOff>
    </xdr:from>
    <xdr:to>
      <xdr:col>6</xdr:col>
      <xdr:colOff>38100</xdr:colOff>
      <xdr:row>37</xdr:row>
      <xdr:rowOff>7239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169816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78011</xdr:rowOff>
    </xdr:from>
    <xdr:to>
      <xdr:col>24</xdr:col>
      <xdr:colOff>63500</xdr:colOff>
      <xdr:row>58</xdr:row>
      <xdr:rowOff>114479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22111"/>
          <a:ext cx="838200" cy="3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78011</xdr:rowOff>
    </xdr:from>
    <xdr:to>
      <xdr:col>19</xdr:col>
      <xdr:colOff>177800</xdr:colOff>
      <xdr:row>58</xdr:row>
      <xdr:rowOff>97892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22111"/>
          <a:ext cx="889000" cy="1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122826</xdr:rowOff>
    </xdr:from>
    <xdr:to>
      <xdr:col>15</xdr:col>
      <xdr:colOff>50800</xdr:colOff>
      <xdr:row>58</xdr:row>
      <xdr:rowOff>97892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24026"/>
          <a:ext cx="889000" cy="31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122826</xdr:rowOff>
    </xdr:from>
    <xdr:to>
      <xdr:col>10</xdr:col>
      <xdr:colOff>114300</xdr:colOff>
      <xdr:row>58</xdr:row>
      <xdr:rowOff>137495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24026"/>
          <a:ext cx="889000" cy="35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63679</xdr:rowOff>
    </xdr:from>
    <xdr:to>
      <xdr:col>24</xdr:col>
      <xdr:colOff>114300</xdr:colOff>
      <xdr:row>58</xdr:row>
      <xdr:rowOff>165279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150056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27211</xdr:rowOff>
    </xdr:from>
    <xdr:to>
      <xdr:col>20</xdr:col>
      <xdr:colOff>38100</xdr:colOff>
      <xdr:row>58</xdr:row>
      <xdr:rowOff>128811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119938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6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47092</xdr:rowOff>
    </xdr:from>
    <xdr:to>
      <xdr:col>15</xdr:col>
      <xdr:colOff>101600</xdr:colOff>
      <xdr:row>58</xdr:row>
      <xdr:rowOff>148692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139819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72026</xdr:rowOff>
    </xdr:from>
    <xdr:to>
      <xdr:col>10</xdr:col>
      <xdr:colOff>165100</xdr:colOff>
      <xdr:row>57</xdr:row>
      <xdr:rowOff>2176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7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164753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86695</xdr:rowOff>
    </xdr:from>
    <xdr:to>
      <xdr:col>6</xdr:col>
      <xdr:colOff>38100</xdr:colOff>
      <xdr:row>59</xdr:row>
      <xdr:rowOff>16845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7972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123622</xdr:rowOff>
    </xdr:from>
    <xdr:to>
      <xdr:col>24</xdr:col>
      <xdr:colOff>63500</xdr:colOff>
      <xdr:row>78</xdr:row>
      <xdr:rowOff>4246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25272"/>
          <a:ext cx="838200" cy="5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36243</xdr:rowOff>
    </xdr:from>
    <xdr:to>
      <xdr:col>19</xdr:col>
      <xdr:colOff>177800</xdr:colOff>
      <xdr:row>78</xdr:row>
      <xdr:rowOff>4246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37893"/>
          <a:ext cx="889000" cy="13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36243</xdr:rowOff>
    </xdr:from>
    <xdr:to>
      <xdr:col>15</xdr:col>
      <xdr:colOff>50800</xdr:colOff>
      <xdr:row>78</xdr:row>
      <xdr:rowOff>128605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37893"/>
          <a:ext cx="889000" cy="26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128605</xdr:rowOff>
    </xdr:from>
    <xdr:to>
      <xdr:col>10</xdr:col>
      <xdr:colOff>114300</xdr:colOff>
      <xdr:row>78</xdr:row>
      <xdr:rowOff>132125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01705"/>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72822</xdr:rowOff>
    </xdr:from>
    <xdr:to>
      <xdr:col>24</xdr:col>
      <xdr:colOff>114300</xdr:colOff>
      <xdr:row>78</xdr:row>
      <xdr:rowOff>2972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159199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124896</xdr:rowOff>
    </xdr:from>
    <xdr:to>
      <xdr:col>20</xdr:col>
      <xdr:colOff>38100</xdr:colOff>
      <xdr:row>78</xdr:row>
      <xdr:rowOff>55046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46173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1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156893</xdr:rowOff>
    </xdr:from>
    <xdr:to>
      <xdr:col>15</xdr:col>
      <xdr:colOff>101600</xdr:colOff>
      <xdr:row>77</xdr:row>
      <xdr:rowOff>87043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8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7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77805</xdr:rowOff>
    </xdr:from>
    <xdr:to>
      <xdr:col>10</xdr:col>
      <xdr:colOff>165100</xdr:colOff>
      <xdr:row>79</xdr:row>
      <xdr:rowOff>7955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170532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4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81325</xdr:rowOff>
    </xdr:from>
    <xdr:to>
      <xdr:col>6</xdr:col>
      <xdr:colOff>38100</xdr:colOff>
      <xdr:row>79</xdr:row>
      <xdr:rowOff>11475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2602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4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88984</xdr:rowOff>
    </xdr:from>
    <xdr:to>
      <xdr:col>24</xdr:col>
      <xdr:colOff>63500</xdr:colOff>
      <xdr:row>96</xdr:row>
      <xdr:rowOff>145529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48184"/>
          <a:ext cx="838200" cy="5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13922</xdr:rowOff>
    </xdr:from>
    <xdr:to>
      <xdr:col>19</xdr:col>
      <xdr:colOff>177800</xdr:colOff>
      <xdr:row>96</xdr:row>
      <xdr:rowOff>88984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73122"/>
          <a:ext cx="889000" cy="7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13922</xdr:rowOff>
    </xdr:from>
    <xdr:to>
      <xdr:col>15</xdr:col>
      <xdr:colOff>50800</xdr:colOff>
      <xdr:row>97</xdr:row>
      <xdr:rowOff>48831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73122"/>
          <a:ext cx="889000" cy="20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48831</xdr:rowOff>
    </xdr:from>
    <xdr:to>
      <xdr:col>10</xdr:col>
      <xdr:colOff>114300</xdr:colOff>
      <xdr:row>97</xdr:row>
      <xdr:rowOff>99124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79481"/>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94729</xdr:rowOff>
    </xdr:from>
    <xdr:to>
      <xdr:col>24</xdr:col>
      <xdr:colOff>114300</xdr:colOff>
      <xdr:row>97</xdr:row>
      <xdr:rowOff>24879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5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117606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38184</xdr:rowOff>
    </xdr:from>
    <xdr:to>
      <xdr:col>20</xdr:col>
      <xdr:colOff>38100</xdr:colOff>
      <xdr:row>96</xdr:row>
      <xdr:rowOff>139784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156311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7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134572</xdr:rowOff>
    </xdr:from>
    <xdr:to>
      <xdr:col>15</xdr:col>
      <xdr:colOff>101600</xdr:colOff>
      <xdr:row>96</xdr:row>
      <xdr:rowOff>64722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81249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19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169481</xdr:rowOff>
    </xdr:from>
    <xdr:to>
      <xdr:col>10</xdr:col>
      <xdr:colOff>165100</xdr:colOff>
      <xdr:row>97</xdr:row>
      <xdr:rowOff>99631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116158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0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48324</xdr:rowOff>
    </xdr:from>
    <xdr:to>
      <xdr:col>6</xdr:col>
      <xdr:colOff>38100</xdr:colOff>
      <xdr:row>97</xdr:row>
      <xdr:rowOff>149924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166451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5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19190</xdr:rowOff>
    </xdr:from>
    <xdr:to>
      <xdr:col>55</xdr:col>
      <xdr:colOff>0</xdr:colOff>
      <xdr:row>59</xdr:row>
      <xdr:rowOff>21095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3474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19190</xdr:rowOff>
    </xdr:from>
    <xdr:to>
      <xdr:col>50</xdr:col>
      <xdr:colOff>114300</xdr:colOff>
      <xdr:row>59</xdr:row>
      <xdr:rowOff>20790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3474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18377</xdr:rowOff>
    </xdr:from>
    <xdr:to>
      <xdr:col>45</xdr:col>
      <xdr:colOff>177800</xdr:colOff>
      <xdr:row>59</xdr:row>
      <xdr:rowOff>20790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3392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18377</xdr:rowOff>
    </xdr:from>
    <xdr:to>
      <xdr:col>41</xdr:col>
      <xdr:colOff>50800</xdr:colOff>
      <xdr:row>59</xdr:row>
      <xdr:rowOff>20193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33927"/>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141745</xdr:rowOff>
    </xdr:from>
    <xdr:to>
      <xdr:col>55</xdr:col>
      <xdr:colOff>50800</xdr:colOff>
      <xdr:row>59</xdr:row>
      <xdr:rowOff>71895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8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56672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0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139840</xdr:rowOff>
    </xdr:from>
    <xdr:to>
      <xdr:col>50</xdr:col>
      <xdr:colOff>165100</xdr:colOff>
      <xdr:row>59</xdr:row>
      <xdr:rowOff>69990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61117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7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141440</xdr:rowOff>
    </xdr:from>
    <xdr:to>
      <xdr:col>46</xdr:col>
      <xdr:colOff>38100</xdr:colOff>
      <xdr:row>59</xdr:row>
      <xdr:rowOff>71590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62717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7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139027</xdr:rowOff>
    </xdr:from>
    <xdr:to>
      <xdr:col>41</xdr:col>
      <xdr:colOff>101600</xdr:colOff>
      <xdr:row>59</xdr:row>
      <xdr:rowOff>69177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8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60304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7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140843</xdr:rowOff>
    </xdr:from>
    <xdr:to>
      <xdr:col>36</xdr:col>
      <xdr:colOff>165100</xdr:colOff>
      <xdr:row>59</xdr:row>
      <xdr:rowOff>70993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62120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7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119621</xdr:rowOff>
    </xdr:from>
    <xdr:to>
      <xdr:col>55</xdr:col>
      <xdr:colOff>0</xdr:colOff>
      <xdr:row>78</xdr:row>
      <xdr:rowOff>124346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492721"/>
          <a:ext cx="8382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97867</xdr:rowOff>
    </xdr:from>
    <xdr:to>
      <xdr:col>50</xdr:col>
      <xdr:colOff>114300</xdr:colOff>
      <xdr:row>78</xdr:row>
      <xdr:rowOff>124346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470967"/>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84759</xdr:rowOff>
    </xdr:from>
    <xdr:to>
      <xdr:col>45</xdr:col>
      <xdr:colOff>177800</xdr:colOff>
      <xdr:row>78</xdr:row>
      <xdr:rowOff>97867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57859"/>
          <a:ext cx="889000" cy="1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84759</xdr:rowOff>
    </xdr:from>
    <xdr:to>
      <xdr:col>41</xdr:col>
      <xdr:colOff>50800</xdr:colOff>
      <xdr:row>78</xdr:row>
      <xdr:rowOff>132195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57859"/>
          <a:ext cx="889000" cy="4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68821</xdr:rowOff>
    </xdr:from>
    <xdr:to>
      <xdr:col>55</xdr:col>
      <xdr:colOff>50800</xdr:colOff>
      <xdr:row>78</xdr:row>
      <xdr:rowOff>170421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155198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5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73546</xdr:rowOff>
    </xdr:from>
    <xdr:to>
      <xdr:col>50</xdr:col>
      <xdr:colOff>165100</xdr:colOff>
      <xdr:row>79</xdr:row>
      <xdr:rowOff>3696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4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166273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3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47067</xdr:rowOff>
    </xdr:from>
    <xdr:to>
      <xdr:col>46</xdr:col>
      <xdr:colOff>38100</xdr:colOff>
      <xdr:row>78</xdr:row>
      <xdr:rowOff>148667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139794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1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33959</xdr:rowOff>
    </xdr:from>
    <xdr:to>
      <xdr:col>41</xdr:col>
      <xdr:colOff>101600</xdr:colOff>
      <xdr:row>78</xdr:row>
      <xdr:rowOff>135559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0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126686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9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81395</xdr:rowOff>
    </xdr:from>
    <xdr:to>
      <xdr:col>36</xdr:col>
      <xdr:colOff>165100</xdr:colOff>
      <xdr:row>79</xdr:row>
      <xdr:rowOff>11545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2672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4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70613</xdr:rowOff>
    </xdr:from>
    <xdr:to>
      <xdr:col>55</xdr:col>
      <xdr:colOff>0</xdr:colOff>
      <xdr:row>96</xdr:row>
      <xdr:rowOff>163258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29813"/>
          <a:ext cx="838200" cy="9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70613</xdr:rowOff>
    </xdr:from>
    <xdr:to>
      <xdr:col>50</xdr:col>
      <xdr:colOff>114300</xdr:colOff>
      <xdr:row>97</xdr:row>
      <xdr:rowOff>59131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29813"/>
          <a:ext cx="889000" cy="15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59131</xdr:rowOff>
    </xdr:from>
    <xdr:to>
      <xdr:col>45</xdr:col>
      <xdr:colOff>177800</xdr:colOff>
      <xdr:row>97</xdr:row>
      <xdr:rowOff>96596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89781"/>
          <a:ext cx="8890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127622</xdr:rowOff>
    </xdr:from>
    <xdr:to>
      <xdr:col>41</xdr:col>
      <xdr:colOff>50800</xdr:colOff>
      <xdr:row>97</xdr:row>
      <xdr:rowOff>96596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86822"/>
          <a:ext cx="889000" cy="1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112458</xdr:rowOff>
    </xdr:from>
    <xdr:to>
      <xdr:col>55</xdr:col>
      <xdr:colOff>50800</xdr:colOff>
      <xdr:row>97</xdr:row>
      <xdr:rowOff>42608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90885</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5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19813</xdr:rowOff>
    </xdr:from>
    <xdr:to>
      <xdr:col>50</xdr:col>
      <xdr:colOff>165100</xdr:colOff>
      <xdr:row>96</xdr:row>
      <xdr:rowOff>121413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7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112540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7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8331</xdr:rowOff>
    </xdr:from>
    <xdr:to>
      <xdr:col>46</xdr:col>
      <xdr:colOff>38100</xdr:colOff>
      <xdr:row>97</xdr:row>
      <xdr:rowOff>109931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101058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45796</xdr:rowOff>
    </xdr:from>
    <xdr:to>
      <xdr:col>41</xdr:col>
      <xdr:colOff>101600</xdr:colOff>
      <xdr:row>97</xdr:row>
      <xdr:rowOff>147396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138523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6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76822</xdr:rowOff>
    </xdr:from>
    <xdr:to>
      <xdr:col>36</xdr:col>
      <xdr:colOff>165100</xdr:colOff>
      <xdr:row>97</xdr:row>
      <xdr:rowOff>6972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3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169549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2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88151</xdr:rowOff>
    </xdr:from>
    <xdr:to>
      <xdr:col>85</xdr:col>
      <xdr:colOff>127000</xdr:colOff>
      <xdr:row>37</xdr:row>
      <xdr:rowOff>131394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31801"/>
          <a:ext cx="8382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131394</xdr:rowOff>
    </xdr:from>
    <xdr:to>
      <xdr:col>81</xdr:col>
      <xdr:colOff>50800</xdr:colOff>
      <xdr:row>37</xdr:row>
      <xdr:rowOff>132804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75044"/>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129222</xdr:rowOff>
    </xdr:from>
    <xdr:to>
      <xdr:col>76</xdr:col>
      <xdr:colOff>114300</xdr:colOff>
      <xdr:row>37</xdr:row>
      <xdr:rowOff>132804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72872"/>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122288</xdr:rowOff>
    </xdr:from>
    <xdr:to>
      <xdr:col>71</xdr:col>
      <xdr:colOff>177800</xdr:colOff>
      <xdr:row>37</xdr:row>
      <xdr:rowOff>129222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465938"/>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37351</xdr:rowOff>
    </xdr:from>
    <xdr:to>
      <xdr:col>85</xdr:col>
      <xdr:colOff>177800</xdr:colOff>
      <xdr:row>37</xdr:row>
      <xdr:rowOff>138951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8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60228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3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80594</xdr:rowOff>
    </xdr:from>
    <xdr:to>
      <xdr:col>81</xdr:col>
      <xdr:colOff>101600</xdr:colOff>
      <xdr:row>38</xdr:row>
      <xdr:rowOff>10744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27271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9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82004</xdr:rowOff>
    </xdr:from>
    <xdr:to>
      <xdr:col>76</xdr:col>
      <xdr:colOff>165100</xdr:colOff>
      <xdr:row>38</xdr:row>
      <xdr:rowOff>12154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2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3281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78422</xdr:rowOff>
    </xdr:from>
    <xdr:to>
      <xdr:col>72</xdr:col>
      <xdr:colOff>38100</xdr:colOff>
      <xdr:row>38</xdr:row>
      <xdr:rowOff>8572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171149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71488</xdr:rowOff>
    </xdr:from>
    <xdr:to>
      <xdr:col>67</xdr:col>
      <xdr:colOff>101600</xdr:colOff>
      <xdr:row>38</xdr:row>
      <xdr:rowOff>1639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151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164216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31625</xdr:rowOff>
    </xdr:from>
    <xdr:to>
      <xdr:col>85</xdr:col>
      <xdr:colOff>127000</xdr:colOff>
      <xdr:row>57</xdr:row>
      <xdr:rowOff>56238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04275"/>
          <a:ext cx="8382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56238</xdr:rowOff>
    </xdr:from>
    <xdr:to>
      <xdr:col>81</xdr:col>
      <xdr:colOff>50800</xdr:colOff>
      <xdr:row>57</xdr:row>
      <xdr:rowOff>99421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28888"/>
          <a:ext cx="889000" cy="4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22702</xdr:rowOff>
    </xdr:from>
    <xdr:to>
      <xdr:col>76</xdr:col>
      <xdr:colOff>114300</xdr:colOff>
      <xdr:row>57</xdr:row>
      <xdr:rowOff>99421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95352"/>
          <a:ext cx="889000" cy="7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22702</xdr:rowOff>
    </xdr:from>
    <xdr:to>
      <xdr:col>71</xdr:col>
      <xdr:colOff>177800</xdr:colOff>
      <xdr:row>57</xdr:row>
      <xdr:rowOff>157775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5352"/>
          <a:ext cx="889000" cy="13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152275</xdr:rowOff>
    </xdr:from>
    <xdr:to>
      <xdr:col>85</xdr:col>
      <xdr:colOff>177800</xdr:colOff>
      <xdr:row>57</xdr:row>
      <xdr:rowOff>82425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5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130702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3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5438</xdr:rowOff>
    </xdr:from>
    <xdr:to>
      <xdr:col>81</xdr:col>
      <xdr:colOff>101600</xdr:colOff>
      <xdr:row>57</xdr:row>
      <xdr:rowOff>107038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7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98165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7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48621</xdr:rowOff>
    </xdr:from>
    <xdr:to>
      <xdr:col>76</xdr:col>
      <xdr:colOff>165100</xdr:colOff>
      <xdr:row>57</xdr:row>
      <xdr:rowOff>150221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2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141348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1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143352</xdr:rowOff>
    </xdr:from>
    <xdr:to>
      <xdr:col>72</xdr:col>
      <xdr:colOff>38100</xdr:colOff>
      <xdr:row>57</xdr:row>
      <xdr:rowOff>73502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64629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3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106975</xdr:rowOff>
    </xdr:from>
    <xdr:to>
      <xdr:col>67</xdr:col>
      <xdr:colOff>101600</xdr:colOff>
      <xdr:row>58</xdr:row>
      <xdr:rowOff>37125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28252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85359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29909"/>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85359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29909"/>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34559</xdr:rowOff>
    </xdr:from>
    <xdr:to>
      <xdr:col>76</xdr:col>
      <xdr:colOff>165100</xdr:colOff>
      <xdr:row>79</xdr:row>
      <xdr:rowOff>136159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127286</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71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164683</xdr:rowOff>
    </xdr:from>
    <xdr:to>
      <xdr:col>85</xdr:col>
      <xdr:colOff>127000</xdr:colOff>
      <xdr:row>96</xdr:row>
      <xdr:rowOff>164781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23883"/>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164781</xdr:rowOff>
    </xdr:from>
    <xdr:to>
      <xdr:col>81</xdr:col>
      <xdr:colOff>50800</xdr:colOff>
      <xdr:row>97</xdr:row>
      <xdr:rowOff>3111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23981"/>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3111</xdr:rowOff>
    </xdr:from>
    <xdr:to>
      <xdr:col>76</xdr:col>
      <xdr:colOff>114300</xdr:colOff>
      <xdr:row>97</xdr:row>
      <xdr:rowOff>45256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33761"/>
          <a:ext cx="889000" cy="4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45256</xdr:rowOff>
    </xdr:from>
    <xdr:to>
      <xdr:col>71</xdr:col>
      <xdr:colOff>177800</xdr:colOff>
      <xdr:row>97</xdr:row>
      <xdr:rowOff>51836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75906"/>
          <a:ext cx="8890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113883</xdr:rowOff>
    </xdr:from>
    <xdr:to>
      <xdr:col>85</xdr:col>
      <xdr:colOff>177800</xdr:colOff>
      <xdr:row>97</xdr:row>
      <xdr:rowOff>44033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7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92310</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5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113981</xdr:rowOff>
    </xdr:from>
    <xdr:to>
      <xdr:col>81</xdr:col>
      <xdr:colOff>101600</xdr:colOff>
      <xdr:row>97</xdr:row>
      <xdr:rowOff>44131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7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35258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6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123761</xdr:rowOff>
    </xdr:from>
    <xdr:to>
      <xdr:col>76</xdr:col>
      <xdr:colOff>165100</xdr:colOff>
      <xdr:row>97</xdr:row>
      <xdr:rowOff>53911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8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45038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7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165906</xdr:rowOff>
    </xdr:from>
    <xdr:to>
      <xdr:col>72</xdr:col>
      <xdr:colOff>38100</xdr:colOff>
      <xdr:row>97</xdr:row>
      <xdr:rowOff>96056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87183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1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1036</xdr:rowOff>
    </xdr:from>
    <xdr:to>
      <xdr:col>67</xdr:col>
      <xdr:colOff>101600</xdr:colOff>
      <xdr:row>97</xdr:row>
      <xdr:rowOff>102636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93763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衛生費については、</a:t>
          </a:r>
          <a:r>
            <a:rPr kumimoji="1" lang="ja-JP" altLang="en-US" sz="1100">
              <a:solidFill>
                <a:schemeClr val="dk1"/>
              </a:solidFill>
              <a:effectLst/>
              <a:latin typeface="+mn-lt"/>
              <a:ea typeface="+mn-ea"/>
              <a:cs typeface="+mn-cs"/>
            </a:rPr>
            <a:t>令和３年度からは減少</a:t>
          </a:r>
          <a:r>
            <a:rPr kumimoji="1" lang="ja-JP" altLang="ja-JP" sz="1100">
              <a:solidFill>
                <a:schemeClr val="dk1"/>
              </a:solidFill>
              <a:effectLst/>
              <a:latin typeface="+mn-lt"/>
              <a:ea typeface="+mn-ea"/>
              <a:cs typeface="+mn-cs"/>
            </a:rPr>
            <a:t>傾向に</a:t>
          </a:r>
          <a:r>
            <a:rPr kumimoji="1" lang="ja-JP" altLang="en-US" sz="1100">
              <a:solidFill>
                <a:schemeClr val="dk1"/>
              </a:solidFill>
              <a:effectLst/>
              <a:latin typeface="+mn-lt"/>
              <a:ea typeface="+mn-ea"/>
              <a:cs typeface="+mn-cs"/>
            </a:rPr>
            <a:t>あるものの</a:t>
          </a:r>
          <a:r>
            <a:rPr kumimoji="1" lang="ja-JP" altLang="ja-JP" sz="1100">
              <a:solidFill>
                <a:schemeClr val="dk1"/>
              </a:solidFill>
              <a:effectLst/>
              <a:latin typeface="+mn-lt"/>
              <a:ea typeface="+mn-ea"/>
              <a:cs typeface="+mn-cs"/>
            </a:rPr>
            <a:t>、類似団体平均を見ても上回る結果となった。これは、ごみ処理場の建替等で発生した費用が原因である。</a:t>
          </a:r>
          <a:endParaRPr lang="ja-JP" altLang="ja-JP" sz="1400">
            <a:effectLst/>
          </a:endParaRPr>
        </a:p>
        <a:p>
          <a:r>
            <a:rPr kumimoji="1" lang="ja-JP" altLang="ja-JP" sz="1100">
              <a:solidFill>
                <a:schemeClr val="dk1"/>
              </a:solidFill>
              <a:effectLst/>
              <a:latin typeface="+mn-lt"/>
              <a:ea typeface="+mn-ea"/>
              <a:cs typeface="+mn-cs"/>
            </a:rPr>
            <a:t>　今後は、町単独事業が財政圧迫とならないよう事業の見直しを図る必要がある。</a:t>
          </a:r>
          <a:endParaRPr lang="ja-JP" altLang="ja-JP" sz="1400">
            <a:effectLst/>
          </a:endParaRPr>
        </a:p>
        <a:p>
          <a:r>
            <a:rPr kumimoji="1" lang="ja-JP" altLang="ja-JP" sz="1100">
              <a:solidFill>
                <a:schemeClr val="dk1"/>
              </a:solidFill>
              <a:effectLst/>
              <a:latin typeface="+mn-lt"/>
              <a:ea typeface="+mn-ea"/>
              <a:cs typeface="+mn-cs"/>
            </a:rPr>
            <a:t>　他の目的については、類似団体と比較しても遜色がないものの、今後も財政の健全化を取り組んでいく。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岐阜県笠松町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a:t>
          </a:r>
          <a:r>
            <a:rPr kumimoji="1" lang="ja-JP" altLang="en-US" sz="1100">
              <a:solidFill>
                <a:schemeClr val="dk1"/>
              </a:solidFill>
              <a:effectLst/>
              <a:latin typeface="+mn-lt"/>
              <a:ea typeface="+mn-ea"/>
              <a:cs typeface="+mn-cs"/>
            </a:rPr>
            <a:t>残高</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昨年度に比べると減額となっており、</a:t>
          </a:r>
          <a:r>
            <a:rPr kumimoji="1" lang="ja-JP" altLang="ja-JP" sz="1100">
              <a:solidFill>
                <a:schemeClr val="dk1"/>
              </a:solidFill>
              <a:effectLst/>
              <a:latin typeface="+mn-lt"/>
              <a:ea typeface="+mn-ea"/>
              <a:cs typeface="+mn-cs"/>
            </a:rPr>
            <a:t>実質収支額について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障がい者自立支援給付費の増加等により</a:t>
          </a:r>
          <a:r>
            <a:rPr kumimoji="1" lang="en-US" altLang="ja-JP" sz="1100">
              <a:solidFill>
                <a:schemeClr val="dk1"/>
              </a:solidFill>
              <a:effectLst/>
              <a:latin typeface="+mn-lt"/>
              <a:ea typeface="+mn-ea"/>
              <a:cs typeface="+mn-cs"/>
            </a:rPr>
            <a:t>0.90</a:t>
          </a:r>
          <a:r>
            <a:rPr kumimoji="1" lang="ja-JP" altLang="ja-JP" sz="1100">
              <a:solidFill>
                <a:schemeClr val="dk1"/>
              </a:solidFill>
              <a:effectLst/>
              <a:latin typeface="+mn-lt"/>
              <a:ea typeface="+mn-ea"/>
              <a:cs typeface="+mn-cs"/>
            </a:rPr>
            <a:t>ポイント減少した。今後も道路新設改良事業等の投資事業が発生し、より財政的に厳しい状況が続くと思われるため、事務事業の見直しによる合理化・効率化に努める。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岐阜県笠松町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会計ともに黒字となっており、下水道事業会計においては、令和元年度から公営企業会計化したものであるが、引き続き、独立採算の原則に立ち返り、下水道使用料を見直すなど歳入の確保に努め、一般会計からの負担金を減少させ、町全体として財政基盤の強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8378060</v>
      </c>
      <c r="BO4" s="371"/>
      <c r="BP4" s="371"/>
      <c r="BQ4" s="371"/>
      <c r="BR4" s="371"/>
      <c r="BS4" s="371"/>
      <c r="BT4" s="371"/>
      <c r="BU4" s="372"/>
      <c r="BV4" s="370">
        <v>8619456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8.5</v>
      </c>
      <c r="CU4" s="377"/>
      <c r="CV4" s="377"/>
      <c r="CW4" s="377"/>
      <c r="CX4" s="377"/>
      <c r="CY4" s="377"/>
      <c r="CZ4" s="377"/>
      <c r="DA4" s="378"/>
      <c r="DB4" s="376">
        <v>9.4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7895692</v>
      </c>
      <c r="BO5" s="408"/>
      <c r="BP5" s="408"/>
      <c r="BQ5" s="408"/>
      <c r="BR5" s="408"/>
      <c r="BS5" s="408"/>
      <c r="BT5" s="408"/>
      <c r="BU5" s="409"/>
      <c r="BV5" s="407">
        <v>8132230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91.6</v>
      </c>
      <c r="CU5" s="405"/>
      <c r="CV5" s="405"/>
      <c r="CW5" s="405"/>
      <c r="CX5" s="405"/>
      <c r="CY5" s="405"/>
      <c r="CZ5" s="405"/>
      <c r="DA5" s="406"/>
      <c r="DB5" s="404">
        <v>89.7</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482368</v>
      </c>
      <c r="BO6" s="408"/>
      <c r="BP6" s="408"/>
      <c r="BQ6" s="408"/>
      <c r="BR6" s="408"/>
      <c r="BS6" s="408"/>
      <c r="BT6" s="408"/>
      <c r="BU6" s="409"/>
      <c r="BV6" s="407">
        <v>487226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92.5</v>
      </c>
      <c r="CU6" s="445"/>
      <c r="CV6" s="445"/>
      <c r="CW6" s="445"/>
      <c r="CX6" s="445"/>
      <c r="CY6" s="445"/>
      <c r="CZ6" s="445"/>
      <c r="DA6" s="446"/>
      <c r="DB6" s="444">
        <v>91.8</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56663</v>
      </c>
      <c r="BO7" s="408"/>
      <c r="BP7" s="408"/>
      <c r="BQ7" s="408"/>
      <c r="BR7" s="408"/>
      <c r="BS7" s="408"/>
      <c r="BT7" s="408"/>
      <c r="BU7" s="409"/>
      <c r="BV7" s="407">
        <v>24249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5017188</v>
      </c>
      <c r="CU7" s="408"/>
      <c r="CV7" s="408"/>
      <c r="CW7" s="408"/>
      <c r="CX7" s="408"/>
      <c r="CY7" s="408"/>
      <c r="CZ7" s="408"/>
      <c r="DA7" s="409"/>
      <c r="DB7" s="407">
        <v>4936158</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425705</v>
      </c>
      <c r="BO8" s="408"/>
      <c r="BP8" s="408"/>
      <c r="BQ8" s="408"/>
      <c r="BR8" s="408"/>
      <c r="BS8" s="408"/>
      <c r="BT8" s="408"/>
      <c r="BU8" s="409"/>
      <c r="BV8" s="407">
        <v>462977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0.67</v>
      </c>
      <c r="CU8" s="448"/>
      <c r="CV8" s="448"/>
      <c r="CW8" s="448"/>
      <c r="CX8" s="448"/>
      <c r="CY8" s="448"/>
      <c r="CZ8" s="448"/>
      <c r="DA8" s="449"/>
      <c r="DB8" s="447">
        <v>0.69</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22208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-37272</v>
      </c>
      <c r="BO9" s="408"/>
      <c r="BP9" s="408"/>
      <c r="BQ9" s="408"/>
      <c r="BR9" s="408"/>
      <c r="BS9" s="408"/>
      <c r="BT9" s="408"/>
      <c r="BU9" s="409"/>
      <c r="BV9" s="407">
        <v>-190124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9.8000000000000007</v>
      </c>
      <c r="CU9" s="405"/>
      <c r="CV9" s="405"/>
      <c r="CW9" s="405"/>
      <c r="CX9" s="405"/>
      <c r="CY9" s="405"/>
      <c r="CZ9" s="405"/>
      <c r="DA9" s="406"/>
      <c r="DB9" s="404">
        <v>9.9</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22750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28613</v>
      </c>
      <c r="BO10" s="408"/>
      <c r="BP10" s="408"/>
      <c r="BQ10" s="408"/>
      <c r="BR10" s="408"/>
      <c r="BS10" s="408"/>
      <c r="BT10" s="408"/>
      <c r="BU10" s="409"/>
      <c r="BV10" s="407">
        <v>239656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21816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76000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21313</v>
      </c>
      <c r="S13" s="492"/>
      <c r="T13" s="492"/>
      <c r="U13" s="492"/>
      <c r="V13" s="493"/>
      <c r="W13" s="423" t="s">
        <v>131</v>
      </c>
      <c r="X13" s="424"/>
      <c r="Y13" s="424"/>
      <c r="Z13" s="424"/>
      <c r="AA13" s="424"/>
      <c r="AB13" s="414"/>
      <c r="AC13" s="458">
        <v>94</v>
      </c>
      <c r="AD13" s="459"/>
      <c r="AE13" s="459"/>
      <c r="AF13" s="459"/>
      <c r="AG13" s="501"/>
      <c r="AH13" s="458">
        <v>112</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-84659</v>
      </c>
      <c r="BO13" s="408"/>
      <c r="BP13" s="408"/>
      <c r="BQ13" s="408"/>
      <c r="BR13" s="408"/>
      <c r="BS13" s="408"/>
      <c r="BT13" s="408"/>
      <c r="BU13" s="409"/>
      <c r="BV13" s="407">
        <v>49532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6.4</v>
      </c>
      <c r="CU13" s="405"/>
      <c r="CV13" s="405"/>
      <c r="CW13" s="405"/>
      <c r="CX13" s="405"/>
      <c r="CY13" s="405"/>
      <c r="CZ13" s="405"/>
      <c r="DA13" s="406"/>
      <c r="DB13" s="404">
        <v>5.8</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21828</v>
      </c>
      <c r="S14" s="492"/>
      <c r="T14" s="492"/>
      <c r="U14" s="492"/>
      <c r="V14" s="493"/>
      <c r="W14" s="397"/>
      <c r="X14" s="398"/>
      <c r="Y14" s="398"/>
      <c r="Z14" s="398"/>
      <c r="AA14" s="398"/>
      <c r="AB14" s="387"/>
      <c r="AC14" s="494">
        <v>0.9</v>
      </c>
      <c r="AD14" s="495"/>
      <c r="AE14" s="495"/>
      <c r="AF14" s="495"/>
      <c r="AG14" s="496"/>
      <c r="AH14" s="494">
        <v>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37.799999999999997</v>
      </c>
      <c r="CU14" s="506"/>
      <c r="CV14" s="506"/>
      <c r="CW14" s="506"/>
      <c r="CX14" s="506"/>
      <c r="CY14" s="506"/>
      <c r="CZ14" s="506"/>
      <c r="DA14" s="507"/>
      <c r="DB14" s="505">
        <v>41.5</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21449</v>
      </c>
      <c r="S15" s="492"/>
      <c r="T15" s="492"/>
      <c r="U15" s="492"/>
      <c r="V15" s="493"/>
      <c r="W15" s="423" t="s">
        <v>137</v>
      </c>
      <c r="X15" s="424"/>
      <c r="Y15" s="424"/>
      <c r="Z15" s="424"/>
      <c r="AA15" s="424"/>
      <c r="AB15" s="414"/>
      <c r="AC15" s="458">
        <v>2935</v>
      </c>
      <c r="AD15" s="459"/>
      <c r="AE15" s="459"/>
      <c r="AF15" s="459"/>
      <c r="AG15" s="501"/>
      <c r="AH15" s="458">
        <v>3163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2804895</v>
      </c>
      <c r="BO15" s="371"/>
      <c r="BP15" s="371"/>
      <c r="BQ15" s="371"/>
      <c r="BR15" s="371"/>
      <c r="BS15" s="371"/>
      <c r="BT15" s="371"/>
      <c r="BU15" s="372"/>
      <c r="BV15" s="370">
        <v>2735989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28.5</v>
      </c>
      <c r="AD16" s="495"/>
      <c r="AE16" s="495"/>
      <c r="AF16" s="495"/>
      <c r="AG16" s="496"/>
      <c r="AH16" s="494">
        <v>29.5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4226280</v>
      </c>
      <c r="BO16" s="408"/>
      <c r="BP16" s="408"/>
      <c r="BQ16" s="408"/>
      <c r="BR16" s="408"/>
      <c r="BS16" s="408"/>
      <c r="BT16" s="408"/>
      <c r="BU16" s="409"/>
      <c r="BV16" s="407">
        <v>4097573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7254</v>
      </c>
      <c r="AD17" s="459"/>
      <c r="AE17" s="459"/>
      <c r="AF17" s="459"/>
      <c r="AG17" s="501"/>
      <c r="AH17" s="458">
        <v>7464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3545705</v>
      </c>
      <c r="BO17" s="408"/>
      <c r="BP17" s="408"/>
      <c r="BQ17" s="408"/>
      <c r="BR17" s="408"/>
      <c r="BS17" s="408"/>
      <c r="BT17" s="408"/>
      <c r="BU17" s="409"/>
      <c r="BV17" s="407">
        <v>3457318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10.3</v>
      </c>
      <c r="M18" s="531"/>
      <c r="N18" s="531"/>
      <c r="O18" s="531"/>
      <c r="P18" s="531"/>
      <c r="Q18" s="531"/>
      <c r="R18" s="532"/>
      <c r="S18" s="532"/>
      <c r="T18" s="532"/>
      <c r="U18" s="532"/>
      <c r="V18" s="533"/>
      <c r="W18" s="425"/>
      <c r="X18" s="426"/>
      <c r="Y18" s="426"/>
      <c r="Z18" s="426"/>
      <c r="AA18" s="426"/>
      <c r="AB18" s="417"/>
      <c r="AC18" s="534">
        <v>70.5</v>
      </c>
      <c r="AD18" s="535"/>
      <c r="AE18" s="535"/>
      <c r="AF18" s="535"/>
      <c r="AG18" s="536"/>
      <c r="AH18" s="534">
        <v>69.5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4689257</v>
      </c>
      <c r="BO18" s="408"/>
      <c r="BP18" s="408"/>
      <c r="BQ18" s="408"/>
      <c r="BR18" s="408"/>
      <c r="BS18" s="408"/>
      <c r="BT18" s="408"/>
      <c r="BU18" s="409"/>
      <c r="BV18" s="407">
        <v>4511487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2156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6093288</v>
      </c>
      <c r="BO19" s="408"/>
      <c r="BP19" s="408"/>
      <c r="BQ19" s="408"/>
      <c r="BR19" s="408"/>
      <c r="BS19" s="408"/>
      <c r="BT19" s="408"/>
      <c r="BU19" s="409"/>
      <c r="BV19" s="407">
        <v>6073055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8595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6065351</v>
      </c>
      <c r="BO22" s="371"/>
      <c r="BP22" s="371"/>
      <c r="BQ22" s="371"/>
      <c r="BR22" s="371"/>
      <c r="BS22" s="371"/>
      <c r="BT22" s="371"/>
      <c r="BU22" s="372"/>
      <c r="BV22" s="370">
        <v>6419714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4016846</v>
      </c>
      <c r="BO23" s="408"/>
      <c r="BP23" s="408"/>
      <c r="BQ23" s="408"/>
      <c r="BR23" s="408"/>
      <c r="BS23" s="408"/>
      <c r="BT23" s="408"/>
      <c r="BU23" s="409"/>
      <c r="BV23" s="407">
        <v>4125121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7290</v>
      </c>
      <c r="R24" s="459"/>
      <c r="S24" s="459"/>
      <c r="T24" s="459"/>
      <c r="U24" s="459"/>
      <c r="V24" s="501"/>
      <c r="W24" s="553"/>
      <c r="X24" s="554"/>
      <c r="Y24" s="555"/>
      <c r="Z24" s="457" t="s">
        <v>162</v>
      </c>
      <c r="AA24" s="437"/>
      <c r="AB24" s="437"/>
      <c r="AC24" s="437"/>
      <c r="AD24" s="437"/>
      <c r="AE24" s="437"/>
      <c r="AF24" s="437"/>
      <c r="AG24" s="438"/>
      <c r="AH24" s="458">
        <v>108</v>
      </c>
      <c r="AI24" s="459"/>
      <c r="AJ24" s="459"/>
      <c r="AK24" s="459"/>
      <c r="AL24" s="501"/>
      <c r="AM24" s="458">
        <v>329940</v>
      </c>
      <c r="AN24" s="459"/>
      <c r="AO24" s="459"/>
      <c r="AP24" s="459"/>
      <c r="AQ24" s="459"/>
      <c r="AR24" s="501"/>
      <c r="AS24" s="458">
        <v>3055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2489130</v>
      </c>
      <c r="BO24" s="408"/>
      <c r="BP24" s="408"/>
      <c r="BQ24" s="408"/>
      <c r="BR24" s="408"/>
      <c r="BS24" s="408"/>
      <c r="BT24" s="408"/>
      <c r="BU24" s="409"/>
      <c r="BV24" s="407">
        <v>2535237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6255</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t="s">
        <v>122</v>
      </c>
      <c r="M26" s="459"/>
      <c r="N26" s="459"/>
      <c r="O26" s="459"/>
      <c r="P26" s="501"/>
      <c r="Q26" s="458" t="s">
        <v>122</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15300</v>
      </c>
      <c r="BO26" s="408"/>
      <c r="BP26" s="408"/>
      <c r="BQ26" s="408"/>
      <c r="BR26" s="408"/>
      <c r="BS26" s="408"/>
      <c r="BT26" s="408"/>
      <c r="BU26" s="409"/>
      <c r="BV26" s="407">
        <v>7650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2600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878346</v>
      </c>
      <c r="BO28" s="371"/>
      <c r="BP28" s="371"/>
      <c r="BQ28" s="371"/>
      <c r="BR28" s="371"/>
      <c r="BS28" s="371"/>
      <c r="BT28" s="371"/>
      <c r="BU28" s="372"/>
      <c r="BV28" s="370">
        <v>925733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8</v>
      </c>
      <c r="M29" s="459"/>
      <c r="N29" s="459"/>
      <c r="O29" s="459"/>
      <c r="P29" s="501"/>
      <c r="Q29" s="458">
        <v>2400</v>
      </c>
      <c r="R29" s="459"/>
      <c r="S29" s="459"/>
      <c r="T29" s="459"/>
      <c r="U29" s="459"/>
      <c r="V29" s="501"/>
      <c r="W29" s="556"/>
      <c r="X29" s="557"/>
      <c r="Y29" s="558"/>
      <c r="Z29" s="457" t="s">
        <v>177</v>
      </c>
      <c r="AA29" s="437"/>
      <c r="AB29" s="437"/>
      <c r="AC29" s="437"/>
      <c r="AD29" s="437"/>
      <c r="AE29" s="437"/>
      <c r="AF29" s="437"/>
      <c r="AG29" s="438"/>
      <c r="AH29" s="458">
        <v>108</v>
      </c>
      <c r="AI29" s="459"/>
      <c r="AJ29" s="459"/>
      <c r="AK29" s="459"/>
      <c r="AL29" s="501"/>
      <c r="AM29" s="458">
        <v>329940</v>
      </c>
      <c r="AN29" s="459"/>
      <c r="AO29" s="459"/>
      <c r="AP29" s="459"/>
      <c r="AQ29" s="459"/>
      <c r="AR29" s="501"/>
      <c r="AS29" s="458">
        <v>3055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145198</v>
      </c>
      <c r="BO29" s="408"/>
      <c r="BP29" s="408"/>
      <c r="BQ29" s="408"/>
      <c r="BR29" s="408"/>
      <c r="BS29" s="408"/>
      <c r="BT29" s="408"/>
      <c r="BU29" s="409"/>
      <c r="BV29" s="407">
        <v>118247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1133442</v>
      </c>
      <c r="BO30" s="527"/>
      <c r="BP30" s="527"/>
      <c r="BQ30" s="527"/>
      <c r="BR30" s="527"/>
      <c r="BS30" s="527"/>
      <c r="BT30" s="527"/>
      <c r="BU30" s="528"/>
      <c r="BV30" s="526">
        <v>1133580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岐阜羽島衛生施設組合（一般会計分）</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岐阜羽島衛生施設組合（公共用地取得事業特別会計分）</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木曽川右岸地帯水防事務組合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岐阜県市町村会館組合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岐阜県市町村職員退職手当組合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岐阜地域児童発達支援センター組合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13</v>
      </c>
      <c r="BX40" s="597"/>
      <c r="BY40" s="598" t="str">
        <f>IF('各会計、関係団体の財政状況及び健全化判断比率'!B74="","",'各会計、関係団体の財政状況及び健全化判断比率'!B74)</f>
        <v>羽島郡広域連合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14</v>
      </c>
      <c r="BX41" s="597"/>
      <c r="BY41" s="598" t="str">
        <f>IF('各会計、関係団体の財政状況及び健全化判断比率'!B75="","",'各会計、関係団体の財政状況及び健全化判断比率'!B75)</f>
        <v>岐阜県後期高齢者医療広域連合（一般会計分）</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15</v>
      </c>
      <c r="BX42" s="597"/>
      <c r="BY42" s="598" t="str">
        <f>IF('各会計、関係団体の財政状況及び健全化判断比率'!B76="","",'各会計、関係団体の財政状況及び健全化判断比率'!B76)</f>
        <v>岐阜県後期高齢者医療広域連合（特別会計分）</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16</v>
      </c>
      <c r="BX43" s="597"/>
      <c r="BY43" s="598" t="str">
        <f>IF('各会計、関係団体の財政状況及び健全化判断比率'!B77="","",'各会計、関係団体の財政状況及び健全化判断比率'!B77)</f>
        <v>岐阜県地方競馬組合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YZNcxL1V4aA+i+ySfLF0cWA0/NR/o+jwmJWccyo85BUz6+CHSKmJp4/H/HNB2JbjrIc4GY/Y9wPvhWKXZi3yMQ==" saltValue="U6ktWMy9Ta/QznuVUCb0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532</v>
      </c>
      <c r="D34" s="1151"/>
      <c r="E34" s="1152"/>
      <c r="F34" s="32">
        <v>7.31</v>
      </c>
      <c r="G34" s="33">
        <v>8.77</v>
      </c>
      <c r="H34" s="33">
        <v>12.81</v>
      </c>
      <c r="I34" s="33">
        <v>9.3699999999999992</v>
      </c>
      <c r="J34" s="34">
        <v>8.48</v>
      </c>
      <c r="K34" s="22"/>
      <c r="L34" s="22"/>
      <c r="M34" s="22"/>
      <c r="N34" s="22"/>
      <c r="O34" s="22"/>
      <c r="P34" s="22"/>
    </row>
    <row r="35" spans="1:16" ht="39" customHeight="1" x14ac:dyDescent="0.2">
      <c r="A35" s="22"/>
      <c r="B35" s="35"/>
      <c r="C35" s="1145" t="s">
        <v>533</v>
      </c>
      <c r="D35" s="1146"/>
      <c r="E35" s="1147"/>
      <c r="F35" s="36">
        <v>16.78</v>
      </c>
      <c r="G35" s="37">
        <v>10</v>
      </c>
      <c r="H35" s="37">
        <v>6.38</v>
      </c>
      <c r="I35" s="37">
        <v>5.43</v>
      </c>
      <c r="J35" s="38">
        <v>2.91</v>
      </c>
      <c r="K35" s="22"/>
      <c r="L35" s="22"/>
      <c r="M35" s="22"/>
      <c r="N35" s="22"/>
      <c r="O35" s="22"/>
      <c r="P35" s="22"/>
    </row>
    <row r="36" spans="1:16" ht="39" customHeight="1" x14ac:dyDescent="0.2">
      <c r="A36" s="22"/>
      <c r="B36" s="35"/>
      <c r="C36" s="1145" t="s">
        <v>534</v>
      </c>
      <c r="D36" s="1146"/>
      <c r="E36" s="1147"/>
      <c r="F36" s="36">
        <v>0.39</v>
      </c>
      <c r="G36" s="37">
        <v>1.5</v>
      </c>
      <c r="H36" s="37">
        <v>1.69</v>
      </c>
      <c r="I36" s="37">
        <v>2.2999999999999998</v>
      </c>
      <c r="J36" s="38">
        <v>2.38</v>
      </c>
      <c r="K36" s="22"/>
      <c r="L36" s="22"/>
      <c r="M36" s="22"/>
      <c r="N36" s="22"/>
      <c r="O36" s="22"/>
      <c r="P36" s="22"/>
    </row>
    <row r="37" spans="1:16" ht="39" customHeight="1" x14ac:dyDescent="0.2">
      <c r="A37" s="22"/>
      <c r="B37" s="35"/>
      <c r="C37" s="1145" t="s">
        <v>535</v>
      </c>
      <c r="D37" s="1146"/>
      <c r="E37" s="1147"/>
      <c r="F37" s="36">
        <v>0.77</v>
      </c>
      <c r="G37" s="37">
        <v>0.75</v>
      </c>
      <c r="H37" s="37">
        <v>0.89</v>
      </c>
      <c r="I37" s="37">
        <v>0.54</v>
      </c>
      <c r="J37" s="38">
        <v>1.41</v>
      </c>
      <c r="K37" s="22"/>
      <c r="L37" s="22"/>
      <c r="M37" s="22"/>
      <c r="N37" s="22"/>
      <c r="O37" s="22"/>
      <c r="P37" s="22"/>
    </row>
    <row r="38" spans="1:16" ht="39" customHeight="1" x14ac:dyDescent="0.2">
      <c r="A38" s="22"/>
      <c r="B38" s="35"/>
      <c r="C38" s="1145" t="s">
        <v>536</v>
      </c>
      <c r="D38" s="1146"/>
      <c r="E38" s="1147"/>
      <c r="F38" s="36">
        <v>1.8</v>
      </c>
      <c r="G38" s="37">
        <v>1.71</v>
      </c>
      <c r="H38" s="37">
        <v>0.91</v>
      </c>
      <c r="I38" s="37">
        <v>1.08</v>
      </c>
      <c r="J38" s="38">
        <v>1.1399999999999999</v>
      </c>
      <c r="K38" s="22"/>
      <c r="L38" s="22"/>
      <c r="M38" s="22"/>
      <c r="N38" s="22"/>
      <c r="O38" s="22"/>
      <c r="P38" s="22"/>
    </row>
    <row r="39" spans="1:16" ht="39" customHeight="1" x14ac:dyDescent="0.2">
      <c r="A39" s="22"/>
      <c r="B39" s="35"/>
      <c r="C39" s="1145" t="s">
        <v>537</v>
      </c>
      <c r="D39" s="1146"/>
      <c r="E39" s="1147"/>
      <c r="F39" s="36">
        <v>0.08</v>
      </c>
      <c r="G39" s="37">
        <v>0.13</v>
      </c>
      <c r="H39" s="37">
        <v>0.14000000000000001</v>
      </c>
      <c r="I39" s="37">
        <v>0.2</v>
      </c>
      <c r="J39" s="38">
        <v>0.23</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539</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0yHM3dbOnJArGc9jgdmXn+LjjQgndcABU+eUpVe4ag3Jip4TiRGQdEwurf76Gbh5/jCqUFFS7ph/eDfw5md6g==" saltValue="nRZ78bOOCOMvTZGQ2ITT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531</v>
      </c>
      <c r="L45" s="60">
        <v>537</v>
      </c>
      <c r="M45" s="60">
        <v>591</v>
      </c>
      <c r="N45" s="60">
        <v>599</v>
      </c>
      <c r="O45" s="61">
        <v>599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269</v>
      </c>
      <c r="L48" s="64">
        <v>235</v>
      </c>
      <c r="M48" s="64">
        <v>244</v>
      </c>
      <c r="N48" s="64">
        <v>225</v>
      </c>
      <c r="O48" s="65">
        <v>222</v>
      </c>
      <c r="P48" s="48"/>
      <c r="Q48" s="48"/>
      <c r="R48" s="48"/>
      <c r="S48" s="48"/>
      <c r="T48" s="48"/>
      <c r="U48" s="48"/>
    </row>
    <row r="49" spans="1:21" ht="30.75" customHeight="1" x14ac:dyDescent="0.2">
      <c r="A49" s="48"/>
      <c r="B49" s="1155"/>
      <c r="C49" s="1156"/>
      <c r="D49" s="62"/>
      <c r="E49" s="1161" t="s">
        <v>14</v>
      </c>
      <c r="F49" s="1161"/>
      <c r="G49" s="1161"/>
      <c r="H49" s="1161"/>
      <c r="I49" s="1161"/>
      <c r="J49" s="1162"/>
      <c r="K49" s="63">
        <v>26</v>
      </c>
      <c r="L49" s="64">
        <v>33</v>
      </c>
      <c r="M49" s="64">
        <v>38</v>
      </c>
      <c r="N49" s="64">
        <v>46</v>
      </c>
      <c r="O49" s="65">
        <v>38</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577</v>
      </c>
      <c r="L52" s="64">
        <v>587</v>
      </c>
      <c r="M52" s="64">
        <v>598</v>
      </c>
      <c r="N52" s="64">
        <v>597</v>
      </c>
      <c r="O52" s="65">
        <v>550</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249</v>
      </c>
      <c r="L53" s="69">
        <v>218</v>
      </c>
      <c r="M53" s="69">
        <v>275</v>
      </c>
      <c r="N53" s="69">
        <v>273</v>
      </c>
      <c r="O53" s="70">
        <v>309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562</v>
      </c>
      <c r="L58" s="84" t="s">
        <v>562</v>
      </c>
      <c r="M58" s="84" t="s">
        <v>562</v>
      </c>
      <c r="N58" s="84" t="s">
        <v>562</v>
      </c>
      <c r="O58" s="85" t="s">
        <v>562</v>
      </c>
    </row>
    <row r="59" spans="1:21" ht="31.5" customHeight="1" x14ac:dyDescent="0.2">
      <c r="B59" s="1171"/>
      <c r="C59" s="1172"/>
      <c r="D59" s="1178" t="s">
        <v>26</v>
      </c>
      <c r="E59" s="1179"/>
      <c r="F59" s="1179"/>
      <c r="G59" s="1179"/>
      <c r="H59" s="1179"/>
      <c r="I59" s="1179"/>
      <c r="J59" s="1180"/>
      <c r="K59" s="86" t="s">
        <v>562</v>
      </c>
      <c r="L59" s="87" t="s">
        <v>562</v>
      </c>
      <c r="M59" s="87" t="s">
        <v>562</v>
      </c>
      <c r="N59" s="87" t="s">
        <v>562</v>
      </c>
      <c r="O59" s="88" t="s">
        <v>562</v>
      </c>
    </row>
    <row r="60" spans="1:21" ht="31.5" customHeight="1" thickBot="1" x14ac:dyDescent="0.25">
      <c r="B60" s="1173"/>
      <c r="C60" s="1174"/>
      <c r="D60" s="1181" t="s">
        <v>27</v>
      </c>
      <c r="E60" s="1182"/>
      <c r="F60" s="1182"/>
      <c r="G60" s="1182"/>
      <c r="H60" s="1182"/>
      <c r="I60" s="1182"/>
      <c r="J60" s="1183"/>
      <c r="K60" s="89" t="s">
        <v>562</v>
      </c>
      <c r="L60" s="90" t="s">
        <v>562</v>
      </c>
      <c r="M60" s="90" t="s">
        <v>562</v>
      </c>
      <c r="N60" s="90" t="s">
        <v>562</v>
      </c>
      <c r="O60" s="91" t="s">
        <v>562</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zGP0OwcRY1zPPA4FEVAiNcxyU9Do6lGqu/JNjH2uvyHsP1fs0TGkYM2p0ke2L6XAuUJgCjxkwiAGPUZFyvHjA==" saltValue="Tia4QhTvxDpa/IgCIp4L0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55">
        <v>6946</v>
      </c>
      <c r="J41" s="356">
        <v>6775</v>
      </c>
      <c r="K41" s="356">
        <v>6742</v>
      </c>
      <c r="L41" s="356">
        <v>6420</v>
      </c>
      <c r="M41" s="357">
        <v>6065</v>
      </c>
    </row>
    <row r="42" spans="2:13" ht="27.75" customHeight="1" x14ac:dyDescent="0.2">
      <c r="B42" s="1186"/>
      <c r="C42" s="1187"/>
      <c r="D42" s="106"/>
      <c r="E42" s="1192" t="s">
        <v>32</v>
      </c>
      <c r="F42" s="1192"/>
      <c r="G42" s="1192"/>
      <c r="H42" s="1193"/>
      <c r="I42" s="358" t="s">
        <v>485</v>
      </c>
      <c r="J42" s="359" t="s">
        <v>485</v>
      </c>
      <c r="K42" s="359" t="s">
        <v>485</v>
      </c>
      <c r="L42" s="359" t="s">
        <v>485</v>
      </c>
      <c r="M42" s="360" t="s">
        <v>485</v>
      </c>
    </row>
    <row r="43" spans="2:13" ht="27.75" customHeight="1" x14ac:dyDescent="0.2">
      <c r="B43" s="1186"/>
      <c r="C43" s="1187"/>
      <c r="D43" s="106"/>
      <c r="E43" s="1192" t="s">
        <v>33</v>
      </c>
      <c r="F43" s="1192"/>
      <c r="G43" s="1192"/>
      <c r="H43" s="1193"/>
      <c r="I43" s="358">
        <v>4170</v>
      </c>
      <c r="J43" s="359">
        <v>3499</v>
      </c>
      <c r="K43" s="359">
        <v>3260</v>
      </c>
      <c r="L43" s="359">
        <v>3258</v>
      </c>
      <c r="M43" s="360">
        <v>3244</v>
      </c>
    </row>
    <row r="44" spans="2:13" ht="27.75" customHeight="1" x14ac:dyDescent="0.2">
      <c r="B44" s="1186"/>
      <c r="C44" s="1187"/>
      <c r="D44" s="106"/>
      <c r="E44" s="1192" t="s">
        <v>34</v>
      </c>
      <c r="F44" s="1192"/>
      <c r="G44" s="1192"/>
      <c r="H44" s="1193"/>
      <c r="I44" s="358">
        <v>205</v>
      </c>
      <c r="J44" s="359">
        <v>417</v>
      </c>
      <c r="K44" s="359">
        <v>426</v>
      </c>
      <c r="L44" s="359">
        <v>363</v>
      </c>
      <c r="M44" s="360">
        <v>318</v>
      </c>
    </row>
    <row r="45" spans="2:13" ht="27.75" customHeight="1" x14ac:dyDescent="0.2">
      <c r="B45" s="1186"/>
      <c r="C45" s="1187"/>
      <c r="D45" s="106"/>
      <c r="E45" s="1192" t="s">
        <v>35</v>
      </c>
      <c r="F45" s="1192"/>
      <c r="G45" s="1192"/>
      <c r="H45" s="1193"/>
      <c r="I45" s="358">
        <v>1156</v>
      </c>
      <c r="J45" s="359">
        <v>1147</v>
      </c>
      <c r="K45" s="359">
        <v>1126</v>
      </c>
      <c r="L45" s="359">
        <v>1126</v>
      </c>
      <c r="M45" s="360">
        <v>1123</v>
      </c>
    </row>
    <row r="46" spans="2:13" ht="27.75" customHeight="1" x14ac:dyDescent="0.2">
      <c r="B46" s="1186"/>
      <c r="C46" s="1187"/>
      <c r="D46" s="107"/>
      <c r="E46" s="1192" t="s">
        <v>36</v>
      </c>
      <c r="F46" s="1192"/>
      <c r="G46" s="1192"/>
      <c r="H46" s="1193"/>
      <c r="I46" s="358" t="s">
        <v>485</v>
      </c>
      <c r="J46" s="359" t="s">
        <v>485</v>
      </c>
      <c r="K46" s="359" t="s">
        <v>485</v>
      </c>
      <c r="L46" s="359" t="s">
        <v>485</v>
      </c>
      <c r="M46" s="360" t="s">
        <v>485</v>
      </c>
    </row>
    <row r="47" spans="2:13" ht="27.75" customHeight="1" x14ac:dyDescent="0.2">
      <c r="B47" s="1186"/>
      <c r="C47" s="1187"/>
      <c r="D47" s="108"/>
      <c r="E47" s="1194" t="s">
        <v>37</v>
      </c>
      <c r="F47" s="1195"/>
      <c r="G47" s="1195"/>
      <c r="H47" s="1196"/>
      <c r="I47" s="358" t="s">
        <v>485</v>
      </c>
      <c r="J47" s="359" t="s">
        <v>485</v>
      </c>
      <c r="K47" s="359" t="s">
        <v>485</v>
      </c>
      <c r="L47" s="359" t="s">
        <v>485</v>
      </c>
      <c r="M47" s="360" t="s">
        <v>485</v>
      </c>
    </row>
    <row r="48" spans="2:13" ht="27.75" customHeight="1" x14ac:dyDescent="0.2">
      <c r="B48" s="1186"/>
      <c r="C48" s="1187"/>
      <c r="D48" s="106"/>
      <c r="E48" s="1192" t="s">
        <v>38</v>
      </c>
      <c r="F48" s="1192"/>
      <c r="G48" s="1192"/>
      <c r="H48" s="1193"/>
      <c r="I48" s="358" t="s">
        <v>485</v>
      </c>
      <c r="J48" s="359" t="s">
        <v>485</v>
      </c>
      <c r="K48" s="359" t="s">
        <v>485</v>
      </c>
      <c r="L48" s="359" t="s">
        <v>485</v>
      </c>
      <c r="M48" s="360" t="s">
        <v>485</v>
      </c>
    </row>
    <row r="49" spans="2:13" ht="27.75" customHeight="1" x14ac:dyDescent="0.2">
      <c r="B49" s="1188"/>
      <c r="C49" s="1189"/>
      <c r="D49" s="106"/>
      <c r="E49" s="1192" t="s">
        <v>39</v>
      </c>
      <c r="F49" s="1192"/>
      <c r="G49" s="1192"/>
      <c r="H49" s="1193"/>
      <c r="I49" s="358" t="s">
        <v>485</v>
      </c>
      <c r="J49" s="359" t="s">
        <v>485</v>
      </c>
      <c r="K49" s="359" t="s">
        <v>485</v>
      </c>
      <c r="L49" s="359" t="s">
        <v>485</v>
      </c>
      <c r="M49" s="360" t="s">
        <v>485</v>
      </c>
    </row>
    <row r="50" spans="2:13" ht="27.75" customHeight="1" x14ac:dyDescent="0.2">
      <c r="B50" s="1197" t="s">
        <v>40</v>
      </c>
      <c r="C50" s="1198"/>
      <c r="D50" s="109"/>
      <c r="E50" s="1192" t="s">
        <v>41</v>
      </c>
      <c r="F50" s="1192"/>
      <c r="G50" s="1192"/>
      <c r="H50" s="1193"/>
      <c r="I50" s="358">
        <v>1914</v>
      </c>
      <c r="J50" s="359">
        <v>1916</v>
      </c>
      <c r="K50" s="359">
        <v>2230</v>
      </c>
      <c r="L50" s="359">
        <v>2775</v>
      </c>
      <c r="M50" s="360">
        <v>2674</v>
      </c>
    </row>
    <row r="51" spans="2:13" ht="27.75" customHeight="1" x14ac:dyDescent="0.2">
      <c r="B51" s="1186"/>
      <c r="C51" s="1187"/>
      <c r="D51" s="106"/>
      <c r="E51" s="1192" t="s">
        <v>42</v>
      </c>
      <c r="F51" s="1192"/>
      <c r="G51" s="1192"/>
      <c r="H51" s="1193"/>
      <c r="I51" s="358" t="s">
        <v>485</v>
      </c>
      <c r="J51" s="359" t="s">
        <v>485</v>
      </c>
      <c r="K51" s="359" t="s">
        <v>485</v>
      </c>
      <c r="L51" s="359" t="s">
        <v>485</v>
      </c>
      <c r="M51" s="360" t="s">
        <v>485</v>
      </c>
    </row>
    <row r="52" spans="2:13" ht="27.75" customHeight="1" x14ac:dyDescent="0.2">
      <c r="B52" s="1188"/>
      <c r="C52" s="1189"/>
      <c r="D52" s="106"/>
      <c r="E52" s="1192" t="s">
        <v>43</v>
      </c>
      <c r="F52" s="1192"/>
      <c r="G52" s="1192"/>
      <c r="H52" s="1193"/>
      <c r="I52" s="358">
        <v>7257</v>
      </c>
      <c r="J52" s="359">
        <v>7079</v>
      </c>
      <c r="K52" s="359">
        <v>6886</v>
      </c>
      <c r="L52" s="359">
        <v>6590</v>
      </c>
      <c r="M52" s="360">
        <v>6383</v>
      </c>
    </row>
    <row r="53" spans="2:13" ht="27.75" customHeight="1" thickBot="1" x14ac:dyDescent="0.25">
      <c r="B53" s="1199" t="s">
        <v>19</v>
      </c>
      <c r="C53" s="1200"/>
      <c r="D53" s="110"/>
      <c r="E53" s="1201" t="s">
        <v>44</v>
      </c>
      <c r="F53" s="1201"/>
      <c r="G53" s="1201"/>
      <c r="H53" s="1202"/>
      <c r="I53" s="361">
        <v>3307</v>
      </c>
      <c r="J53" s="362">
        <v>2842</v>
      </c>
      <c r="K53" s="362">
        <v>2438</v>
      </c>
      <c r="L53" s="362">
        <v>1803</v>
      </c>
      <c r="M53" s="363">
        <v>1693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R8eXlUj9scbHCDnDslI5f2Rji1bTnHMD/grmfx5Wa1kG5zL1fCgkskbI58SqlKTiICpmjI349DxedjsK3xFz4Q==" saltValue="45J3mIZ5WT6uLeH8xM9k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122">
        <v>686</v>
      </c>
      <c r="G55" s="122">
        <v>926</v>
      </c>
      <c r="H55" s="123">
        <v>878</v>
      </c>
    </row>
    <row r="56" spans="2:8" ht="52.5" customHeight="1" x14ac:dyDescent="0.2">
      <c r="B56" s="124"/>
      <c r="C56" s="1213" t="s">
        <v>47</v>
      </c>
      <c r="D56" s="1213"/>
      <c r="E56" s="1214"/>
      <c r="F56" s="125">
        <v>118</v>
      </c>
      <c r="G56" s="125">
        <v>118</v>
      </c>
      <c r="H56" s="126">
        <v>145</v>
      </c>
    </row>
    <row r="57" spans="2:8" ht="53.25" customHeight="1" x14ac:dyDescent="0.2">
      <c r="B57" s="124"/>
      <c r="C57" s="1215" t="s">
        <v>48</v>
      </c>
      <c r="D57" s="1215"/>
      <c r="E57" s="1216"/>
      <c r="F57" s="127">
        <v>779</v>
      </c>
      <c r="G57" s="127">
        <v>1134</v>
      </c>
      <c r="H57" s="128">
        <v>1133</v>
      </c>
    </row>
    <row r="58" spans="2:8" ht="45.75" customHeight="1" x14ac:dyDescent="0.2">
      <c r="B58" s="129"/>
      <c r="C58" s="1203" t="s">
        <v>557</v>
      </c>
      <c r="D58" s="1204"/>
      <c r="E58" s="1205"/>
      <c r="F58" s="130">
        <v>234</v>
      </c>
      <c r="G58" s="131">
        <v>342</v>
      </c>
      <c r="H58" s="131">
        <v>446</v>
      </c>
    </row>
    <row r="59" spans="2:8" ht="45.75" customHeight="1" x14ac:dyDescent="0.2">
      <c r="B59" s="129"/>
      <c r="C59" s="1203" t="s">
        <v>558</v>
      </c>
      <c r="D59" s="1204"/>
      <c r="E59" s="1205"/>
      <c r="F59" s="130">
        <v>302</v>
      </c>
      <c r="G59" s="131">
        <v>302</v>
      </c>
      <c r="H59" s="131">
        <v>302</v>
      </c>
    </row>
    <row r="60" spans="2:8" ht="45.75" customHeight="1" x14ac:dyDescent="0.2">
      <c r="B60" s="129"/>
      <c r="C60" s="1203" t="s">
        <v>559</v>
      </c>
      <c r="D60" s="1204"/>
      <c r="E60" s="1205"/>
      <c r="F60" s="130">
        <v>51</v>
      </c>
      <c r="G60" s="131">
        <v>290</v>
      </c>
      <c r="H60" s="131">
        <v>184</v>
      </c>
    </row>
    <row r="61" spans="2:8" ht="45.75" customHeight="1" x14ac:dyDescent="0.2">
      <c r="B61" s="129"/>
      <c r="C61" s="1203" t="s">
        <v>560</v>
      </c>
      <c r="D61" s="1204"/>
      <c r="E61" s="1205"/>
      <c r="F61" s="130">
        <v>78</v>
      </c>
      <c r="G61" s="131">
        <v>78</v>
      </c>
      <c r="H61" s="131">
        <v>78</v>
      </c>
    </row>
    <row r="62" spans="2:8" ht="45.75" customHeight="1" thickBot="1" x14ac:dyDescent="0.25">
      <c r="B62" s="132"/>
      <c r="C62" s="1206" t="s">
        <v>561</v>
      </c>
      <c r="D62" s="1207"/>
      <c r="E62" s="1208"/>
      <c r="F62" s="133">
        <v>41</v>
      </c>
      <c r="G62" s="134">
        <v>41</v>
      </c>
      <c r="H62" s="134">
        <v>41</v>
      </c>
    </row>
    <row r="63" spans="2:8" ht="52.5" customHeight="1" thickBot="1" x14ac:dyDescent="0.25">
      <c r="B63" s="135"/>
      <c r="C63" s="1209" t="s">
        <v>49</v>
      </c>
      <c r="D63" s="1209"/>
      <c r="E63" s="1210"/>
      <c r="F63" s="136">
        <v>1584</v>
      </c>
      <c r="G63" s="136">
        <v>2178</v>
      </c>
      <c r="H63" s="137">
        <v>2157</v>
      </c>
    </row>
    <row r="64" spans="2:8" ht="13.2" x14ac:dyDescent="0.2"/>
  </sheetData>
  <sheetProtection algorithmName="SHA-512" hashValue="Khi2vZqDF1pddzcrtMn/M//mWPhJ4VR7/veheCAK9mVh5/J20hldsttTazdG5FDRMT+sFSgZwycczDvK2ux6sA==" saltValue="3BcosraJuV0+Ojt708lS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A19E8-A52C-4BEC-83EB-1697F6616EF3}">
  <sheetPr>
    <pageSetUpPr fitToPage="1"/>
  </sheetPr>
  <dimension ref="A1:DE85"/>
  <sheetViews>
    <sheetView showGridLines="0" zoomScale="85" zoomScaleNormal="85" zoomScaleSheetLayoutView="55" workbookViewId="0">
      <selection activeCell="CA61" sqref="CA61"/>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575</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571</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574</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569</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568</v>
      </c>
      <c r="AO51" s="1225"/>
      <c r="AP51" s="1225"/>
      <c r="AQ51" s="1225"/>
      <c r="AR51" s="1225"/>
      <c r="AS51" s="1225"/>
      <c r="AT51" s="1225"/>
      <c r="AU51" s="1225"/>
      <c r="AV51" s="1225"/>
      <c r="AW51" s="1225"/>
      <c r="AX51" s="1225"/>
      <c r="AY51" s="1225"/>
      <c r="AZ51" s="1225"/>
      <c r="BA51" s="1225"/>
      <c r="BB51" s="1225" t="s">
        <v>566</v>
      </c>
      <c r="BC51" s="1225"/>
      <c r="BD51" s="1225"/>
      <c r="BE51" s="1225"/>
      <c r="BF51" s="1225"/>
      <c r="BG51" s="1225"/>
      <c r="BH51" s="1225"/>
      <c r="BI51" s="1225"/>
      <c r="BJ51" s="1225"/>
      <c r="BK51" s="1225"/>
      <c r="BL51" s="1225"/>
      <c r="BM51" s="1225"/>
      <c r="BN51" s="1225"/>
      <c r="BO51" s="1225"/>
      <c r="BP51" s="1224">
        <v>81.5</v>
      </c>
      <c r="BQ51" s="1224"/>
      <c r="BR51" s="1224"/>
      <c r="BS51" s="1224"/>
      <c r="BT51" s="1224"/>
      <c r="BU51" s="1224"/>
      <c r="BV51" s="1224"/>
      <c r="BW51" s="1224"/>
      <c r="BX51" s="1224">
        <v>67.5</v>
      </c>
      <c r="BY51" s="1224"/>
      <c r="BZ51" s="1224"/>
      <c r="CA51" s="1224"/>
      <c r="CB51" s="1224"/>
      <c r="CC51" s="1224"/>
      <c r="CD51" s="1224"/>
      <c r="CE51" s="1224"/>
      <c r="CF51" s="1224">
        <v>54.1</v>
      </c>
      <c r="CG51" s="1224"/>
      <c r="CH51" s="1224"/>
      <c r="CI51" s="1224"/>
      <c r="CJ51" s="1224"/>
      <c r="CK51" s="1224"/>
      <c r="CL51" s="1224"/>
      <c r="CM51" s="1224"/>
      <c r="CN51" s="1224">
        <v>41.5</v>
      </c>
      <c r="CO51" s="1224"/>
      <c r="CP51" s="1224"/>
      <c r="CQ51" s="1224"/>
      <c r="CR51" s="1224"/>
      <c r="CS51" s="1224"/>
      <c r="CT51" s="1224"/>
      <c r="CU51" s="1224"/>
      <c r="CV51" s="1224">
        <v>37.799999999999997</v>
      </c>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573</v>
      </c>
      <c r="BC53" s="1225"/>
      <c r="BD53" s="1225"/>
      <c r="BE53" s="1225"/>
      <c r="BF53" s="1225"/>
      <c r="BG53" s="1225"/>
      <c r="BH53" s="1225"/>
      <c r="BI53" s="1225"/>
      <c r="BJ53" s="1225"/>
      <c r="BK53" s="1225"/>
      <c r="BL53" s="1225"/>
      <c r="BM53" s="1225"/>
      <c r="BN53" s="1225"/>
      <c r="BO53" s="1225"/>
      <c r="BP53" s="1224">
        <v>77.400000000000006</v>
      </c>
      <c r="BQ53" s="1224"/>
      <c r="BR53" s="1224"/>
      <c r="BS53" s="1224"/>
      <c r="BT53" s="1224"/>
      <c r="BU53" s="1224"/>
      <c r="BV53" s="1224"/>
      <c r="BW53" s="1224"/>
      <c r="BX53" s="1224">
        <v>77.900000000000006</v>
      </c>
      <c r="BY53" s="1224"/>
      <c r="BZ53" s="1224"/>
      <c r="CA53" s="1224"/>
      <c r="CB53" s="1224"/>
      <c r="CC53" s="1224"/>
      <c r="CD53" s="1224"/>
      <c r="CE53" s="1224"/>
      <c r="CF53" s="1224">
        <v>77.900000000000006</v>
      </c>
      <c r="CG53" s="1224"/>
      <c r="CH53" s="1224"/>
      <c r="CI53" s="1224"/>
      <c r="CJ53" s="1224"/>
      <c r="CK53" s="1224"/>
      <c r="CL53" s="1224"/>
      <c r="CM53" s="1224"/>
      <c r="CN53" s="1224">
        <v>78.599999999999994</v>
      </c>
      <c r="CO53" s="1224"/>
      <c r="CP53" s="1224"/>
      <c r="CQ53" s="1224"/>
      <c r="CR53" s="1224"/>
      <c r="CS53" s="1224"/>
      <c r="CT53" s="1224"/>
      <c r="CU53" s="1224"/>
      <c r="CV53" s="1224">
        <v>79.2</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567</v>
      </c>
      <c r="AO55" s="1226"/>
      <c r="AP55" s="1226"/>
      <c r="AQ55" s="1226"/>
      <c r="AR55" s="1226"/>
      <c r="AS55" s="1226"/>
      <c r="AT55" s="1226"/>
      <c r="AU55" s="1226"/>
      <c r="AV55" s="1226"/>
      <c r="AW55" s="1226"/>
      <c r="AX55" s="1226"/>
      <c r="AY55" s="1226"/>
      <c r="AZ55" s="1226"/>
      <c r="BA55" s="1226"/>
      <c r="BB55" s="1225" t="s">
        <v>566</v>
      </c>
      <c r="BC55" s="1225"/>
      <c r="BD55" s="1225"/>
      <c r="BE55" s="1225"/>
      <c r="BF55" s="1225"/>
      <c r="BG55" s="1225"/>
      <c r="BH55" s="1225"/>
      <c r="BI55" s="1225"/>
      <c r="BJ55" s="1225"/>
      <c r="BK55" s="1225"/>
      <c r="BL55" s="1225"/>
      <c r="BM55" s="1225"/>
      <c r="BN55" s="1225"/>
      <c r="BO55" s="1225"/>
      <c r="BP55" s="1224">
        <v>20.3</v>
      </c>
      <c r="BQ55" s="1224"/>
      <c r="BR55" s="1224"/>
      <c r="BS55" s="1224"/>
      <c r="BT55" s="1224"/>
      <c r="BU55" s="1224"/>
      <c r="BV55" s="1224"/>
      <c r="BW55" s="1224"/>
      <c r="BX55" s="1224">
        <v>15.5</v>
      </c>
      <c r="BY55" s="1224"/>
      <c r="BZ55" s="1224"/>
      <c r="CA55" s="1224"/>
      <c r="CB55" s="1224"/>
      <c r="CC55" s="1224"/>
      <c r="CD55" s="1224"/>
      <c r="CE55" s="1224"/>
      <c r="CF55" s="1224">
        <v>4.5999999999999996</v>
      </c>
      <c r="CG55" s="1224"/>
      <c r="CH55" s="1224"/>
      <c r="CI55" s="1224"/>
      <c r="CJ55" s="1224"/>
      <c r="CK55" s="1224"/>
      <c r="CL55" s="1224"/>
      <c r="CM55" s="1224"/>
      <c r="CN55" s="1224">
        <v>1.6</v>
      </c>
      <c r="CO55" s="1224"/>
      <c r="CP55" s="1224"/>
      <c r="CQ55" s="1224"/>
      <c r="CR55" s="1224"/>
      <c r="CS55" s="1224"/>
      <c r="CT55" s="1224"/>
      <c r="CU55" s="1224"/>
      <c r="CV55" s="1224">
        <v>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573</v>
      </c>
      <c r="BC57" s="1225"/>
      <c r="BD57" s="1225"/>
      <c r="BE57" s="1225"/>
      <c r="BF57" s="1225"/>
      <c r="BG57" s="1225"/>
      <c r="BH57" s="1225"/>
      <c r="BI57" s="1225"/>
      <c r="BJ57" s="1225"/>
      <c r="BK57" s="1225"/>
      <c r="BL57" s="1225"/>
      <c r="BM57" s="1225"/>
      <c r="BN57" s="1225"/>
      <c r="BO57" s="1225"/>
      <c r="BP57" s="1224">
        <v>60.4</v>
      </c>
      <c r="BQ57" s="1224"/>
      <c r="BR57" s="1224"/>
      <c r="BS57" s="1224"/>
      <c r="BT57" s="1224"/>
      <c r="BU57" s="1224"/>
      <c r="BV57" s="1224"/>
      <c r="BW57" s="1224"/>
      <c r="BX57" s="1224">
        <v>61.5</v>
      </c>
      <c r="BY57" s="1224"/>
      <c r="BZ57" s="1224"/>
      <c r="CA57" s="1224"/>
      <c r="CB57" s="1224"/>
      <c r="CC57" s="1224"/>
      <c r="CD57" s="1224"/>
      <c r="CE57" s="1224"/>
      <c r="CF57" s="1224">
        <v>61.3</v>
      </c>
      <c r="CG57" s="1224"/>
      <c r="CH57" s="1224"/>
      <c r="CI57" s="1224"/>
      <c r="CJ57" s="1224"/>
      <c r="CK57" s="1224"/>
      <c r="CL57" s="1224"/>
      <c r="CM57" s="1224"/>
      <c r="CN57" s="1224">
        <v>62.4</v>
      </c>
      <c r="CO57" s="1224"/>
      <c r="CP57" s="1224"/>
      <c r="CQ57" s="1224"/>
      <c r="CR57" s="1224"/>
      <c r="CS57" s="1224"/>
      <c r="CT57" s="1224"/>
      <c r="CU57" s="1224"/>
      <c r="CV57" s="1224">
        <v>63.5</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572</v>
      </c>
    </row>
    <row r="64" spans="1:109" ht="13.2" x14ac:dyDescent="0.2">
      <c r="B64" s="1218"/>
      <c r="G64" s="1254"/>
      <c r="I64" s="1256"/>
      <c r="J64" s="1256"/>
      <c r="K64" s="1256"/>
      <c r="L64" s="1256"/>
      <c r="M64" s="1256"/>
      <c r="N64" s="1255"/>
      <c r="AM64" s="1254"/>
      <c r="AN64" s="1254" t="s">
        <v>571</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570</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569</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568</v>
      </c>
      <c r="AO73" s="1225"/>
      <c r="AP73" s="1225"/>
      <c r="AQ73" s="1225"/>
      <c r="AR73" s="1225"/>
      <c r="AS73" s="1225"/>
      <c r="AT73" s="1225"/>
      <c r="AU73" s="1225"/>
      <c r="AV73" s="1225"/>
      <c r="AW73" s="1225"/>
      <c r="AX73" s="1225"/>
      <c r="AY73" s="1225"/>
      <c r="AZ73" s="1225"/>
      <c r="BA73" s="1225"/>
      <c r="BB73" s="1225" t="s">
        <v>566</v>
      </c>
      <c r="BC73" s="1225"/>
      <c r="BD73" s="1225"/>
      <c r="BE73" s="1225"/>
      <c r="BF73" s="1225"/>
      <c r="BG73" s="1225"/>
      <c r="BH73" s="1225"/>
      <c r="BI73" s="1225"/>
      <c r="BJ73" s="1225"/>
      <c r="BK73" s="1225"/>
      <c r="BL73" s="1225"/>
      <c r="BM73" s="1225"/>
      <c r="BN73" s="1225"/>
      <c r="BO73" s="1225"/>
      <c r="BP73" s="1224">
        <v>81.5</v>
      </c>
      <c r="BQ73" s="1224"/>
      <c r="BR73" s="1224"/>
      <c r="BS73" s="1224"/>
      <c r="BT73" s="1224"/>
      <c r="BU73" s="1224"/>
      <c r="BV73" s="1224"/>
      <c r="BW73" s="1224"/>
      <c r="BX73" s="1224">
        <v>67.5</v>
      </c>
      <c r="BY73" s="1224"/>
      <c r="BZ73" s="1224"/>
      <c r="CA73" s="1224"/>
      <c r="CB73" s="1224"/>
      <c r="CC73" s="1224"/>
      <c r="CD73" s="1224"/>
      <c r="CE73" s="1224"/>
      <c r="CF73" s="1224">
        <v>54.1</v>
      </c>
      <c r="CG73" s="1224"/>
      <c r="CH73" s="1224"/>
      <c r="CI73" s="1224"/>
      <c r="CJ73" s="1224"/>
      <c r="CK73" s="1224"/>
      <c r="CL73" s="1224"/>
      <c r="CM73" s="1224"/>
      <c r="CN73" s="1224">
        <v>41.5</v>
      </c>
      <c r="CO73" s="1224"/>
      <c r="CP73" s="1224"/>
      <c r="CQ73" s="1224"/>
      <c r="CR73" s="1224"/>
      <c r="CS73" s="1224"/>
      <c r="CT73" s="1224"/>
      <c r="CU73" s="1224"/>
      <c r="CV73" s="1224">
        <v>37.799999999999997</v>
      </c>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565</v>
      </c>
      <c r="BC75" s="1225"/>
      <c r="BD75" s="1225"/>
      <c r="BE75" s="1225"/>
      <c r="BF75" s="1225"/>
      <c r="BG75" s="1225"/>
      <c r="BH75" s="1225"/>
      <c r="BI75" s="1225"/>
      <c r="BJ75" s="1225"/>
      <c r="BK75" s="1225"/>
      <c r="BL75" s="1225"/>
      <c r="BM75" s="1225"/>
      <c r="BN75" s="1225"/>
      <c r="BO75" s="1225"/>
      <c r="BP75" s="1224">
        <v>6.4</v>
      </c>
      <c r="BQ75" s="1224"/>
      <c r="BR75" s="1224"/>
      <c r="BS75" s="1224"/>
      <c r="BT75" s="1224"/>
      <c r="BU75" s="1224"/>
      <c r="BV75" s="1224"/>
      <c r="BW75" s="1224"/>
      <c r="BX75" s="1224">
        <v>6</v>
      </c>
      <c r="BY75" s="1224"/>
      <c r="BZ75" s="1224"/>
      <c r="CA75" s="1224"/>
      <c r="CB75" s="1224"/>
      <c r="CC75" s="1224"/>
      <c r="CD75" s="1224"/>
      <c r="CE75" s="1224"/>
      <c r="CF75" s="1224">
        <v>5.8</v>
      </c>
      <c r="CG75" s="1224"/>
      <c r="CH75" s="1224"/>
      <c r="CI75" s="1224"/>
      <c r="CJ75" s="1224"/>
      <c r="CK75" s="1224"/>
      <c r="CL75" s="1224"/>
      <c r="CM75" s="1224"/>
      <c r="CN75" s="1224">
        <v>5.8</v>
      </c>
      <c r="CO75" s="1224"/>
      <c r="CP75" s="1224"/>
      <c r="CQ75" s="1224"/>
      <c r="CR75" s="1224"/>
      <c r="CS75" s="1224"/>
      <c r="CT75" s="1224"/>
      <c r="CU75" s="1224"/>
      <c r="CV75" s="1224">
        <v>6.4</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567</v>
      </c>
      <c r="AO77" s="1226"/>
      <c r="AP77" s="1226"/>
      <c r="AQ77" s="1226"/>
      <c r="AR77" s="1226"/>
      <c r="AS77" s="1226"/>
      <c r="AT77" s="1226"/>
      <c r="AU77" s="1226"/>
      <c r="AV77" s="1226"/>
      <c r="AW77" s="1226"/>
      <c r="AX77" s="1226"/>
      <c r="AY77" s="1226"/>
      <c r="AZ77" s="1226"/>
      <c r="BA77" s="1226"/>
      <c r="BB77" s="1225" t="s">
        <v>566</v>
      </c>
      <c r="BC77" s="1225"/>
      <c r="BD77" s="1225"/>
      <c r="BE77" s="1225"/>
      <c r="BF77" s="1225"/>
      <c r="BG77" s="1225"/>
      <c r="BH77" s="1225"/>
      <c r="BI77" s="1225"/>
      <c r="BJ77" s="1225"/>
      <c r="BK77" s="1225"/>
      <c r="BL77" s="1225"/>
      <c r="BM77" s="1225"/>
      <c r="BN77" s="1225"/>
      <c r="BO77" s="1225"/>
      <c r="BP77" s="1224">
        <v>20.3</v>
      </c>
      <c r="BQ77" s="1224"/>
      <c r="BR77" s="1224"/>
      <c r="BS77" s="1224"/>
      <c r="BT77" s="1224"/>
      <c r="BU77" s="1224"/>
      <c r="BV77" s="1224"/>
      <c r="BW77" s="1224"/>
      <c r="BX77" s="1224">
        <v>15.5</v>
      </c>
      <c r="BY77" s="1224"/>
      <c r="BZ77" s="1224"/>
      <c r="CA77" s="1224"/>
      <c r="CB77" s="1224"/>
      <c r="CC77" s="1224"/>
      <c r="CD77" s="1224"/>
      <c r="CE77" s="1224"/>
      <c r="CF77" s="1224">
        <v>4.5999999999999996</v>
      </c>
      <c r="CG77" s="1224"/>
      <c r="CH77" s="1224"/>
      <c r="CI77" s="1224"/>
      <c r="CJ77" s="1224"/>
      <c r="CK77" s="1224"/>
      <c r="CL77" s="1224"/>
      <c r="CM77" s="1224"/>
      <c r="CN77" s="1224">
        <v>1.6</v>
      </c>
      <c r="CO77" s="1224"/>
      <c r="CP77" s="1224"/>
      <c r="CQ77" s="1224"/>
      <c r="CR77" s="1224"/>
      <c r="CS77" s="1224"/>
      <c r="CT77" s="1224"/>
      <c r="CU77" s="1224"/>
      <c r="CV77" s="1224">
        <v>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565</v>
      </c>
      <c r="BC79" s="1225"/>
      <c r="BD79" s="1225"/>
      <c r="BE79" s="1225"/>
      <c r="BF79" s="1225"/>
      <c r="BG79" s="1225"/>
      <c r="BH79" s="1225"/>
      <c r="BI79" s="1225"/>
      <c r="BJ79" s="1225"/>
      <c r="BK79" s="1225"/>
      <c r="BL79" s="1225"/>
      <c r="BM79" s="1225"/>
      <c r="BN79" s="1225"/>
      <c r="BO79" s="1225"/>
      <c r="BP79" s="1224">
        <v>6.6</v>
      </c>
      <c r="BQ79" s="1224"/>
      <c r="BR79" s="1224"/>
      <c r="BS79" s="1224"/>
      <c r="BT79" s="1224"/>
      <c r="BU79" s="1224"/>
      <c r="BV79" s="1224"/>
      <c r="BW79" s="1224"/>
      <c r="BX79" s="1224">
        <v>6.4</v>
      </c>
      <c r="BY79" s="1224"/>
      <c r="BZ79" s="1224"/>
      <c r="CA79" s="1224"/>
      <c r="CB79" s="1224"/>
      <c r="CC79" s="1224"/>
      <c r="CD79" s="1224"/>
      <c r="CE79" s="1224"/>
      <c r="CF79" s="1224">
        <v>6.3</v>
      </c>
      <c r="CG79" s="1224"/>
      <c r="CH79" s="1224"/>
      <c r="CI79" s="1224"/>
      <c r="CJ79" s="1224"/>
      <c r="CK79" s="1224"/>
      <c r="CL79" s="1224"/>
      <c r="CM79" s="1224"/>
      <c r="CN79" s="1224">
        <v>6.6</v>
      </c>
      <c r="CO79" s="1224"/>
      <c r="CP79" s="1224"/>
      <c r="CQ79" s="1224"/>
      <c r="CR79" s="1224"/>
      <c r="CS79" s="1224"/>
      <c r="CT79" s="1224"/>
      <c r="CU79" s="1224"/>
      <c r="CV79" s="1224">
        <v>6.8</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BYr1Kb5KFhkjXitkxpyzuac/9LdWrMS8UhL5X1mOhPhoiO78jPJG9SLUW+Ql8KbS5IQ4eSZXwbHw9L4FqtAFJA==" saltValue="NqL1xupE9YNYvzPnMM0NW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4300E-A9C7-456E-9197-C81CD24F43CE}">
  <sheetPr>
    <pageSetUpPr fitToPage="1"/>
  </sheetPr>
  <dimension ref="A1:DR125"/>
  <sheetViews>
    <sheetView showGridLines="0" zoomScale="70" zoomScaleNormal="70" zoomScaleSheetLayoutView="70" workbookViewId="0">
      <selection activeCell="CA61" sqref="CA6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Og1QbuNy1aAk7MOKhuynXdZkzyHMDSweNYRJ9zsUSPWBZ29JMuOhQfQNmthmOAuAZxnd+k3pOsqUvd/swxNSCw==" saltValue="wwVMY8drPgGh8XgePXaW3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E60FF-004A-425B-A5A9-32F5D00CC760}">
  <sheetPr>
    <pageSetUpPr fitToPage="1"/>
  </sheetPr>
  <dimension ref="A1:DR125"/>
  <sheetViews>
    <sheetView showGridLines="0" tabSelected="1" zoomScale="70" zoomScaleNormal="70" zoomScaleSheetLayoutView="55" workbookViewId="0">
      <selection activeCell="CA61" sqref="CA6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4q1aiN39Uok+i3xRaSmUAl701r2Vo3wK1LUV8ntzKkSXvU5ZEYWwB4Yjp+n2v5BRsgexzmxZEh2dwoQrisqAfg==" saltValue="Qg1Rg32b1OP7Z+uDM/cTD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14851</v>
      </c>
      <c r="E3" s="156"/>
      <c r="F3" s="157">
        <v>51264</v>
      </c>
      <c r="G3" s="158"/>
      <c r="H3" s="159"/>
    </row>
    <row r="4" spans="1:8" x14ac:dyDescent="0.2">
      <c r="A4" s="160"/>
      <c r="B4" s="161"/>
      <c r="C4" s="162"/>
      <c r="D4" s="163">
        <v>6467</v>
      </c>
      <c r="E4" s="164"/>
      <c r="F4" s="165">
        <v>26040</v>
      </c>
      <c r="G4" s="166"/>
      <c r="H4" s="167"/>
    </row>
    <row r="5" spans="1:8" x14ac:dyDescent="0.2">
      <c r="A5" s="148" t="s">
        <v>518</v>
      </c>
      <c r="B5" s="153"/>
      <c r="C5" s="154"/>
      <c r="D5" s="155">
        <v>12456</v>
      </c>
      <c r="E5" s="156"/>
      <c r="F5" s="157">
        <v>52068</v>
      </c>
      <c r="G5" s="158"/>
      <c r="H5" s="159"/>
    </row>
    <row r="6" spans="1:8" x14ac:dyDescent="0.2">
      <c r="A6" s="160"/>
      <c r="B6" s="161"/>
      <c r="C6" s="162"/>
      <c r="D6" s="163">
        <v>9842</v>
      </c>
      <c r="E6" s="164"/>
      <c r="F6" s="165">
        <v>26936</v>
      </c>
      <c r="G6" s="166"/>
      <c r="H6" s="167"/>
    </row>
    <row r="7" spans="1:8" x14ac:dyDescent="0.2">
      <c r="A7" s="148" t="s">
        <v>519</v>
      </c>
      <c r="B7" s="153"/>
      <c r="C7" s="154"/>
      <c r="D7" s="155">
        <v>21255</v>
      </c>
      <c r="E7" s="156"/>
      <c r="F7" s="157">
        <v>47161</v>
      </c>
      <c r="G7" s="158"/>
      <c r="H7" s="159"/>
    </row>
    <row r="8" spans="1:8" x14ac:dyDescent="0.2">
      <c r="A8" s="160"/>
      <c r="B8" s="161"/>
      <c r="C8" s="162"/>
      <c r="D8" s="163">
        <v>11236</v>
      </c>
      <c r="E8" s="164"/>
      <c r="F8" s="165">
        <v>24595</v>
      </c>
      <c r="G8" s="166"/>
      <c r="H8" s="167"/>
    </row>
    <row r="9" spans="1:8" x14ac:dyDescent="0.2">
      <c r="A9" s="148" t="s">
        <v>520</v>
      </c>
      <c r="B9" s="153"/>
      <c r="C9" s="154"/>
      <c r="D9" s="155">
        <v>16977</v>
      </c>
      <c r="E9" s="156"/>
      <c r="F9" s="157">
        <v>43423</v>
      </c>
      <c r="G9" s="158"/>
      <c r="H9" s="159"/>
    </row>
    <row r="10" spans="1:8" x14ac:dyDescent="0.2">
      <c r="A10" s="160"/>
      <c r="B10" s="161"/>
      <c r="C10" s="162"/>
      <c r="D10" s="163">
        <v>9747</v>
      </c>
      <c r="E10" s="164"/>
      <c r="F10" s="165">
        <v>22207</v>
      </c>
      <c r="G10" s="166"/>
      <c r="H10" s="167"/>
    </row>
    <row r="11" spans="1:8" x14ac:dyDescent="0.2">
      <c r="A11" s="148" t="s">
        <v>521</v>
      </c>
      <c r="B11" s="153"/>
      <c r="C11" s="154"/>
      <c r="D11" s="155">
        <v>17746</v>
      </c>
      <c r="E11" s="156"/>
      <c r="F11" s="157">
        <v>45265</v>
      </c>
      <c r="G11" s="158"/>
      <c r="H11" s="159"/>
    </row>
    <row r="12" spans="1:8" x14ac:dyDescent="0.2">
      <c r="A12" s="160"/>
      <c r="B12" s="161"/>
      <c r="C12" s="168"/>
      <c r="D12" s="163">
        <v>14824</v>
      </c>
      <c r="E12" s="164"/>
      <c r="F12" s="165">
        <v>22600</v>
      </c>
      <c r="G12" s="166"/>
      <c r="H12" s="167"/>
    </row>
    <row r="13" spans="1:8" x14ac:dyDescent="0.2">
      <c r="A13" s="148"/>
      <c r="B13" s="153"/>
      <c r="C13" s="169"/>
      <c r="D13" s="170">
        <v>16657</v>
      </c>
      <c r="E13" s="171"/>
      <c r="F13" s="172">
        <v>47836</v>
      </c>
      <c r="G13" s="173"/>
      <c r="H13" s="159"/>
    </row>
    <row r="14" spans="1:8" x14ac:dyDescent="0.2">
      <c r="A14" s="160"/>
      <c r="B14" s="161"/>
      <c r="C14" s="162"/>
      <c r="D14" s="163">
        <v>10423</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7.31</v>
      </c>
      <c r="C19" s="174">
        <f>ROUND(VALUE(SUBSTITUTE(実質収支比率等に係る経年分析!G$48,"▲","-")),2)</f>
        <v>8.77</v>
      </c>
      <c r="D19" s="174">
        <f>ROUND(VALUE(SUBSTITUTE(実質収支比率等に係る経年分析!H$48,"▲","-")),2)</f>
        <v>12.82</v>
      </c>
      <c r="E19" s="174">
        <f>ROUND(VALUE(SUBSTITUTE(実質収支比率等に係る経年分析!I$48,"▲","-")),2)</f>
        <v>9.3800000000000008</v>
      </c>
      <c r="F19" s="174">
        <f>ROUND(VALUE(SUBSTITUTE(実質収支比率等に係る経年分析!J$48,"▲","-")),2)</f>
        <v>8.48</v>
      </c>
    </row>
    <row r="20" spans="1:11" x14ac:dyDescent="0.2">
      <c r="A20" s="174" t="s">
        <v>53</v>
      </c>
      <c r="B20" s="174">
        <f>ROUND(VALUE(SUBSTITUTE(実質収支比率等に係る経年分析!F$47,"▲","-")),2)</f>
        <v>14.96</v>
      </c>
      <c r="C20" s="174">
        <f>ROUND(VALUE(SUBSTITUTE(実質収支比率等に係る経年分析!G$47,"▲","-")),2)</f>
        <v>12.65</v>
      </c>
      <c r="D20" s="174">
        <f>ROUND(VALUE(SUBSTITUTE(実質収支比率等に係る経年分析!H$47,"▲","-")),2)</f>
        <v>13.46</v>
      </c>
      <c r="E20" s="174">
        <f>ROUND(VALUE(SUBSTITUTE(実質収支比率等に係る経年分析!I$47,"▲","-")),2)</f>
        <v>18.75</v>
      </c>
      <c r="F20" s="174">
        <f>ROUND(VALUE(SUBSTITUTE(実質収支比率等に係る経年分析!J$47,"▲","-")),2)</f>
        <v>17.510000000000002</v>
      </c>
    </row>
    <row r="21" spans="1:11" x14ac:dyDescent="0.2">
      <c r="A21" s="174" t="s">
        <v>54</v>
      </c>
      <c r="B21" s="174">
        <f>IF(ISNUMBER(VALUE(SUBSTITUTE(実質収支比率等に係る経年分析!F$49,"▲","-"))),ROUND(VALUE(SUBSTITUTE(実質収支比率等に係る経年分析!F$49,"▲","-")),2),NA())</f>
        <v>-1.9</v>
      </c>
      <c r="C21" s="174">
        <f>IF(ISNUMBER(VALUE(SUBSTITUTE(実質収支比率等に係る経年分析!G$49,"▲","-"))),ROUND(VALUE(SUBSTITUTE(実質収支比率等に係る経年分析!G$49,"▲","-")),2),NA())</f>
        <v>-0.1</v>
      </c>
      <c r="D21" s="174">
        <f>IF(ISNUMBER(VALUE(SUBSTITUTE(実質収支比率等に係る経年分析!H$49,"▲","-"))),ROUND(VALUE(SUBSTITUTE(実質収支比率等に係る経年分析!H$49,"▲","-")),2),NA())</f>
        <v>6.12</v>
      </c>
      <c r="E21" s="174">
        <f>IF(ISNUMBER(VALUE(SUBSTITUTE(実質収支比率等に係る経年分析!I$49,"▲","-"))),ROUND(VALUE(SUBSTITUTE(実質収支比率等に係る経年分析!I$49,"▲","-")),2),NA())</f>
        <v>1</v>
      </c>
      <c r="F21" s="174">
        <f>IF(ISNUMBER(VALUE(SUBSTITUTE(実質収支比率等に係る経年分析!J$49,"▲","-"))),ROUND(VALUE(SUBSTITUTE(実質収支比率等に係る経年分析!J$49,"▲","-")),2),NA())</f>
        <v>-1.69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0.14000000000000001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1.71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1.1399999999999999</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1.41</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2.2999999999999998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2.38</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16.78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12.81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9.3699999999999992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8.48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577</v>
      </c>
      <c r="E42" s="176"/>
      <c r="F42" s="176"/>
      <c r="G42" s="176">
        <f>'実質公債費比率（分子）の構造'!L$52</f>
        <v>587</v>
      </c>
      <c r="H42" s="176"/>
      <c r="I42" s="176"/>
      <c r="J42" s="176">
        <f>'実質公債費比率（分子）の構造'!M$52</f>
        <v>598</v>
      </c>
      <c r="K42" s="176"/>
      <c r="L42" s="176"/>
      <c r="M42" s="176">
        <f>'実質公債費比率（分子）の構造'!N$52</f>
        <v>597</v>
      </c>
      <c r="N42" s="176"/>
      <c r="O42" s="176"/>
      <c r="P42" s="176">
        <f>'実質公債費比率（分子）の構造'!O$52</f>
        <v>550</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26</v>
      </c>
      <c r="C45" s="176"/>
      <c r="D45" s="176"/>
      <c r="E45" s="176">
        <f>'実質公債費比率（分子）の構造'!L$49</f>
        <v>33</v>
      </c>
      <c r="F45" s="176"/>
      <c r="G45" s="176"/>
      <c r="H45" s="176">
        <f>'実質公債費比率（分子）の構造'!M$49</f>
        <v>38</v>
      </c>
      <c r="I45" s="176"/>
      <c r="J45" s="176"/>
      <c r="K45" s="176">
        <f>'実質公債費比率（分子）の構造'!N$49</f>
        <v>46</v>
      </c>
      <c r="L45" s="176"/>
      <c r="M45" s="176"/>
      <c r="N45" s="176">
        <f>'実質公債費比率（分子）の構造'!O$49</f>
        <v>38</v>
      </c>
      <c r="O45" s="176"/>
      <c r="P45" s="176"/>
    </row>
    <row r="46" spans="1:16" x14ac:dyDescent="0.2">
      <c r="A46" s="176" t="s">
        <v>64</v>
      </c>
      <c r="B46" s="176">
        <f>'実質公債費比率（分子）の構造'!K$48</f>
        <v>269</v>
      </c>
      <c r="C46" s="176"/>
      <c r="D46" s="176"/>
      <c r="E46" s="176">
        <f>'実質公債費比率（分子）の構造'!L$48</f>
        <v>235</v>
      </c>
      <c r="F46" s="176"/>
      <c r="G46" s="176"/>
      <c r="H46" s="176">
        <f>'実質公債費比率（分子）の構造'!M$48</f>
        <v>244</v>
      </c>
      <c r="I46" s="176"/>
      <c r="J46" s="176"/>
      <c r="K46" s="176">
        <f>'実質公債費比率（分子）の構造'!N$48</f>
        <v>225</v>
      </c>
      <c r="L46" s="176"/>
      <c r="M46" s="176"/>
      <c r="N46" s="176">
        <f>'実質公債費比率（分子）の構造'!O$48</f>
        <v>222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531</v>
      </c>
      <c r="C49" s="176"/>
      <c r="D49" s="176"/>
      <c r="E49" s="176">
        <f>'実質公債費比率（分子）の構造'!L$45</f>
        <v>537</v>
      </c>
      <c r="F49" s="176"/>
      <c r="G49" s="176"/>
      <c r="H49" s="176">
        <f>'実質公債費比率（分子）の構造'!M$45</f>
        <v>591</v>
      </c>
      <c r="I49" s="176"/>
      <c r="J49" s="176"/>
      <c r="K49" s="176">
        <f>'実質公債費比率（分子）の構造'!N$45</f>
        <v>599</v>
      </c>
      <c r="L49" s="176"/>
      <c r="M49" s="176"/>
      <c r="N49" s="176">
        <f>'実質公債費比率（分子）の構造'!O$45</f>
        <v>599</v>
      </c>
      <c r="O49" s="176"/>
      <c r="P49" s="176"/>
    </row>
    <row r="50" spans="1:16" x14ac:dyDescent="0.2">
      <c r="A50" s="176" t="s">
        <v>67</v>
      </c>
      <c r="B50" s="176" t="e">
        <f>NA()</f>
        <v>#N/A</v>
      </c>
      <c r="C50" s="176">
        <f>IF(ISNUMBER('実質公債費比率（分子）の構造'!K$53),'実質公債費比率（分子）の構造'!K$53,NA())</f>
        <v>249</v>
      </c>
      <c r="D50" s="176" t="e">
        <f>NA()</f>
        <v>#N/A</v>
      </c>
      <c r="E50" s="176" t="e">
        <f>NA()</f>
        <v>#N/A</v>
      </c>
      <c r="F50" s="176">
        <f>IF(ISNUMBER('実質公債費比率（分子）の構造'!L$53),'実質公債費比率（分子）の構造'!L$53,NA())</f>
        <v>218</v>
      </c>
      <c r="G50" s="176" t="e">
        <f>NA()</f>
        <v>#N/A</v>
      </c>
      <c r="H50" s="176" t="e">
        <f>NA()</f>
        <v>#N/A</v>
      </c>
      <c r="I50" s="176">
        <f>IF(ISNUMBER('実質公債費比率（分子）の構造'!M$53),'実質公債費比率（分子）の構造'!M$53,NA())</f>
        <v>275</v>
      </c>
      <c r="J50" s="176" t="e">
        <f>NA()</f>
        <v>#N/A</v>
      </c>
      <c r="K50" s="176" t="e">
        <f>NA()</f>
        <v>#N/A</v>
      </c>
      <c r="L50" s="176">
        <f>IF(ISNUMBER('実質公債費比率（分子）の構造'!N$53),'実質公債費比率（分子）の構造'!N$53,NA())</f>
        <v>273</v>
      </c>
      <c r="M50" s="176" t="e">
        <f>NA()</f>
        <v>#N/A</v>
      </c>
      <c r="N50" s="176" t="e">
        <f>NA()</f>
        <v>#N/A</v>
      </c>
      <c r="O50" s="176">
        <f>IF(ISNUMBER('実質公債費比率（分子）の構造'!O$53),'実質公債費比率（分子）の構造'!O$53,NA())</f>
        <v>309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7257</v>
      </c>
      <c r="E56" s="175"/>
      <c r="F56" s="175"/>
      <c r="G56" s="175">
        <f>'将来負担比率（分子）の構造'!J$52</f>
        <v>7079</v>
      </c>
      <c r="H56" s="175"/>
      <c r="I56" s="175"/>
      <c r="J56" s="175">
        <f>'将来負担比率（分子）の構造'!K$52</f>
        <v>6886</v>
      </c>
      <c r="K56" s="175"/>
      <c r="L56" s="175"/>
      <c r="M56" s="175">
        <f>'将来負担比率（分子）の構造'!L$52</f>
        <v>6590</v>
      </c>
      <c r="N56" s="175"/>
      <c r="O56" s="175"/>
      <c r="P56" s="175">
        <f>'将来負担比率（分子）の構造'!M$52</f>
        <v>6383</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1914</v>
      </c>
      <c r="E58" s="175"/>
      <c r="F58" s="175"/>
      <c r="G58" s="175">
        <f>'将来負担比率（分子）の構造'!J$50</f>
        <v>1916</v>
      </c>
      <c r="H58" s="175"/>
      <c r="I58" s="175"/>
      <c r="J58" s="175">
        <f>'将来負担比率（分子）の構造'!K$50</f>
        <v>2230</v>
      </c>
      <c r="K58" s="175"/>
      <c r="L58" s="175"/>
      <c r="M58" s="175">
        <f>'将来負担比率（分子）の構造'!L$50</f>
        <v>2775</v>
      </c>
      <c r="N58" s="175"/>
      <c r="O58" s="175"/>
      <c r="P58" s="175">
        <f>'将来負担比率（分子）の構造'!M$50</f>
        <v>2674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1156</v>
      </c>
      <c r="C62" s="175"/>
      <c r="D62" s="175"/>
      <c r="E62" s="175">
        <f>'将来負担比率（分子）の構造'!J$45</f>
        <v>1147</v>
      </c>
      <c r="F62" s="175"/>
      <c r="G62" s="175"/>
      <c r="H62" s="175">
        <f>'将来負担比率（分子）の構造'!K$45</f>
        <v>1126</v>
      </c>
      <c r="I62" s="175"/>
      <c r="J62" s="175"/>
      <c r="K62" s="175">
        <f>'将来負担比率（分子）の構造'!L$45</f>
        <v>1126</v>
      </c>
      <c r="L62" s="175"/>
      <c r="M62" s="175"/>
      <c r="N62" s="175">
        <f>'将来負担比率（分子）の構造'!M$45</f>
        <v>1123</v>
      </c>
      <c r="O62" s="175"/>
      <c r="P62" s="175"/>
    </row>
    <row r="63" spans="1:16" x14ac:dyDescent="0.2">
      <c r="A63" s="175" t="s">
        <v>34</v>
      </c>
      <c r="B63" s="175">
        <f>'将来負担比率（分子）の構造'!I$44</f>
        <v>205</v>
      </c>
      <c r="C63" s="175"/>
      <c r="D63" s="175"/>
      <c r="E63" s="175">
        <f>'将来負担比率（分子）の構造'!J$44</f>
        <v>417</v>
      </c>
      <c r="F63" s="175"/>
      <c r="G63" s="175"/>
      <c r="H63" s="175">
        <f>'将来負担比率（分子）の構造'!K$44</f>
        <v>426</v>
      </c>
      <c r="I63" s="175"/>
      <c r="J63" s="175"/>
      <c r="K63" s="175">
        <f>'将来負担比率（分子）の構造'!L$44</f>
        <v>363</v>
      </c>
      <c r="L63" s="175"/>
      <c r="M63" s="175"/>
      <c r="N63" s="175">
        <f>'将来負担比率（分子）の構造'!M$44</f>
        <v>318</v>
      </c>
      <c r="O63" s="175"/>
      <c r="P63" s="175"/>
    </row>
    <row r="64" spans="1:16" x14ac:dyDescent="0.2">
      <c r="A64" s="175" t="s">
        <v>33</v>
      </c>
      <c r="B64" s="175">
        <f>'将来負担比率（分子）の構造'!I$43</f>
        <v>4170</v>
      </c>
      <c r="C64" s="175"/>
      <c r="D64" s="175"/>
      <c r="E64" s="175">
        <f>'将来負担比率（分子）の構造'!J$43</f>
        <v>3499</v>
      </c>
      <c r="F64" s="175"/>
      <c r="G64" s="175"/>
      <c r="H64" s="175">
        <f>'将来負担比率（分子）の構造'!K$43</f>
        <v>3260</v>
      </c>
      <c r="I64" s="175"/>
      <c r="J64" s="175"/>
      <c r="K64" s="175">
        <f>'将来負担比率（分子）の構造'!L$43</f>
        <v>3258</v>
      </c>
      <c r="L64" s="175"/>
      <c r="M64" s="175"/>
      <c r="N64" s="175">
        <f>'将来負担比率（分子）の構造'!M$43</f>
        <v>3244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6946</v>
      </c>
      <c r="C66" s="175"/>
      <c r="D66" s="175"/>
      <c r="E66" s="175">
        <f>'将来負担比率（分子）の構造'!J$41</f>
        <v>6775</v>
      </c>
      <c r="F66" s="175"/>
      <c r="G66" s="175"/>
      <c r="H66" s="175">
        <f>'将来負担比率（分子）の構造'!K$41</f>
        <v>6742</v>
      </c>
      <c r="I66" s="175"/>
      <c r="J66" s="175"/>
      <c r="K66" s="175">
        <f>'将来負担比率（分子）の構造'!L$41</f>
        <v>6420</v>
      </c>
      <c r="L66" s="175"/>
      <c r="M66" s="175"/>
      <c r="N66" s="175">
        <f>'将来負担比率（分子）の構造'!M$41</f>
        <v>6065</v>
      </c>
      <c r="O66" s="175"/>
      <c r="P66" s="175"/>
    </row>
    <row r="67" spans="1:16" x14ac:dyDescent="0.2">
      <c r="A67" s="175" t="s">
        <v>71</v>
      </c>
      <c r="B67" s="175" t="e">
        <f>NA()</f>
        <v>#N/A</v>
      </c>
      <c r="C67" s="175">
        <f>IF(ISNUMBER('将来負担比率（分子）の構造'!I$53), IF('将来負担比率（分子）の構造'!I$53 &lt; 0, 0, '将来負担比率（分子）の構造'!I$53), NA())</f>
        <v>3307</v>
      </c>
      <c r="D67" s="175" t="e">
        <f>NA()</f>
        <v>#N/A</v>
      </c>
      <c r="E67" s="175" t="e">
        <f>NA()</f>
        <v>#N/A</v>
      </c>
      <c r="F67" s="175">
        <f>IF(ISNUMBER('将来負担比率（分子）の構造'!J$53), IF('将来負担比率（分子）の構造'!J$53 &lt; 0, 0, '将来負担比率（分子）の構造'!J$53), NA())</f>
        <v>2842</v>
      </c>
      <c r="G67" s="175" t="e">
        <f>NA()</f>
        <v>#N/A</v>
      </c>
      <c r="H67" s="175" t="e">
        <f>NA()</f>
        <v>#N/A</v>
      </c>
      <c r="I67" s="175">
        <f>IF(ISNUMBER('将来負担比率（分子）の構造'!K$53), IF('将来負担比率（分子）の構造'!K$53 &lt; 0, 0, '将来負担比率（分子）の構造'!K$53), NA())</f>
        <v>2438</v>
      </c>
      <c r="J67" s="175" t="e">
        <f>NA()</f>
        <v>#N/A</v>
      </c>
      <c r="K67" s="175" t="e">
        <f>NA()</f>
        <v>#N/A</v>
      </c>
      <c r="L67" s="175">
        <f>IF(ISNUMBER('将来負担比率（分子）の構造'!L$53), IF('将来負担比率（分子）の構造'!L$53 &lt; 0, 0, '将来負担比率（分子）の構造'!L$53), NA())</f>
        <v>1803</v>
      </c>
      <c r="M67" s="175" t="e">
        <f>NA()</f>
        <v>#N/A</v>
      </c>
      <c r="N67" s="175" t="e">
        <f>NA()</f>
        <v>#N/A</v>
      </c>
      <c r="O67" s="175">
        <f>IF(ISNUMBER('将来負担比率（分子）の構造'!M$53), IF('将来負担比率（分子）の構造'!M$53 &lt; 0, 0, '将来負担比率（分子）の構造'!M$53), NA())</f>
        <v>1693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686</v>
      </c>
      <c r="C72" s="179">
        <f>基金残高に係る経年分析!G55</f>
        <v>926</v>
      </c>
      <c r="D72" s="179">
        <f>基金残高に係る経年分析!H55</f>
        <v>878</v>
      </c>
    </row>
    <row r="73" spans="1:16" x14ac:dyDescent="0.2">
      <c r="A73" s="178" t="s">
        <v>74</v>
      </c>
      <c r="B73" s="179">
        <f>基金残高に係る経年分析!F56</f>
        <v>118</v>
      </c>
      <c r="C73" s="179">
        <f>基金残高に係る経年分析!G56</f>
        <v>118</v>
      </c>
      <c r="D73" s="179">
        <f>基金残高に係る経年分析!H56</f>
        <v>145</v>
      </c>
    </row>
    <row r="74" spans="1:16" x14ac:dyDescent="0.2">
      <c r="A74" s="178" t="s">
        <v>75</v>
      </c>
      <c r="B74" s="179">
        <f>基金残高に係る経年分析!F57</f>
        <v>779</v>
      </c>
      <c r="C74" s="179">
        <f>基金残高に係る経年分析!G57</f>
        <v>1134</v>
      </c>
      <c r="D74" s="179">
        <f>基金残高に係る経年分析!H57</f>
        <v>1133</v>
      </c>
    </row>
  </sheetData>
  <sheetProtection algorithmName="SHA-512" hashValue="QyCdEm8V6S8F7n6xo5gdFNlQEdHRih/JYOvvq1GIqzHf5IjpXsU4ktsebtaOTsWkgRc3JO/v9Fvb00fBYbpF5w==" saltValue="rTJ3xz1UFDaFbNgWvhF4I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2876657</v>
      </c>
      <c r="S5" s="613"/>
      <c r="T5" s="613"/>
      <c r="U5" s="613"/>
      <c r="V5" s="613"/>
      <c r="W5" s="613"/>
      <c r="X5" s="613"/>
      <c r="Y5" s="614"/>
      <c r="Z5" s="615">
        <v>34.299999999999997</v>
      </c>
      <c r="AA5" s="615"/>
      <c r="AB5" s="615"/>
      <c r="AC5" s="615"/>
      <c r="AD5" s="616">
        <v>2876657</v>
      </c>
      <c r="AE5" s="616"/>
      <c r="AF5" s="616"/>
      <c r="AG5" s="616"/>
      <c r="AH5" s="616"/>
      <c r="AI5" s="616"/>
      <c r="AJ5" s="616"/>
      <c r="AK5" s="616"/>
      <c r="AL5" s="617">
        <v>56.7</v>
      </c>
      <c r="AM5" s="618"/>
      <c r="AN5" s="618"/>
      <c r="AO5" s="619"/>
      <c r="AP5" s="609" t="s">
        <v>216</v>
      </c>
      <c r="AQ5" s="610"/>
      <c r="AR5" s="610"/>
      <c r="AS5" s="610"/>
      <c r="AT5" s="610"/>
      <c r="AU5" s="610"/>
      <c r="AV5" s="610"/>
      <c r="AW5" s="610"/>
      <c r="AX5" s="610"/>
      <c r="AY5" s="610"/>
      <c r="AZ5" s="610"/>
      <c r="BA5" s="610"/>
      <c r="BB5" s="610"/>
      <c r="BC5" s="610"/>
      <c r="BD5" s="610"/>
      <c r="BE5" s="610"/>
      <c r="BF5" s="611"/>
      <c r="BG5" s="623">
        <v>2876657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62578</v>
      </c>
      <c r="S6" s="624"/>
      <c r="T6" s="624"/>
      <c r="U6" s="624"/>
      <c r="V6" s="624"/>
      <c r="W6" s="624"/>
      <c r="X6" s="624"/>
      <c r="Y6" s="625"/>
      <c r="Z6" s="626">
        <v>0.7</v>
      </c>
      <c r="AA6" s="626"/>
      <c r="AB6" s="626"/>
      <c r="AC6" s="626"/>
      <c r="AD6" s="627">
        <v>62578</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2876657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74796</v>
      </c>
      <c r="CS6" s="624"/>
      <c r="CT6" s="624"/>
      <c r="CU6" s="624"/>
      <c r="CV6" s="624"/>
      <c r="CW6" s="624"/>
      <c r="CX6" s="624"/>
      <c r="CY6" s="625"/>
      <c r="CZ6" s="617">
        <v>0.9</v>
      </c>
      <c r="DA6" s="618"/>
      <c r="DB6" s="618"/>
      <c r="DC6" s="634"/>
      <c r="DD6" s="632">
        <v>3668</v>
      </c>
      <c r="DE6" s="624"/>
      <c r="DF6" s="624"/>
      <c r="DG6" s="624"/>
      <c r="DH6" s="624"/>
      <c r="DI6" s="624"/>
      <c r="DJ6" s="624"/>
      <c r="DK6" s="624"/>
      <c r="DL6" s="624"/>
      <c r="DM6" s="624"/>
      <c r="DN6" s="624"/>
      <c r="DO6" s="624"/>
      <c r="DP6" s="625"/>
      <c r="DQ6" s="632">
        <v>74796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1114</v>
      </c>
      <c r="S7" s="624"/>
      <c r="T7" s="624"/>
      <c r="U7" s="624"/>
      <c r="V7" s="624"/>
      <c r="W7" s="624"/>
      <c r="X7" s="624"/>
      <c r="Y7" s="625"/>
      <c r="Z7" s="626">
        <v>0</v>
      </c>
      <c r="AA7" s="626"/>
      <c r="AB7" s="626"/>
      <c r="AC7" s="626"/>
      <c r="AD7" s="627">
        <v>1114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1393713</v>
      </c>
      <c r="BH7" s="624"/>
      <c r="BI7" s="624"/>
      <c r="BJ7" s="624"/>
      <c r="BK7" s="624"/>
      <c r="BL7" s="624"/>
      <c r="BM7" s="624"/>
      <c r="BN7" s="625"/>
      <c r="BO7" s="626">
        <v>48.4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1041129</v>
      </c>
      <c r="CS7" s="624"/>
      <c r="CT7" s="624"/>
      <c r="CU7" s="624"/>
      <c r="CV7" s="624"/>
      <c r="CW7" s="624"/>
      <c r="CX7" s="624"/>
      <c r="CY7" s="625"/>
      <c r="CZ7" s="626">
        <v>13.2</v>
      </c>
      <c r="DA7" s="626"/>
      <c r="DB7" s="626"/>
      <c r="DC7" s="626"/>
      <c r="DD7" s="632">
        <v>30630</v>
      </c>
      <c r="DE7" s="624"/>
      <c r="DF7" s="624"/>
      <c r="DG7" s="624"/>
      <c r="DH7" s="624"/>
      <c r="DI7" s="624"/>
      <c r="DJ7" s="624"/>
      <c r="DK7" s="624"/>
      <c r="DL7" s="624"/>
      <c r="DM7" s="624"/>
      <c r="DN7" s="624"/>
      <c r="DO7" s="624"/>
      <c r="DP7" s="625"/>
      <c r="DQ7" s="632">
        <v>822727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21615</v>
      </c>
      <c r="S8" s="624"/>
      <c r="T8" s="624"/>
      <c r="U8" s="624"/>
      <c r="V8" s="624"/>
      <c r="W8" s="624"/>
      <c r="X8" s="624"/>
      <c r="Y8" s="625"/>
      <c r="Z8" s="626">
        <v>0.3</v>
      </c>
      <c r="AA8" s="626"/>
      <c r="AB8" s="626"/>
      <c r="AC8" s="626"/>
      <c r="AD8" s="627">
        <v>21615</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40292</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2936659</v>
      </c>
      <c r="CS8" s="624"/>
      <c r="CT8" s="624"/>
      <c r="CU8" s="624"/>
      <c r="CV8" s="624"/>
      <c r="CW8" s="624"/>
      <c r="CX8" s="624"/>
      <c r="CY8" s="625"/>
      <c r="CZ8" s="626">
        <v>37.200000000000003</v>
      </c>
      <c r="DA8" s="626"/>
      <c r="DB8" s="626"/>
      <c r="DC8" s="626"/>
      <c r="DD8" s="632">
        <v>3713</v>
      </c>
      <c r="DE8" s="624"/>
      <c r="DF8" s="624"/>
      <c r="DG8" s="624"/>
      <c r="DH8" s="624"/>
      <c r="DI8" s="624"/>
      <c r="DJ8" s="624"/>
      <c r="DK8" s="624"/>
      <c r="DL8" s="624"/>
      <c r="DM8" s="624"/>
      <c r="DN8" s="624"/>
      <c r="DO8" s="624"/>
      <c r="DP8" s="625"/>
      <c r="DQ8" s="632">
        <v>1624807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24265</v>
      </c>
      <c r="S9" s="624"/>
      <c r="T9" s="624"/>
      <c r="U9" s="624"/>
      <c r="V9" s="624"/>
      <c r="W9" s="624"/>
      <c r="X9" s="624"/>
      <c r="Y9" s="625"/>
      <c r="Z9" s="626">
        <v>0.3</v>
      </c>
      <c r="AA9" s="626"/>
      <c r="AB9" s="626"/>
      <c r="AC9" s="626"/>
      <c r="AD9" s="627">
        <v>24265</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1218149</v>
      </c>
      <c r="BH9" s="624"/>
      <c r="BI9" s="624"/>
      <c r="BJ9" s="624"/>
      <c r="BK9" s="624"/>
      <c r="BL9" s="624"/>
      <c r="BM9" s="624"/>
      <c r="BN9" s="625"/>
      <c r="BO9" s="626">
        <v>42.3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1061200</v>
      </c>
      <c r="CS9" s="624"/>
      <c r="CT9" s="624"/>
      <c r="CU9" s="624"/>
      <c r="CV9" s="624"/>
      <c r="CW9" s="624"/>
      <c r="CX9" s="624"/>
      <c r="CY9" s="625"/>
      <c r="CZ9" s="626">
        <v>13.4</v>
      </c>
      <c r="DA9" s="626"/>
      <c r="DB9" s="626"/>
      <c r="DC9" s="626"/>
      <c r="DD9" s="632">
        <v>4823</v>
      </c>
      <c r="DE9" s="624"/>
      <c r="DF9" s="624"/>
      <c r="DG9" s="624"/>
      <c r="DH9" s="624"/>
      <c r="DI9" s="624"/>
      <c r="DJ9" s="624"/>
      <c r="DK9" s="624"/>
      <c r="DL9" s="624"/>
      <c r="DM9" s="624"/>
      <c r="DN9" s="624"/>
      <c r="DO9" s="624"/>
      <c r="DP9" s="625"/>
      <c r="DQ9" s="632">
        <v>857219</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53935</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550670</v>
      </c>
      <c r="S11" s="624"/>
      <c r="T11" s="624"/>
      <c r="U11" s="624"/>
      <c r="V11" s="624"/>
      <c r="W11" s="624"/>
      <c r="X11" s="624"/>
      <c r="Y11" s="625"/>
      <c r="Z11" s="628">
        <v>6.6</v>
      </c>
      <c r="AA11" s="629"/>
      <c r="AB11" s="629"/>
      <c r="AC11" s="635"/>
      <c r="AD11" s="632">
        <v>550670</v>
      </c>
      <c r="AE11" s="624"/>
      <c r="AF11" s="624"/>
      <c r="AG11" s="624"/>
      <c r="AH11" s="624"/>
      <c r="AI11" s="624"/>
      <c r="AJ11" s="624"/>
      <c r="AK11" s="625"/>
      <c r="AL11" s="628">
        <v>10.9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81337</v>
      </c>
      <c r="BH11" s="624"/>
      <c r="BI11" s="624"/>
      <c r="BJ11" s="624"/>
      <c r="BK11" s="624"/>
      <c r="BL11" s="624"/>
      <c r="BM11" s="624"/>
      <c r="BN11" s="625"/>
      <c r="BO11" s="626">
        <v>2.8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40130</v>
      </c>
      <c r="CS11" s="624"/>
      <c r="CT11" s="624"/>
      <c r="CU11" s="624"/>
      <c r="CV11" s="624"/>
      <c r="CW11" s="624"/>
      <c r="CX11" s="624"/>
      <c r="CY11" s="625"/>
      <c r="CZ11" s="626">
        <v>0.5</v>
      </c>
      <c r="DA11" s="626"/>
      <c r="DB11" s="626"/>
      <c r="DC11" s="626"/>
      <c r="DD11" s="632">
        <v>5444</v>
      </c>
      <c r="DE11" s="624"/>
      <c r="DF11" s="624"/>
      <c r="DG11" s="624"/>
      <c r="DH11" s="624"/>
      <c r="DI11" s="624"/>
      <c r="DJ11" s="624"/>
      <c r="DK11" s="624"/>
      <c r="DL11" s="624"/>
      <c r="DM11" s="624"/>
      <c r="DN11" s="624"/>
      <c r="DO11" s="624"/>
      <c r="DP11" s="625"/>
      <c r="DQ11" s="632">
        <v>34031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1282000</v>
      </c>
      <c r="BH12" s="624"/>
      <c r="BI12" s="624"/>
      <c r="BJ12" s="624"/>
      <c r="BK12" s="624"/>
      <c r="BL12" s="624"/>
      <c r="BM12" s="624"/>
      <c r="BN12" s="625"/>
      <c r="BO12" s="626">
        <v>44.6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55123</v>
      </c>
      <c r="CS12" s="624"/>
      <c r="CT12" s="624"/>
      <c r="CU12" s="624"/>
      <c r="CV12" s="624"/>
      <c r="CW12" s="624"/>
      <c r="CX12" s="624"/>
      <c r="CY12" s="625"/>
      <c r="CZ12" s="626">
        <v>0.7</v>
      </c>
      <c r="DA12" s="626"/>
      <c r="DB12" s="626"/>
      <c r="DC12" s="626"/>
      <c r="DD12" s="632">
        <v>1408</v>
      </c>
      <c r="DE12" s="624"/>
      <c r="DF12" s="624"/>
      <c r="DG12" s="624"/>
      <c r="DH12" s="624"/>
      <c r="DI12" s="624"/>
      <c r="DJ12" s="624"/>
      <c r="DK12" s="624"/>
      <c r="DL12" s="624"/>
      <c r="DM12" s="624"/>
      <c r="DN12" s="624"/>
      <c r="DO12" s="624"/>
      <c r="DP12" s="625"/>
      <c r="DQ12" s="632">
        <v>36385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1281306</v>
      </c>
      <c r="BH13" s="624"/>
      <c r="BI13" s="624"/>
      <c r="BJ13" s="624"/>
      <c r="BK13" s="624"/>
      <c r="BL13" s="624"/>
      <c r="BM13" s="624"/>
      <c r="BN13" s="625"/>
      <c r="BO13" s="626">
        <v>44.5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679454</v>
      </c>
      <c r="CS13" s="624"/>
      <c r="CT13" s="624"/>
      <c r="CU13" s="624"/>
      <c r="CV13" s="624"/>
      <c r="CW13" s="624"/>
      <c r="CX13" s="624"/>
      <c r="CY13" s="625"/>
      <c r="CZ13" s="626">
        <v>8.6</v>
      </c>
      <c r="DA13" s="626"/>
      <c r="DB13" s="626"/>
      <c r="DC13" s="626"/>
      <c r="DD13" s="632">
        <v>253476</v>
      </c>
      <c r="DE13" s="624"/>
      <c r="DF13" s="624"/>
      <c r="DG13" s="624"/>
      <c r="DH13" s="624"/>
      <c r="DI13" s="624"/>
      <c r="DJ13" s="624"/>
      <c r="DK13" s="624"/>
      <c r="DL13" s="624"/>
      <c r="DM13" s="624"/>
      <c r="DN13" s="624"/>
      <c r="DO13" s="624"/>
      <c r="DP13" s="625"/>
      <c r="DQ13" s="632">
        <v>459387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67</v>
      </c>
      <c r="S14" s="624"/>
      <c r="T14" s="624"/>
      <c r="U14" s="624"/>
      <c r="V14" s="624"/>
      <c r="W14" s="624"/>
      <c r="X14" s="624"/>
      <c r="Y14" s="625"/>
      <c r="Z14" s="626">
        <v>0</v>
      </c>
      <c r="AA14" s="626"/>
      <c r="AB14" s="626"/>
      <c r="AC14" s="626"/>
      <c r="AD14" s="627">
        <v>67</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60966</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389487</v>
      </c>
      <c r="CS14" s="624"/>
      <c r="CT14" s="624"/>
      <c r="CU14" s="624"/>
      <c r="CV14" s="624"/>
      <c r="CW14" s="624"/>
      <c r="CX14" s="624"/>
      <c r="CY14" s="625"/>
      <c r="CZ14" s="626">
        <v>4.9000000000000004</v>
      </c>
      <c r="DA14" s="626"/>
      <c r="DB14" s="626"/>
      <c r="DC14" s="626"/>
      <c r="DD14" s="632">
        <v>992</v>
      </c>
      <c r="DE14" s="624"/>
      <c r="DF14" s="624"/>
      <c r="DG14" s="624"/>
      <c r="DH14" s="624"/>
      <c r="DI14" s="624"/>
      <c r="DJ14" s="624"/>
      <c r="DK14" s="624"/>
      <c r="DL14" s="624"/>
      <c r="DM14" s="624"/>
      <c r="DN14" s="624"/>
      <c r="DO14" s="624"/>
      <c r="DP14" s="625"/>
      <c r="DQ14" s="632">
        <v>387041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139978</v>
      </c>
      <c r="BH15" s="624"/>
      <c r="BI15" s="624"/>
      <c r="BJ15" s="624"/>
      <c r="BK15" s="624"/>
      <c r="BL15" s="624"/>
      <c r="BM15" s="624"/>
      <c r="BN15" s="625"/>
      <c r="BO15" s="626">
        <v>4.9000000000000004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1018435</v>
      </c>
      <c r="CS15" s="624"/>
      <c r="CT15" s="624"/>
      <c r="CU15" s="624"/>
      <c r="CV15" s="624"/>
      <c r="CW15" s="624"/>
      <c r="CX15" s="624"/>
      <c r="CY15" s="625"/>
      <c r="CZ15" s="626">
        <v>12.9</v>
      </c>
      <c r="DA15" s="626"/>
      <c r="DB15" s="626"/>
      <c r="DC15" s="626"/>
      <c r="DD15" s="632">
        <v>82995</v>
      </c>
      <c r="DE15" s="624"/>
      <c r="DF15" s="624"/>
      <c r="DG15" s="624"/>
      <c r="DH15" s="624"/>
      <c r="DI15" s="624"/>
      <c r="DJ15" s="624"/>
      <c r="DK15" s="624"/>
      <c r="DL15" s="624"/>
      <c r="DM15" s="624"/>
      <c r="DN15" s="624"/>
      <c r="DO15" s="624"/>
      <c r="DP15" s="625"/>
      <c r="DQ15" s="632">
        <v>715248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8078</v>
      </c>
      <c r="S16" s="624"/>
      <c r="T16" s="624"/>
      <c r="U16" s="624"/>
      <c r="V16" s="624"/>
      <c r="W16" s="624"/>
      <c r="X16" s="624"/>
      <c r="Y16" s="625"/>
      <c r="Z16" s="626">
        <v>0.1</v>
      </c>
      <c r="AA16" s="626"/>
      <c r="AB16" s="626"/>
      <c r="AC16" s="626"/>
      <c r="AD16" s="627">
        <v>8078</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44174</v>
      </c>
      <c r="S17" s="624"/>
      <c r="T17" s="624"/>
      <c r="U17" s="624"/>
      <c r="V17" s="624"/>
      <c r="W17" s="624"/>
      <c r="X17" s="624"/>
      <c r="Y17" s="625"/>
      <c r="Z17" s="626">
        <v>0.5</v>
      </c>
      <c r="AA17" s="626"/>
      <c r="AB17" s="626"/>
      <c r="AC17" s="626"/>
      <c r="AD17" s="627">
        <v>44174</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599279</v>
      </c>
      <c r="CS17" s="624"/>
      <c r="CT17" s="624"/>
      <c r="CU17" s="624"/>
      <c r="CV17" s="624"/>
      <c r="CW17" s="624"/>
      <c r="CX17" s="624"/>
      <c r="CY17" s="625"/>
      <c r="CZ17" s="626">
        <v>7.6</v>
      </c>
      <c r="DA17" s="626"/>
      <c r="DB17" s="626"/>
      <c r="DC17" s="626"/>
      <c r="DD17" s="632" t="s">
        <v>122</v>
      </c>
      <c r="DE17" s="624"/>
      <c r="DF17" s="624"/>
      <c r="DG17" s="624"/>
      <c r="DH17" s="624"/>
      <c r="DI17" s="624"/>
      <c r="DJ17" s="624"/>
      <c r="DK17" s="624"/>
      <c r="DL17" s="624"/>
      <c r="DM17" s="624"/>
      <c r="DN17" s="624"/>
      <c r="DO17" s="624"/>
      <c r="DP17" s="625"/>
      <c r="DQ17" s="632">
        <v>599279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33471</v>
      </c>
      <c r="S18" s="624"/>
      <c r="T18" s="624"/>
      <c r="U18" s="624"/>
      <c r="V18" s="624"/>
      <c r="W18" s="624"/>
      <c r="X18" s="624"/>
      <c r="Y18" s="625"/>
      <c r="Z18" s="626">
        <v>0.4</v>
      </c>
      <c r="AA18" s="626"/>
      <c r="AB18" s="626"/>
      <c r="AC18" s="626"/>
      <c r="AD18" s="627">
        <v>33471</v>
      </c>
      <c r="AE18" s="627"/>
      <c r="AF18" s="627"/>
      <c r="AG18" s="627"/>
      <c r="AH18" s="627"/>
      <c r="AI18" s="627"/>
      <c r="AJ18" s="627"/>
      <c r="AK18" s="627"/>
      <c r="AL18" s="628">
        <v>0.7</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28621</v>
      </c>
      <c r="S19" s="624"/>
      <c r="T19" s="624"/>
      <c r="U19" s="624"/>
      <c r="V19" s="624"/>
      <c r="W19" s="624"/>
      <c r="X19" s="624"/>
      <c r="Y19" s="625"/>
      <c r="Z19" s="626">
        <v>0.3</v>
      </c>
      <c r="AA19" s="626"/>
      <c r="AB19" s="626"/>
      <c r="AC19" s="626"/>
      <c r="AD19" s="627">
        <v>28621</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4850</v>
      </c>
      <c r="S20" s="624"/>
      <c r="T20" s="624"/>
      <c r="U20" s="624"/>
      <c r="V20" s="624"/>
      <c r="W20" s="624"/>
      <c r="X20" s="624"/>
      <c r="Y20" s="625"/>
      <c r="Z20" s="626">
        <v>0.1</v>
      </c>
      <c r="AA20" s="626"/>
      <c r="AB20" s="626"/>
      <c r="AC20" s="626"/>
      <c r="AD20" s="627">
        <v>4850</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7895692</v>
      </c>
      <c r="CS20" s="624"/>
      <c r="CT20" s="624"/>
      <c r="CU20" s="624"/>
      <c r="CV20" s="624"/>
      <c r="CW20" s="624"/>
      <c r="CX20" s="624"/>
      <c r="CY20" s="625"/>
      <c r="CZ20" s="626">
        <v>100</v>
      </c>
      <c r="DA20" s="626"/>
      <c r="DB20" s="626"/>
      <c r="DC20" s="626"/>
      <c r="DD20" s="632">
        <v>387149</v>
      </c>
      <c r="DE20" s="624"/>
      <c r="DF20" s="624"/>
      <c r="DG20" s="624"/>
      <c r="DH20" s="624"/>
      <c r="DI20" s="624"/>
      <c r="DJ20" s="624"/>
      <c r="DK20" s="624"/>
      <c r="DL20" s="624"/>
      <c r="DM20" s="624"/>
      <c r="DN20" s="624"/>
      <c r="DO20" s="624"/>
      <c r="DP20" s="625"/>
      <c r="DQ20" s="632">
        <v>5610920</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1481133</v>
      </c>
      <c r="S21" s="624"/>
      <c r="T21" s="624"/>
      <c r="U21" s="624"/>
      <c r="V21" s="624"/>
      <c r="W21" s="624"/>
      <c r="X21" s="624"/>
      <c r="Y21" s="625"/>
      <c r="Z21" s="626">
        <v>17.7</v>
      </c>
      <c r="AA21" s="626"/>
      <c r="AB21" s="626"/>
      <c r="AC21" s="626"/>
      <c r="AD21" s="627">
        <v>1421784</v>
      </c>
      <c r="AE21" s="627"/>
      <c r="AF21" s="627"/>
      <c r="AG21" s="627"/>
      <c r="AH21" s="627"/>
      <c r="AI21" s="627"/>
      <c r="AJ21" s="627"/>
      <c r="AK21" s="627"/>
      <c r="AL21" s="628">
        <v>28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1421784</v>
      </c>
      <c r="S22" s="624"/>
      <c r="T22" s="624"/>
      <c r="U22" s="624"/>
      <c r="V22" s="624"/>
      <c r="W22" s="624"/>
      <c r="X22" s="624"/>
      <c r="Y22" s="625"/>
      <c r="Z22" s="626">
        <v>17</v>
      </c>
      <c r="AA22" s="626"/>
      <c r="AB22" s="626"/>
      <c r="AC22" s="626"/>
      <c r="AD22" s="627">
        <v>1421784</v>
      </c>
      <c r="AE22" s="627"/>
      <c r="AF22" s="627"/>
      <c r="AG22" s="627"/>
      <c r="AH22" s="627"/>
      <c r="AI22" s="627"/>
      <c r="AJ22" s="627"/>
      <c r="AK22" s="627"/>
      <c r="AL22" s="628">
        <v>28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59349</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3496429</v>
      </c>
      <c r="CS24" s="613"/>
      <c r="CT24" s="613"/>
      <c r="CU24" s="613"/>
      <c r="CV24" s="613"/>
      <c r="CW24" s="613"/>
      <c r="CX24" s="613"/>
      <c r="CY24" s="614"/>
      <c r="CZ24" s="617">
        <v>44.3</v>
      </c>
      <c r="DA24" s="618"/>
      <c r="DB24" s="618"/>
      <c r="DC24" s="634"/>
      <c r="DD24" s="653">
        <v>2156412</v>
      </c>
      <c r="DE24" s="613"/>
      <c r="DF24" s="613"/>
      <c r="DG24" s="613"/>
      <c r="DH24" s="613"/>
      <c r="DI24" s="613"/>
      <c r="DJ24" s="613"/>
      <c r="DK24" s="614"/>
      <c r="DL24" s="653">
        <v>1971576</v>
      </c>
      <c r="DM24" s="613"/>
      <c r="DN24" s="613"/>
      <c r="DO24" s="613"/>
      <c r="DP24" s="613"/>
      <c r="DQ24" s="613"/>
      <c r="DR24" s="613"/>
      <c r="DS24" s="613"/>
      <c r="DT24" s="613"/>
      <c r="DU24" s="613"/>
      <c r="DV24" s="614"/>
      <c r="DW24" s="617">
        <v>38.5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5103822</v>
      </c>
      <c r="S25" s="624"/>
      <c r="T25" s="624"/>
      <c r="U25" s="624"/>
      <c r="V25" s="624"/>
      <c r="W25" s="624"/>
      <c r="X25" s="624"/>
      <c r="Y25" s="625"/>
      <c r="Z25" s="626">
        <v>60.9</v>
      </c>
      <c r="AA25" s="626"/>
      <c r="AB25" s="626"/>
      <c r="AC25" s="626"/>
      <c r="AD25" s="627">
        <v>5044473</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977221</v>
      </c>
      <c r="CS25" s="656"/>
      <c r="CT25" s="656"/>
      <c r="CU25" s="656"/>
      <c r="CV25" s="656"/>
      <c r="CW25" s="656"/>
      <c r="CX25" s="656"/>
      <c r="CY25" s="657"/>
      <c r="CZ25" s="628">
        <v>12.4</v>
      </c>
      <c r="DA25" s="654"/>
      <c r="DB25" s="654"/>
      <c r="DC25" s="658"/>
      <c r="DD25" s="632">
        <v>862655</v>
      </c>
      <c r="DE25" s="656"/>
      <c r="DF25" s="656"/>
      <c r="DG25" s="656"/>
      <c r="DH25" s="656"/>
      <c r="DI25" s="656"/>
      <c r="DJ25" s="656"/>
      <c r="DK25" s="657"/>
      <c r="DL25" s="632">
        <v>860477</v>
      </c>
      <c r="DM25" s="656"/>
      <c r="DN25" s="656"/>
      <c r="DO25" s="656"/>
      <c r="DP25" s="656"/>
      <c r="DQ25" s="656"/>
      <c r="DR25" s="656"/>
      <c r="DS25" s="656"/>
      <c r="DT25" s="656"/>
      <c r="DU25" s="656"/>
      <c r="DV25" s="657"/>
      <c r="DW25" s="628">
        <v>16.8</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2043</v>
      </c>
      <c r="S26" s="624"/>
      <c r="T26" s="624"/>
      <c r="U26" s="624"/>
      <c r="V26" s="624"/>
      <c r="W26" s="624"/>
      <c r="X26" s="624"/>
      <c r="Y26" s="625"/>
      <c r="Z26" s="626">
        <v>0</v>
      </c>
      <c r="AA26" s="626"/>
      <c r="AB26" s="626"/>
      <c r="AC26" s="626"/>
      <c r="AD26" s="627">
        <v>2043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581607</v>
      </c>
      <c r="CS26" s="624"/>
      <c r="CT26" s="624"/>
      <c r="CU26" s="624"/>
      <c r="CV26" s="624"/>
      <c r="CW26" s="624"/>
      <c r="CX26" s="624"/>
      <c r="CY26" s="625"/>
      <c r="CZ26" s="628">
        <v>7.4</v>
      </c>
      <c r="DA26" s="654"/>
      <c r="DB26" s="654"/>
      <c r="DC26" s="658"/>
      <c r="DD26" s="632">
        <v>502276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118881</v>
      </c>
      <c r="S27" s="624"/>
      <c r="T27" s="624"/>
      <c r="U27" s="624"/>
      <c r="V27" s="624"/>
      <c r="W27" s="624"/>
      <c r="X27" s="624"/>
      <c r="Y27" s="625"/>
      <c r="Z27" s="626">
        <v>1.4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2876657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1919929</v>
      </c>
      <c r="CS27" s="656"/>
      <c r="CT27" s="656"/>
      <c r="CU27" s="656"/>
      <c r="CV27" s="656"/>
      <c r="CW27" s="656"/>
      <c r="CX27" s="656"/>
      <c r="CY27" s="657"/>
      <c r="CZ27" s="628">
        <v>24.3</v>
      </c>
      <c r="DA27" s="654"/>
      <c r="DB27" s="654"/>
      <c r="DC27" s="658"/>
      <c r="DD27" s="632">
        <v>694478</v>
      </c>
      <c r="DE27" s="656"/>
      <c r="DF27" s="656"/>
      <c r="DG27" s="656"/>
      <c r="DH27" s="656"/>
      <c r="DI27" s="656"/>
      <c r="DJ27" s="656"/>
      <c r="DK27" s="657"/>
      <c r="DL27" s="632">
        <v>511820</v>
      </c>
      <c r="DM27" s="656"/>
      <c r="DN27" s="656"/>
      <c r="DO27" s="656"/>
      <c r="DP27" s="656"/>
      <c r="DQ27" s="656"/>
      <c r="DR27" s="656"/>
      <c r="DS27" s="656"/>
      <c r="DT27" s="656"/>
      <c r="DU27" s="656"/>
      <c r="DV27" s="657"/>
      <c r="DW27" s="628">
        <v>10</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75848</v>
      </c>
      <c r="S28" s="624"/>
      <c r="T28" s="624"/>
      <c r="U28" s="624"/>
      <c r="V28" s="624"/>
      <c r="W28" s="624"/>
      <c r="X28" s="624"/>
      <c r="Y28" s="625"/>
      <c r="Z28" s="626">
        <v>0.9</v>
      </c>
      <c r="AA28" s="626"/>
      <c r="AB28" s="626"/>
      <c r="AC28" s="626"/>
      <c r="AD28" s="627">
        <v>22781</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599279</v>
      </c>
      <c r="CS28" s="624"/>
      <c r="CT28" s="624"/>
      <c r="CU28" s="624"/>
      <c r="CV28" s="624"/>
      <c r="CW28" s="624"/>
      <c r="CX28" s="624"/>
      <c r="CY28" s="625"/>
      <c r="CZ28" s="628">
        <v>7.6</v>
      </c>
      <c r="DA28" s="654"/>
      <c r="DB28" s="654"/>
      <c r="DC28" s="658"/>
      <c r="DD28" s="632">
        <v>599279</v>
      </c>
      <c r="DE28" s="624"/>
      <c r="DF28" s="624"/>
      <c r="DG28" s="624"/>
      <c r="DH28" s="624"/>
      <c r="DI28" s="624"/>
      <c r="DJ28" s="624"/>
      <c r="DK28" s="625"/>
      <c r="DL28" s="632">
        <v>599279</v>
      </c>
      <c r="DM28" s="624"/>
      <c r="DN28" s="624"/>
      <c r="DO28" s="624"/>
      <c r="DP28" s="624"/>
      <c r="DQ28" s="624"/>
      <c r="DR28" s="624"/>
      <c r="DS28" s="624"/>
      <c r="DT28" s="624"/>
      <c r="DU28" s="624"/>
      <c r="DV28" s="625"/>
      <c r="DW28" s="628">
        <v>11.7</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125094</v>
      </c>
      <c r="S29" s="624"/>
      <c r="T29" s="624"/>
      <c r="U29" s="624"/>
      <c r="V29" s="624"/>
      <c r="W29" s="624"/>
      <c r="X29" s="624"/>
      <c r="Y29" s="625"/>
      <c r="Z29" s="626">
        <v>1.5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599279</v>
      </c>
      <c r="CS29" s="656"/>
      <c r="CT29" s="656"/>
      <c r="CU29" s="656"/>
      <c r="CV29" s="656"/>
      <c r="CW29" s="656"/>
      <c r="CX29" s="656"/>
      <c r="CY29" s="657"/>
      <c r="CZ29" s="628">
        <v>7.6</v>
      </c>
      <c r="DA29" s="654"/>
      <c r="DB29" s="654"/>
      <c r="DC29" s="658"/>
      <c r="DD29" s="632">
        <v>599279</v>
      </c>
      <c r="DE29" s="656"/>
      <c r="DF29" s="656"/>
      <c r="DG29" s="656"/>
      <c r="DH29" s="656"/>
      <c r="DI29" s="656"/>
      <c r="DJ29" s="656"/>
      <c r="DK29" s="657"/>
      <c r="DL29" s="632">
        <v>599279</v>
      </c>
      <c r="DM29" s="656"/>
      <c r="DN29" s="656"/>
      <c r="DO29" s="656"/>
      <c r="DP29" s="656"/>
      <c r="DQ29" s="656"/>
      <c r="DR29" s="656"/>
      <c r="DS29" s="656"/>
      <c r="DT29" s="656"/>
      <c r="DU29" s="656"/>
      <c r="DV29" s="657"/>
      <c r="DW29" s="628">
        <v>11.7</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1187389</v>
      </c>
      <c r="S30" s="624"/>
      <c r="T30" s="624"/>
      <c r="U30" s="624"/>
      <c r="V30" s="624"/>
      <c r="W30" s="624"/>
      <c r="X30" s="624"/>
      <c r="Y30" s="625"/>
      <c r="Z30" s="626">
        <v>14.2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579863</v>
      </c>
      <c r="CS30" s="624"/>
      <c r="CT30" s="624"/>
      <c r="CU30" s="624"/>
      <c r="CV30" s="624"/>
      <c r="CW30" s="624"/>
      <c r="CX30" s="624"/>
      <c r="CY30" s="625"/>
      <c r="CZ30" s="628">
        <v>7.3</v>
      </c>
      <c r="DA30" s="654"/>
      <c r="DB30" s="654"/>
      <c r="DC30" s="658"/>
      <c r="DD30" s="632">
        <v>579863</v>
      </c>
      <c r="DE30" s="624"/>
      <c r="DF30" s="624"/>
      <c r="DG30" s="624"/>
      <c r="DH30" s="624"/>
      <c r="DI30" s="624"/>
      <c r="DJ30" s="624"/>
      <c r="DK30" s="625"/>
      <c r="DL30" s="632">
        <v>579863</v>
      </c>
      <c r="DM30" s="624"/>
      <c r="DN30" s="624"/>
      <c r="DO30" s="624"/>
      <c r="DP30" s="624"/>
      <c r="DQ30" s="624"/>
      <c r="DR30" s="624"/>
      <c r="DS30" s="624"/>
      <c r="DT30" s="624"/>
      <c r="DU30" s="624"/>
      <c r="DV30" s="625"/>
      <c r="DW30" s="628">
        <v>11.3</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98.8</v>
      </c>
      <c r="BH31" s="667"/>
      <c r="BI31" s="667"/>
      <c r="BJ31" s="667"/>
      <c r="BK31" s="667"/>
      <c r="BL31" s="667"/>
      <c r="BM31" s="618">
        <v>95.5</v>
      </c>
      <c r="BN31" s="667"/>
      <c r="BO31" s="667"/>
      <c r="BP31" s="667"/>
      <c r="BQ31" s="668"/>
      <c r="BR31" s="679">
        <v>98.6</v>
      </c>
      <c r="BS31" s="667"/>
      <c r="BT31" s="667"/>
      <c r="BU31" s="667"/>
      <c r="BV31" s="667"/>
      <c r="BW31" s="667"/>
      <c r="BX31" s="618">
        <v>95.5</v>
      </c>
      <c r="BY31" s="667"/>
      <c r="BZ31" s="667"/>
      <c r="CA31" s="667"/>
      <c r="CB31" s="668"/>
      <c r="CD31" s="661"/>
      <c r="CE31" s="662"/>
      <c r="CF31" s="620" t="s">
        <v>300</v>
      </c>
      <c r="CG31" s="621"/>
      <c r="CH31" s="621"/>
      <c r="CI31" s="621"/>
      <c r="CJ31" s="621"/>
      <c r="CK31" s="621"/>
      <c r="CL31" s="621"/>
      <c r="CM31" s="621"/>
      <c r="CN31" s="621"/>
      <c r="CO31" s="621"/>
      <c r="CP31" s="621"/>
      <c r="CQ31" s="622"/>
      <c r="CR31" s="623">
        <v>19416</v>
      </c>
      <c r="CS31" s="656"/>
      <c r="CT31" s="656"/>
      <c r="CU31" s="656"/>
      <c r="CV31" s="656"/>
      <c r="CW31" s="656"/>
      <c r="CX31" s="656"/>
      <c r="CY31" s="657"/>
      <c r="CZ31" s="628">
        <v>0.2</v>
      </c>
      <c r="DA31" s="654"/>
      <c r="DB31" s="654"/>
      <c r="DC31" s="658"/>
      <c r="DD31" s="632">
        <v>19416</v>
      </c>
      <c r="DE31" s="656"/>
      <c r="DF31" s="656"/>
      <c r="DG31" s="656"/>
      <c r="DH31" s="656"/>
      <c r="DI31" s="656"/>
      <c r="DJ31" s="656"/>
      <c r="DK31" s="657"/>
      <c r="DL31" s="632">
        <v>19416</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607159</v>
      </c>
      <c r="S32" s="624"/>
      <c r="T32" s="624"/>
      <c r="U32" s="624"/>
      <c r="V32" s="624"/>
      <c r="W32" s="624"/>
      <c r="X32" s="624"/>
      <c r="Y32" s="625"/>
      <c r="Z32" s="626">
        <v>7.2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98.7</v>
      </c>
      <c r="BH32" s="656"/>
      <c r="BI32" s="656"/>
      <c r="BJ32" s="656"/>
      <c r="BK32" s="656"/>
      <c r="BL32" s="656"/>
      <c r="BM32" s="629">
        <v>94.4</v>
      </c>
      <c r="BN32" s="656"/>
      <c r="BO32" s="656"/>
      <c r="BP32" s="656"/>
      <c r="BQ32" s="678"/>
      <c r="BR32" s="680">
        <v>98.5</v>
      </c>
      <c r="BS32" s="656"/>
      <c r="BT32" s="656"/>
      <c r="BU32" s="656"/>
      <c r="BV32" s="656"/>
      <c r="BW32" s="656"/>
      <c r="BX32" s="629">
        <v>94.3</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3006</v>
      </c>
      <c r="S33" s="624"/>
      <c r="T33" s="624"/>
      <c r="U33" s="624"/>
      <c r="V33" s="624"/>
      <c r="W33" s="624"/>
      <c r="X33" s="624"/>
      <c r="Y33" s="625"/>
      <c r="Z33" s="626">
        <v>0</v>
      </c>
      <c r="AA33" s="626"/>
      <c r="AB33" s="626"/>
      <c r="AC33" s="626"/>
      <c r="AD33" s="627">
        <v>2081</v>
      </c>
      <c r="AE33" s="627"/>
      <c r="AF33" s="627"/>
      <c r="AG33" s="627"/>
      <c r="AH33" s="627"/>
      <c r="AI33" s="627"/>
      <c r="AJ33" s="627"/>
      <c r="AK33" s="627"/>
      <c r="AL33" s="628">
        <v>0</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98.7</v>
      </c>
      <c r="BH33" s="682"/>
      <c r="BI33" s="682"/>
      <c r="BJ33" s="682"/>
      <c r="BK33" s="682"/>
      <c r="BL33" s="682"/>
      <c r="BM33" s="683">
        <v>96.3</v>
      </c>
      <c r="BN33" s="682"/>
      <c r="BO33" s="682"/>
      <c r="BP33" s="682"/>
      <c r="BQ33" s="684"/>
      <c r="BR33" s="681">
        <v>98.7</v>
      </c>
      <c r="BS33" s="682"/>
      <c r="BT33" s="682"/>
      <c r="BU33" s="682"/>
      <c r="BV33" s="682"/>
      <c r="BW33" s="682"/>
      <c r="BX33" s="683">
        <v>96.4</v>
      </c>
      <c r="BY33" s="682"/>
      <c r="BZ33" s="682"/>
      <c r="CA33" s="682"/>
      <c r="CB33" s="684"/>
      <c r="CD33" s="620" t="s">
        <v>307</v>
      </c>
      <c r="CE33" s="621"/>
      <c r="CF33" s="621"/>
      <c r="CG33" s="621"/>
      <c r="CH33" s="621"/>
      <c r="CI33" s="621"/>
      <c r="CJ33" s="621"/>
      <c r="CK33" s="621"/>
      <c r="CL33" s="621"/>
      <c r="CM33" s="621"/>
      <c r="CN33" s="621"/>
      <c r="CO33" s="621"/>
      <c r="CP33" s="621"/>
      <c r="CQ33" s="622"/>
      <c r="CR33" s="623">
        <v>4012114</v>
      </c>
      <c r="CS33" s="656"/>
      <c r="CT33" s="656"/>
      <c r="CU33" s="656"/>
      <c r="CV33" s="656"/>
      <c r="CW33" s="656"/>
      <c r="CX33" s="656"/>
      <c r="CY33" s="657"/>
      <c r="CZ33" s="628">
        <v>50.8</v>
      </c>
      <c r="DA33" s="654"/>
      <c r="DB33" s="654"/>
      <c r="DC33" s="658"/>
      <c r="DD33" s="632">
        <v>3353258</v>
      </c>
      <c r="DE33" s="656"/>
      <c r="DF33" s="656"/>
      <c r="DG33" s="656"/>
      <c r="DH33" s="656"/>
      <c r="DI33" s="656"/>
      <c r="DJ33" s="656"/>
      <c r="DK33" s="657"/>
      <c r="DL33" s="632">
        <v>2717681</v>
      </c>
      <c r="DM33" s="656"/>
      <c r="DN33" s="656"/>
      <c r="DO33" s="656"/>
      <c r="DP33" s="656"/>
      <c r="DQ33" s="656"/>
      <c r="DR33" s="656"/>
      <c r="DS33" s="656"/>
      <c r="DT33" s="656"/>
      <c r="DU33" s="656"/>
      <c r="DV33" s="657"/>
      <c r="DW33" s="628">
        <v>53.1</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133483</v>
      </c>
      <c r="S34" s="624"/>
      <c r="T34" s="624"/>
      <c r="U34" s="624"/>
      <c r="V34" s="624"/>
      <c r="W34" s="624"/>
      <c r="X34" s="624"/>
      <c r="Y34" s="625"/>
      <c r="Z34" s="626">
        <v>1.6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1642029</v>
      </c>
      <c r="CS34" s="624"/>
      <c r="CT34" s="624"/>
      <c r="CU34" s="624"/>
      <c r="CV34" s="624"/>
      <c r="CW34" s="624"/>
      <c r="CX34" s="624"/>
      <c r="CY34" s="625"/>
      <c r="CZ34" s="628">
        <v>20.8</v>
      </c>
      <c r="DA34" s="654"/>
      <c r="DB34" s="654"/>
      <c r="DC34" s="658"/>
      <c r="DD34" s="632">
        <v>1342829</v>
      </c>
      <c r="DE34" s="624"/>
      <c r="DF34" s="624"/>
      <c r="DG34" s="624"/>
      <c r="DH34" s="624"/>
      <c r="DI34" s="624"/>
      <c r="DJ34" s="624"/>
      <c r="DK34" s="625"/>
      <c r="DL34" s="632">
        <v>982385</v>
      </c>
      <c r="DM34" s="624"/>
      <c r="DN34" s="624"/>
      <c r="DO34" s="624"/>
      <c r="DP34" s="624"/>
      <c r="DQ34" s="624"/>
      <c r="DR34" s="624"/>
      <c r="DS34" s="624"/>
      <c r="DT34" s="624"/>
      <c r="DU34" s="624"/>
      <c r="DV34" s="625"/>
      <c r="DW34" s="628">
        <v>19.2</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244399</v>
      </c>
      <c r="S35" s="624"/>
      <c r="T35" s="624"/>
      <c r="U35" s="624"/>
      <c r="V35" s="624"/>
      <c r="W35" s="624"/>
      <c r="X35" s="624"/>
      <c r="Y35" s="625"/>
      <c r="Z35" s="626">
        <v>2.9</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50221</v>
      </c>
      <c r="CS35" s="656"/>
      <c r="CT35" s="656"/>
      <c r="CU35" s="656"/>
      <c r="CV35" s="656"/>
      <c r="CW35" s="656"/>
      <c r="CX35" s="656"/>
      <c r="CY35" s="657"/>
      <c r="CZ35" s="628">
        <v>0.6</v>
      </c>
      <c r="DA35" s="654"/>
      <c r="DB35" s="654"/>
      <c r="DC35" s="658"/>
      <c r="DD35" s="632">
        <v>49491</v>
      </c>
      <c r="DE35" s="656"/>
      <c r="DF35" s="656"/>
      <c r="DG35" s="656"/>
      <c r="DH35" s="656"/>
      <c r="DI35" s="656"/>
      <c r="DJ35" s="656"/>
      <c r="DK35" s="657"/>
      <c r="DL35" s="632">
        <v>45963</v>
      </c>
      <c r="DM35" s="656"/>
      <c r="DN35" s="656"/>
      <c r="DO35" s="656"/>
      <c r="DP35" s="656"/>
      <c r="DQ35" s="656"/>
      <c r="DR35" s="656"/>
      <c r="DS35" s="656"/>
      <c r="DT35" s="656"/>
      <c r="DU35" s="656"/>
      <c r="DV35" s="657"/>
      <c r="DW35" s="628">
        <v>0.9</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487226</v>
      </c>
      <c r="S36" s="624"/>
      <c r="T36" s="624"/>
      <c r="U36" s="624"/>
      <c r="V36" s="624"/>
      <c r="W36" s="624"/>
      <c r="X36" s="624"/>
      <c r="Y36" s="625"/>
      <c r="Z36" s="626">
        <v>5.8</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1080922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70825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1262532</v>
      </c>
      <c r="CS36" s="624"/>
      <c r="CT36" s="624"/>
      <c r="CU36" s="624"/>
      <c r="CV36" s="624"/>
      <c r="CW36" s="624"/>
      <c r="CX36" s="624"/>
      <c r="CY36" s="625"/>
      <c r="CZ36" s="628">
        <v>16</v>
      </c>
      <c r="DA36" s="654"/>
      <c r="DB36" s="654"/>
      <c r="DC36" s="658"/>
      <c r="DD36" s="632">
        <v>1209230</v>
      </c>
      <c r="DE36" s="624"/>
      <c r="DF36" s="624"/>
      <c r="DG36" s="624"/>
      <c r="DH36" s="624"/>
      <c r="DI36" s="624"/>
      <c r="DJ36" s="624"/>
      <c r="DK36" s="625"/>
      <c r="DL36" s="632">
        <v>1005992</v>
      </c>
      <c r="DM36" s="624"/>
      <c r="DN36" s="624"/>
      <c r="DO36" s="624"/>
      <c r="DP36" s="624"/>
      <c r="DQ36" s="624"/>
      <c r="DR36" s="624"/>
      <c r="DS36" s="624"/>
      <c r="DT36" s="624"/>
      <c r="DU36" s="624"/>
      <c r="DV36" s="625"/>
      <c r="DW36" s="628">
        <v>19.600000000000001</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64210</v>
      </c>
      <c r="S37" s="624"/>
      <c r="T37" s="624"/>
      <c r="U37" s="624"/>
      <c r="V37" s="624"/>
      <c r="W37" s="624"/>
      <c r="X37" s="624"/>
      <c r="Y37" s="625"/>
      <c r="Z37" s="626">
        <v>0.8</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238620</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56275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494144</v>
      </c>
      <c r="CS37" s="656"/>
      <c r="CT37" s="656"/>
      <c r="CU37" s="656"/>
      <c r="CV37" s="656"/>
      <c r="CW37" s="656"/>
      <c r="CX37" s="656"/>
      <c r="CY37" s="657"/>
      <c r="CZ37" s="628">
        <v>6.3</v>
      </c>
      <c r="DA37" s="654"/>
      <c r="DB37" s="654"/>
      <c r="DC37" s="658"/>
      <c r="DD37" s="632">
        <v>494144</v>
      </c>
      <c r="DE37" s="656"/>
      <c r="DF37" s="656"/>
      <c r="DG37" s="656"/>
      <c r="DH37" s="656"/>
      <c r="DI37" s="656"/>
      <c r="DJ37" s="656"/>
      <c r="DK37" s="657"/>
      <c r="DL37" s="632">
        <v>465899</v>
      </c>
      <c r="DM37" s="656"/>
      <c r="DN37" s="656"/>
      <c r="DO37" s="656"/>
      <c r="DP37" s="656"/>
      <c r="DQ37" s="656"/>
      <c r="DR37" s="656"/>
      <c r="DS37" s="656"/>
      <c r="DT37" s="656"/>
      <c r="DU37" s="656"/>
      <c r="DV37" s="657"/>
      <c r="DW37" s="628">
        <v>9.1</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225500</v>
      </c>
      <c r="S38" s="624"/>
      <c r="T38" s="624"/>
      <c r="U38" s="624"/>
      <c r="V38" s="624"/>
      <c r="W38" s="624"/>
      <c r="X38" s="624"/>
      <c r="Y38" s="625"/>
      <c r="Z38" s="626">
        <v>2.7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1410</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2379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840892</v>
      </c>
      <c r="CS38" s="624"/>
      <c r="CT38" s="624"/>
      <c r="CU38" s="624"/>
      <c r="CV38" s="624"/>
      <c r="CW38" s="624"/>
      <c r="CX38" s="624"/>
      <c r="CY38" s="625"/>
      <c r="CZ38" s="628">
        <v>10.7</v>
      </c>
      <c r="DA38" s="654"/>
      <c r="DB38" s="654"/>
      <c r="DC38" s="658"/>
      <c r="DD38" s="632">
        <v>696122</v>
      </c>
      <c r="DE38" s="624"/>
      <c r="DF38" s="624"/>
      <c r="DG38" s="624"/>
      <c r="DH38" s="624"/>
      <c r="DI38" s="624"/>
      <c r="DJ38" s="624"/>
      <c r="DK38" s="625"/>
      <c r="DL38" s="632">
        <v>683341</v>
      </c>
      <c r="DM38" s="624"/>
      <c r="DN38" s="624"/>
      <c r="DO38" s="624"/>
      <c r="DP38" s="624"/>
      <c r="DQ38" s="624"/>
      <c r="DR38" s="624"/>
      <c r="DS38" s="624"/>
      <c r="DT38" s="624"/>
      <c r="DU38" s="624"/>
      <c r="DV38" s="625"/>
      <c r="DW38" s="628">
        <v>13.3</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3617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212440</v>
      </c>
      <c r="CS39" s="656"/>
      <c r="CT39" s="656"/>
      <c r="CU39" s="656"/>
      <c r="CV39" s="656"/>
      <c r="CW39" s="656"/>
      <c r="CX39" s="656"/>
      <c r="CY39" s="657"/>
      <c r="CZ39" s="628">
        <v>2.7</v>
      </c>
      <c r="DA39" s="654"/>
      <c r="DB39" s="654"/>
      <c r="DC39" s="658"/>
      <c r="DD39" s="632">
        <v>55586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49000</v>
      </c>
      <c r="S40" s="624"/>
      <c r="T40" s="624"/>
      <c r="U40" s="624"/>
      <c r="V40" s="624"/>
      <c r="W40" s="624"/>
      <c r="X40" s="624"/>
      <c r="Y40" s="625"/>
      <c r="Z40" s="626">
        <v>0.6</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118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4000</v>
      </c>
      <c r="CS40" s="624"/>
      <c r="CT40" s="624"/>
      <c r="CU40" s="624"/>
      <c r="CV40" s="624"/>
      <c r="CW40" s="624"/>
      <c r="CX40" s="624"/>
      <c r="CY40" s="625"/>
      <c r="CZ40" s="628">
        <v>0.1</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8378060</v>
      </c>
      <c r="S41" s="696"/>
      <c r="T41" s="696"/>
      <c r="U41" s="696"/>
      <c r="V41" s="696"/>
      <c r="W41" s="696"/>
      <c r="X41" s="696"/>
      <c r="Y41" s="700"/>
      <c r="Z41" s="701">
        <v>100</v>
      </c>
      <c r="AA41" s="701"/>
      <c r="AB41" s="701"/>
      <c r="AC41" s="701"/>
      <c r="AD41" s="702">
        <v>5071378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159474</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681418</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374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387149</v>
      </c>
      <c r="CS42" s="656"/>
      <c r="CT42" s="656"/>
      <c r="CU42" s="656"/>
      <c r="CV42" s="656"/>
      <c r="CW42" s="656"/>
      <c r="CX42" s="656"/>
      <c r="CY42" s="657"/>
      <c r="CZ42" s="628">
        <v>4.9000000000000004</v>
      </c>
      <c r="DA42" s="654"/>
      <c r="DB42" s="654"/>
      <c r="DC42" s="658"/>
      <c r="DD42" s="632">
        <v>101250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6415</v>
      </c>
      <c r="CS43" s="656"/>
      <c r="CT43" s="656"/>
      <c r="CU43" s="656"/>
      <c r="CV43" s="656"/>
      <c r="CW43" s="656"/>
      <c r="CX43" s="656"/>
      <c r="CY43" s="657"/>
      <c r="CZ43" s="628">
        <v>0.1</v>
      </c>
      <c r="DA43" s="654"/>
      <c r="DB43" s="654"/>
      <c r="DC43" s="658"/>
      <c r="DD43" s="632">
        <v>6415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387149</v>
      </c>
      <c r="CS44" s="624"/>
      <c r="CT44" s="624"/>
      <c r="CU44" s="624"/>
      <c r="CV44" s="624"/>
      <c r="CW44" s="624"/>
      <c r="CX44" s="624"/>
      <c r="CY44" s="625"/>
      <c r="CZ44" s="628">
        <v>4.9000000000000004</v>
      </c>
      <c r="DA44" s="629"/>
      <c r="DB44" s="629"/>
      <c r="DC44" s="635"/>
      <c r="DD44" s="632">
        <v>101250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63744</v>
      </c>
      <c r="CS45" s="656"/>
      <c r="CT45" s="656"/>
      <c r="CU45" s="656"/>
      <c r="CV45" s="656"/>
      <c r="CW45" s="656"/>
      <c r="CX45" s="656"/>
      <c r="CY45" s="657"/>
      <c r="CZ45" s="628">
        <v>0.8</v>
      </c>
      <c r="DA45" s="654"/>
      <c r="DB45" s="654"/>
      <c r="DC45" s="658"/>
      <c r="DD45" s="632">
        <v>5607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323405</v>
      </c>
      <c r="CS46" s="624"/>
      <c r="CT46" s="624"/>
      <c r="CU46" s="624"/>
      <c r="CV46" s="624"/>
      <c r="CW46" s="624"/>
      <c r="CX46" s="624"/>
      <c r="CY46" s="625"/>
      <c r="CZ46" s="628">
        <v>4.0999999999999996</v>
      </c>
      <c r="DA46" s="629"/>
      <c r="DB46" s="629"/>
      <c r="DC46" s="635"/>
      <c r="DD46" s="632">
        <v>95643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7895692</v>
      </c>
      <c r="CS49" s="682"/>
      <c r="CT49" s="682"/>
      <c r="CU49" s="682"/>
      <c r="CV49" s="682"/>
      <c r="CW49" s="682"/>
      <c r="CX49" s="682"/>
      <c r="CY49" s="711"/>
      <c r="CZ49" s="703">
        <v>100</v>
      </c>
      <c r="DA49" s="712"/>
      <c r="DB49" s="712"/>
      <c r="DC49" s="713"/>
      <c r="DD49" s="714">
        <v>5610920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FwtrkZqeQ9PUWxIRZOxnoiAT4hVfkSajKcl5dCeHlkkR75h3QBn5NGnjrj7m3ydMqAk1O+hkeXL+ukLQZagew==" saltValue="OJOUVW1UhB6AVy6qKyQj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8378</v>
      </c>
      <c r="R7" s="753"/>
      <c r="S7" s="753"/>
      <c r="T7" s="753"/>
      <c r="U7" s="753"/>
      <c r="V7" s="753">
        <v>7896</v>
      </c>
      <c r="W7" s="753"/>
      <c r="X7" s="753"/>
      <c r="Y7" s="753"/>
      <c r="Z7" s="753"/>
      <c r="AA7" s="753">
        <v>482</v>
      </c>
      <c r="AB7" s="753"/>
      <c r="AC7" s="753"/>
      <c r="AD7" s="753"/>
      <c r="AE7" s="754"/>
      <c r="AF7" s="755">
        <v>426</v>
      </c>
      <c r="AG7" s="756"/>
      <c r="AH7" s="756"/>
      <c r="AI7" s="756"/>
      <c r="AJ7" s="757"/>
      <c r="AK7" s="758">
        <v>244</v>
      </c>
      <c r="AL7" s="759"/>
      <c r="AM7" s="759"/>
      <c r="AN7" s="759"/>
      <c r="AO7" s="759"/>
      <c r="AP7" s="759">
        <v>6065</v>
      </c>
      <c r="AQ7" s="759"/>
      <c r="AR7" s="759"/>
      <c r="AS7" s="759"/>
      <c r="AT7" s="759"/>
      <c r="AU7" s="760" t="s">
        <v>545</v>
      </c>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8378</v>
      </c>
      <c r="R23" s="793"/>
      <c r="S23" s="793"/>
      <c r="T23" s="793"/>
      <c r="U23" s="793"/>
      <c r="V23" s="793">
        <v>7896</v>
      </c>
      <c r="W23" s="793"/>
      <c r="X23" s="793"/>
      <c r="Y23" s="793"/>
      <c r="Z23" s="793"/>
      <c r="AA23" s="793">
        <v>482</v>
      </c>
      <c r="AB23" s="793"/>
      <c r="AC23" s="793"/>
      <c r="AD23" s="793"/>
      <c r="AE23" s="794"/>
      <c r="AF23" s="795">
        <v>426</v>
      </c>
      <c r="AG23" s="793"/>
      <c r="AH23" s="793"/>
      <c r="AI23" s="793"/>
      <c r="AJ23" s="796"/>
      <c r="AK23" s="797"/>
      <c r="AL23" s="798"/>
      <c r="AM23" s="798"/>
      <c r="AN23" s="798"/>
      <c r="AO23" s="798"/>
      <c r="AP23" s="793">
        <v>6065</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2147</v>
      </c>
      <c r="R28" s="823"/>
      <c r="S28" s="823"/>
      <c r="T28" s="823"/>
      <c r="U28" s="823"/>
      <c r="V28" s="823">
        <v>2076</v>
      </c>
      <c r="W28" s="823"/>
      <c r="X28" s="823"/>
      <c r="Y28" s="823"/>
      <c r="Z28" s="823"/>
      <c r="AA28" s="823">
        <v>71</v>
      </c>
      <c r="AB28" s="823"/>
      <c r="AC28" s="823"/>
      <c r="AD28" s="823"/>
      <c r="AE28" s="824"/>
      <c r="AF28" s="825">
        <v>71</v>
      </c>
      <c r="AG28" s="823"/>
      <c r="AH28" s="823"/>
      <c r="AI28" s="823"/>
      <c r="AJ28" s="826"/>
      <c r="AK28" s="827">
        <v>159</v>
      </c>
      <c r="AL28" s="828"/>
      <c r="AM28" s="828"/>
      <c r="AN28" s="828"/>
      <c r="AO28" s="828"/>
      <c r="AP28" s="828" t="s">
        <v>547</v>
      </c>
      <c r="AQ28" s="828"/>
      <c r="AR28" s="828"/>
      <c r="AS28" s="828"/>
      <c r="AT28" s="828"/>
      <c r="AU28" s="828" t="s">
        <v>547</v>
      </c>
      <c r="AV28" s="828"/>
      <c r="AW28" s="828"/>
      <c r="AX28" s="828"/>
      <c r="AY28" s="828"/>
      <c r="AZ28" s="829"/>
      <c r="BA28" s="829"/>
      <c r="BB28" s="829"/>
      <c r="BC28" s="829"/>
      <c r="BD28" s="829"/>
      <c r="BE28" s="820" t="s">
        <v>546</v>
      </c>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372</v>
      </c>
      <c r="R29" s="784"/>
      <c r="S29" s="784"/>
      <c r="T29" s="784"/>
      <c r="U29" s="784"/>
      <c r="V29" s="784">
        <v>360</v>
      </c>
      <c r="W29" s="784"/>
      <c r="X29" s="784"/>
      <c r="Y29" s="784"/>
      <c r="Z29" s="784"/>
      <c r="AA29" s="784">
        <v>12</v>
      </c>
      <c r="AB29" s="784"/>
      <c r="AC29" s="784"/>
      <c r="AD29" s="784"/>
      <c r="AE29" s="785"/>
      <c r="AF29" s="786">
        <v>12</v>
      </c>
      <c r="AG29" s="787"/>
      <c r="AH29" s="787"/>
      <c r="AI29" s="787"/>
      <c r="AJ29" s="788"/>
      <c r="AK29" s="834">
        <v>90</v>
      </c>
      <c r="AL29" s="830"/>
      <c r="AM29" s="830"/>
      <c r="AN29" s="830"/>
      <c r="AO29" s="830"/>
      <c r="AP29" s="830" t="s">
        <v>547</v>
      </c>
      <c r="AQ29" s="830"/>
      <c r="AR29" s="830"/>
      <c r="AS29" s="830"/>
      <c r="AT29" s="830"/>
      <c r="AU29" s="830" t="s">
        <v>547</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2154</v>
      </c>
      <c r="R30" s="784"/>
      <c r="S30" s="784"/>
      <c r="T30" s="784"/>
      <c r="U30" s="784"/>
      <c r="V30" s="784">
        <v>2096</v>
      </c>
      <c r="W30" s="784"/>
      <c r="X30" s="784"/>
      <c r="Y30" s="784"/>
      <c r="Z30" s="784"/>
      <c r="AA30" s="784">
        <v>57</v>
      </c>
      <c r="AB30" s="784"/>
      <c r="AC30" s="784"/>
      <c r="AD30" s="784"/>
      <c r="AE30" s="785"/>
      <c r="AF30" s="786">
        <v>57</v>
      </c>
      <c r="AG30" s="787"/>
      <c r="AH30" s="787"/>
      <c r="AI30" s="787"/>
      <c r="AJ30" s="788"/>
      <c r="AK30" s="834">
        <v>327</v>
      </c>
      <c r="AL30" s="830"/>
      <c r="AM30" s="830"/>
      <c r="AN30" s="830"/>
      <c r="AO30" s="830"/>
      <c r="AP30" s="830" t="s">
        <v>547</v>
      </c>
      <c r="AQ30" s="830"/>
      <c r="AR30" s="830"/>
      <c r="AS30" s="830"/>
      <c r="AT30" s="830"/>
      <c r="AU30" s="830" t="s">
        <v>547</v>
      </c>
      <c r="AV30" s="830"/>
      <c r="AW30" s="830"/>
      <c r="AX30" s="830"/>
      <c r="AY30" s="830"/>
      <c r="AZ30" s="831"/>
      <c r="BA30" s="831"/>
      <c r="BB30" s="831"/>
      <c r="BC30" s="831"/>
      <c r="BD30" s="831"/>
      <c r="BE30" s="832" t="s">
        <v>548</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250</v>
      </c>
      <c r="R31" s="784"/>
      <c r="S31" s="784"/>
      <c r="T31" s="784"/>
      <c r="U31" s="784"/>
      <c r="V31" s="784">
        <v>255</v>
      </c>
      <c r="W31" s="784"/>
      <c r="X31" s="784"/>
      <c r="Y31" s="784"/>
      <c r="Z31" s="784"/>
      <c r="AA31" s="784">
        <v>-5</v>
      </c>
      <c r="AB31" s="784"/>
      <c r="AC31" s="784"/>
      <c r="AD31" s="784"/>
      <c r="AE31" s="785"/>
      <c r="AF31" s="786">
        <v>146</v>
      </c>
      <c r="AG31" s="787"/>
      <c r="AH31" s="787"/>
      <c r="AI31" s="787"/>
      <c r="AJ31" s="788"/>
      <c r="AK31" s="834">
        <v>1</v>
      </c>
      <c r="AL31" s="830"/>
      <c r="AM31" s="830"/>
      <c r="AN31" s="830"/>
      <c r="AO31" s="830"/>
      <c r="AP31" s="830">
        <v>887</v>
      </c>
      <c r="AQ31" s="830"/>
      <c r="AR31" s="830"/>
      <c r="AS31" s="830"/>
      <c r="AT31" s="830"/>
      <c r="AU31" s="830">
        <v>4</v>
      </c>
      <c r="AV31" s="830"/>
      <c r="AW31" s="830"/>
      <c r="AX31" s="830"/>
      <c r="AY31" s="830"/>
      <c r="AZ31" s="831"/>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660</v>
      </c>
      <c r="R32" s="784"/>
      <c r="S32" s="784"/>
      <c r="T32" s="784"/>
      <c r="U32" s="784"/>
      <c r="V32" s="784">
        <v>617</v>
      </c>
      <c r="W32" s="784"/>
      <c r="X32" s="784"/>
      <c r="Y32" s="784"/>
      <c r="Z32" s="784"/>
      <c r="AA32" s="784">
        <v>43</v>
      </c>
      <c r="AB32" s="784"/>
      <c r="AC32" s="784"/>
      <c r="AD32" s="784"/>
      <c r="AE32" s="785"/>
      <c r="AF32" s="786">
        <v>120</v>
      </c>
      <c r="AG32" s="787"/>
      <c r="AH32" s="787"/>
      <c r="AI32" s="787"/>
      <c r="AJ32" s="788"/>
      <c r="AK32" s="834">
        <v>239</v>
      </c>
      <c r="AL32" s="830"/>
      <c r="AM32" s="830"/>
      <c r="AN32" s="830"/>
      <c r="AO32" s="830"/>
      <c r="AP32" s="830">
        <v>4132</v>
      </c>
      <c r="AQ32" s="830"/>
      <c r="AR32" s="830"/>
      <c r="AS32" s="830"/>
      <c r="AT32" s="830"/>
      <c r="AU32" s="830">
        <v>3240</v>
      </c>
      <c r="AV32" s="830"/>
      <c r="AW32" s="830"/>
      <c r="AX32" s="830"/>
      <c r="AY32" s="830"/>
      <c r="AZ32" s="831"/>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406</v>
      </c>
      <c r="AG63" s="844"/>
      <c r="AH63" s="844"/>
      <c r="AI63" s="844"/>
      <c r="AJ63" s="845"/>
      <c r="AK63" s="846"/>
      <c r="AL63" s="841"/>
      <c r="AM63" s="841"/>
      <c r="AN63" s="841"/>
      <c r="AO63" s="841"/>
      <c r="AP63" s="844">
        <v>5019</v>
      </c>
      <c r="AQ63" s="844"/>
      <c r="AR63" s="844"/>
      <c r="AS63" s="844"/>
      <c r="AT63" s="844"/>
      <c r="AU63" s="844">
        <v>3244</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563</v>
      </c>
      <c r="C68" s="870"/>
      <c r="D68" s="870"/>
      <c r="E68" s="870"/>
      <c r="F68" s="870"/>
      <c r="G68" s="870"/>
      <c r="H68" s="870"/>
      <c r="I68" s="870"/>
      <c r="J68" s="870"/>
      <c r="K68" s="870"/>
      <c r="L68" s="870"/>
      <c r="M68" s="870"/>
      <c r="N68" s="870"/>
      <c r="O68" s="870"/>
      <c r="P68" s="871"/>
      <c r="Q68" s="872">
        <v>692</v>
      </c>
      <c r="R68" s="866"/>
      <c r="S68" s="866"/>
      <c r="T68" s="866"/>
      <c r="U68" s="866"/>
      <c r="V68" s="866">
        <v>582</v>
      </c>
      <c r="W68" s="866"/>
      <c r="X68" s="866"/>
      <c r="Y68" s="866"/>
      <c r="Z68" s="866"/>
      <c r="AA68" s="866">
        <v>110</v>
      </c>
      <c r="AB68" s="866"/>
      <c r="AC68" s="866"/>
      <c r="AD68" s="866"/>
      <c r="AE68" s="866"/>
      <c r="AF68" s="866">
        <v>110</v>
      </c>
      <c r="AG68" s="866"/>
      <c r="AH68" s="866"/>
      <c r="AI68" s="866"/>
      <c r="AJ68" s="866"/>
      <c r="AK68" s="866" t="s">
        <v>547</v>
      </c>
      <c r="AL68" s="866"/>
      <c r="AM68" s="866"/>
      <c r="AN68" s="866"/>
      <c r="AO68" s="866"/>
      <c r="AP68" s="866">
        <v>835</v>
      </c>
      <c r="AQ68" s="866"/>
      <c r="AR68" s="866"/>
      <c r="AS68" s="866"/>
      <c r="AT68" s="866"/>
      <c r="AU68" s="866">
        <v>181</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564</v>
      </c>
      <c r="C69" s="874"/>
      <c r="D69" s="874"/>
      <c r="E69" s="874"/>
      <c r="F69" s="874"/>
      <c r="G69" s="874"/>
      <c r="H69" s="874"/>
      <c r="I69" s="874"/>
      <c r="J69" s="874"/>
      <c r="K69" s="874"/>
      <c r="L69" s="874"/>
      <c r="M69" s="874"/>
      <c r="N69" s="874"/>
      <c r="O69" s="874"/>
      <c r="P69" s="875"/>
      <c r="Q69" s="876">
        <v>116</v>
      </c>
      <c r="R69" s="830"/>
      <c r="S69" s="830"/>
      <c r="T69" s="830"/>
      <c r="U69" s="830"/>
      <c r="V69" s="830">
        <v>116</v>
      </c>
      <c r="W69" s="830"/>
      <c r="X69" s="830"/>
      <c r="Y69" s="830"/>
      <c r="Z69" s="830"/>
      <c r="AA69" s="830">
        <v>0</v>
      </c>
      <c r="AB69" s="830"/>
      <c r="AC69" s="830"/>
      <c r="AD69" s="830"/>
      <c r="AE69" s="830"/>
      <c r="AF69" s="830">
        <v>0</v>
      </c>
      <c r="AG69" s="830"/>
      <c r="AH69" s="830"/>
      <c r="AI69" s="830"/>
      <c r="AJ69" s="830"/>
      <c r="AK69" s="830">
        <v>116</v>
      </c>
      <c r="AL69" s="830"/>
      <c r="AM69" s="830"/>
      <c r="AN69" s="830"/>
      <c r="AO69" s="830"/>
      <c r="AP69" s="830">
        <v>735</v>
      </c>
      <c r="AQ69" s="830"/>
      <c r="AR69" s="830"/>
      <c r="AS69" s="830"/>
      <c r="AT69" s="830"/>
      <c r="AU69" s="830">
        <v>125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549</v>
      </c>
      <c r="C70" s="874"/>
      <c r="D70" s="874"/>
      <c r="E70" s="874"/>
      <c r="F70" s="874"/>
      <c r="G70" s="874"/>
      <c r="H70" s="874"/>
      <c r="I70" s="874"/>
      <c r="J70" s="874"/>
      <c r="K70" s="874"/>
      <c r="L70" s="874"/>
      <c r="M70" s="874"/>
      <c r="N70" s="874"/>
      <c r="O70" s="874"/>
      <c r="P70" s="875"/>
      <c r="Q70" s="876">
        <v>53</v>
      </c>
      <c r="R70" s="830"/>
      <c r="S70" s="830"/>
      <c r="T70" s="830"/>
      <c r="U70" s="830"/>
      <c r="V70" s="830">
        <v>41</v>
      </c>
      <c r="W70" s="830"/>
      <c r="X70" s="830"/>
      <c r="Y70" s="830"/>
      <c r="Z70" s="830"/>
      <c r="AA70" s="830">
        <v>12</v>
      </c>
      <c r="AB70" s="830"/>
      <c r="AC70" s="830"/>
      <c r="AD70" s="830"/>
      <c r="AE70" s="830"/>
      <c r="AF70" s="830">
        <v>12</v>
      </c>
      <c r="AG70" s="830"/>
      <c r="AH70" s="830"/>
      <c r="AI70" s="830"/>
      <c r="AJ70" s="830"/>
      <c r="AK70" s="830" t="s">
        <v>547</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550</v>
      </c>
      <c r="C71" s="874"/>
      <c r="D71" s="874"/>
      <c r="E71" s="874"/>
      <c r="F71" s="874"/>
      <c r="G71" s="874"/>
      <c r="H71" s="874"/>
      <c r="I71" s="874"/>
      <c r="J71" s="874"/>
      <c r="K71" s="874"/>
      <c r="L71" s="874"/>
      <c r="M71" s="874"/>
      <c r="N71" s="874"/>
      <c r="O71" s="874"/>
      <c r="P71" s="875"/>
      <c r="Q71" s="877">
        <v>63</v>
      </c>
      <c r="R71" s="878"/>
      <c r="S71" s="878"/>
      <c r="T71" s="878"/>
      <c r="U71" s="834"/>
      <c r="V71" s="879">
        <v>57</v>
      </c>
      <c r="W71" s="878"/>
      <c r="X71" s="878"/>
      <c r="Y71" s="878"/>
      <c r="Z71" s="834"/>
      <c r="AA71" s="879">
        <v>6</v>
      </c>
      <c r="AB71" s="878"/>
      <c r="AC71" s="878"/>
      <c r="AD71" s="878"/>
      <c r="AE71" s="834"/>
      <c r="AF71" s="879">
        <v>6</v>
      </c>
      <c r="AG71" s="878"/>
      <c r="AH71" s="878"/>
      <c r="AI71" s="878"/>
      <c r="AJ71" s="834"/>
      <c r="AK71" s="879" t="s">
        <v>547</v>
      </c>
      <c r="AL71" s="878"/>
      <c r="AM71" s="878"/>
      <c r="AN71" s="878"/>
      <c r="AO71" s="834"/>
      <c r="AP71" s="879" t="s">
        <v>547</v>
      </c>
      <c r="AQ71" s="878"/>
      <c r="AR71" s="878"/>
      <c r="AS71" s="878"/>
      <c r="AT71" s="834"/>
      <c r="AU71" s="879" t="s">
        <v>547</v>
      </c>
      <c r="AV71" s="878"/>
      <c r="AW71" s="878"/>
      <c r="AX71" s="878"/>
      <c r="AY71" s="834"/>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551</v>
      </c>
      <c r="C72" s="874"/>
      <c r="D72" s="874"/>
      <c r="E72" s="874"/>
      <c r="F72" s="874"/>
      <c r="G72" s="874"/>
      <c r="H72" s="874"/>
      <c r="I72" s="874"/>
      <c r="J72" s="874"/>
      <c r="K72" s="874"/>
      <c r="L72" s="874"/>
      <c r="M72" s="874"/>
      <c r="N72" s="874"/>
      <c r="O72" s="874"/>
      <c r="P72" s="875"/>
      <c r="Q72" s="877">
        <v>5949</v>
      </c>
      <c r="R72" s="878"/>
      <c r="S72" s="878"/>
      <c r="T72" s="878"/>
      <c r="U72" s="834"/>
      <c r="V72" s="879">
        <v>4240</v>
      </c>
      <c r="W72" s="878"/>
      <c r="X72" s="878"/>
      <c r="Y72" s="878"/>
      <c r="Z72" s="834"/>
      <c r="AA72" s="879">
        <v>1709</v>
      </c>
      <c r="AB72" s="878"/>
      <c r="AC72" s="878"/>
      <c r="AD72" s="878"/>
      <c r="AE72" s="834"/>
      <c r="AF72" s="879">
        <v>1709</v>
      </c>
      <c r="AG72" s="878"/>
      <c r="AH72" s="878"/>
      <c r="AI72" s="878"/>
      <c r="AJ72" s="834"/>
      <c r="AK72" s="879" t="s">
        <v>547</v>
      </c>
      <c r="AL72" s="878"/>
      <c r="AM72" s="878"/>
      <c r="AN72" s="878"/>
      <c r="AO72" s="834"/>
      <c r="AP72" s="879" t="s">
        <v>547</v>
      </c>
      <c r="AQ72" s="878"/>
      <c r="AR72" s="878"/>
      <c r="AS72" s="878"/>
      <c r="AT72" s="834"/>
      <c r="AU72" s="879" t="s">
        <v>547</v>
      </c>
      <c r="AV72" s="878"/>
      <c r="AW72" s="878"/>
      <c r="AX72" s="878"/>
      <c r="AY72" s="834"/>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552</v>
      </c>
      <c r="C73" s="874"/>
      <c r="D73" s="874"/>
      <c r="E73" s="874"/>
      <c r="F73" s="874"/>
      <c r="G73" s="874"/>
      <c r="H73" s="874"/>
      <c r="I73" s="874"/>
      <c r="J73" s="874"/>
      <c r="K73" s="874"/>
      <c r="L73" s="874"/>
      <c r="M73" s="874"/>
      <c r="N73" s="874"/>
      <c r="O73" s="874"/>
      <c r="P73" s="875"/>
      <c r="Q73" s="877">
        <v>173</v>
      </c>
      <c r="R73" s="878"/>
      <c r="S73" s="878"/>
      <c r="T73" s="878"/>
      <c r="U73" s="834"/>
      <c r="V73" s="879">
        <v>166</v>
      </c>
      <c r="W73" s="878"/>
      <c r="X73" s="878"/>
      <c r="Y73" s="878"/>
      <c r="Z73" s="834"/>
      <c r="AA73" s="879">
        <v>6</v>
      </c>
      <c r="AB73" s="878"/>
      <c r="AC73" s="878"/>
      <c r="AD73" s="878"/>
      <c r="AE73" s="834"/>
      <c r="AF73" s="879">
        <v>6</v>
      </c>
      <c r="AG73" s="878"/>
      <c r="AH73" s="878"/>
      <c r="AI73" s="878"/>
      <c r="AJ73" s="834"/>
      <c r="AK73" s="879" t="s">
        <v>547</v>
      </c>
      <c r="AL73" s="878"/>
      <c r="AM73" s="878"/>
      <c r="AN73" s="878"/>
      <c r="AO73" s="834"/>
      <c r="AP73" s="879">
        <v>46</v>
      </c>
      <c r="AQ73" s="878"/>
      <c r="AR73" s="878"/>
      <c r="AS73" s="878"/>
      <c r="AT73" s="834"/>
      <c r="AU73" s="879">
        <v>1</v>
      </c>
      <c r="AV73" s="878"/>
      <c r="AW73" s="878"/>
      <c r="AX73" s="878"/>
      <c r="AY73" s="834"/>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553</v>
      </c>
      <c r="C74" s="874"/>
      <c r="D74" s="874"/>
      <c r="E74" s="874"/>
      <c r="F74" s="874"/>
      <c r="G74" s="874"/>
      <c r="H74" s="874"/>
      <c r="I74" s="874"/>
      <c r="J74" s="874"/>
      <c r="K74" s="874"/>
      <c r="L74" s="874"/>
      <c r="M74" s="874"/>
      <c r="N74" s="874"/>
      <c r="O74" s="874"/>
      <c r="P74" s="875"/>
      <c r="Q74" s="877">
        <v>807</v>
      </c>
      <c r="R74" s="878"/>
      <c r="S74" s="878"/>
      <c r="T74" s="878"/>
      <c r="U74" s="834"/>
      <c r="V74" s="879">
        <v>767</v>
      </c>
      <c r="W74" s="878"/>
      <c r="X74" s="878"/>
      <c r="Y74" s="878"/>
      <c r="Z74" s="834"/>
      <c r="AA74" s="879">
        <v>40</v>
      </c>
      <c r="AB74" s="878"/>
      <c r="AC74" s="878"/>
      <c r="AD74" s="878"/>
      <c r="AE74" s="834"/>
      <c r="AF74" s="879">
        <v>40</v>
      </c>
      <c r="AG74" s="878"/>
      <c r="AH74" s="878"/>
      <c r="AI74" s="878"/>
      <c r="AJ74" s="834"/>
      <c r="AK74" s="879" t="s">
        <v>547</v>
      </c>
      <c r="AL74" s="878"/>
      <c r="AM74" s="878"/>
      <c r="AN74" s="878"/>
      <c r="AO74" s="834"/>
      <c r="AP74" s="879">
        <v>21</v>
      </c>
      <c r="AQ74" s="878"/>
      <c r="AR74" s="878"/>
      <c r="AS74" s="878"/>
      <c r="AT74" s="834"/>
      <c r="AU74" s="879">
        <v>10</v>
      </c>
      <c r="AV74" s="878"/>
      <c r="AW74" s="878"/>
      <c r="AX74" s="878"/>
      <c r="AY74" s="834"/>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554</v>
      </c>
      <c r="C75" s="874"/>
      <c r="D75" s="874"/>
      <c r="E75" s="874"/>
      <c r="F75" s="874"/>
      <c r="G75" s="874"/>
      <c r="H75" s="874"/>
      <c r="I75" s="874"/>
      <c r="J75" s="874"/>
      <c r="K75" s="874"/>
      <c r="L75" s="874"/>
      <c r="M75" s="874"/>
      <c r="N75" s="874"/>
      <c r="O75" s="874"/>
      <c r="P75" s="875"/>
      <c r="Q75" s="877">
        <v>264</v>
      </c>
      <c r="R75" s="878"/>
      <c r="S75" s="878"/>
      <c r="T75" s="878"/>
      <c r="U75" s="834"/>
      <c r="V75" s="879">
        <v>227</v>
      </c>
      <c r="W75" s="878"/>
      <c r="X75" s="878"/>
      <c r="Y75" s="878"/>
      <c r="Z75" s="834"/>
      <c r="AA75" s="879">
        <v>37</v>
      </c>
      <c r="AB75" s="878"/>
      <c r="AC75" s="878"/>
      <c r="AD75" s="878"/>
      <c r="AE75" s="834"/>
      <c r="AF75" s="879">
        <v>37</v>
      </c>
      <c r="AG75" s="878"/>
      <c r="AH75" s="878"/>
      <c r="AI75" s="878"/>
      <c r="AJ75" s="834"/>
      <c r="AK75" s="879" t="s">
        <v>547</v>
      </c>
      <c r="AL75" s="878"/>
      <c r="AM75" s="878"/>
      <c r="AN75" s="878"/>
      <c r="AO75" s="834"/>
      <c r="AP75" s="879" t="s">
        <v>547</v>
      </c>
      <c r="AQ75" s="878"/>
      <c r="AR75" s="878"/>
      <c r="AS75" s="878"/>
      <c r="AT75" s="834"/>
      <c r="AU75" s="879" t="s">
        <v>547</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555</v>
      </c>
      <c r="C76" s="874"/>
      <c r="D76" s="874"/>
      <c r="E76" s="874"/>
      <c r="F76" s="874"/>
      <c r="G76" s="874"/>
      <c r="H76" s="874"/>
      <c r="I76" s="874"/>
      <c r="J76" s="874"/>
      <c r="K76" s="874"/>
      <c r="L76" s="874"/>
      <c r="M76" s="874"/>
      <c r="N76" s="874"/>
      <c r="O76" s="874"/>
      <c r="P76" s="875"/>
      <c r="Q76" s="877">
        <v>295194</v>
      </c>
      <c r="R76" s="878"/>
      <c r="S76" s="878"/>
      <c r="T76" s="878"/>
      <c r="U76" s="834"/>
      <c r="V76" s="879">
        <v>282398</v>
      </c>
      <c r="W76" s="878"/>
      <c r="X76" s="878"/>
      <c r="Y76" s="878"/>
      <c r="Z76" s="834"/>
      <c r="AA76" s="879">
        <v>12796</v>
      </c>
      <c r="AB76" s="878"/>
      <c r="AC76" s="878"/>
      <c r="AD76" s="878"/>
      <c r="AE76" s="834"/>
      <c r="AF76" s="879">
        <v>12796</v>
      </c>
      <c r="AG76" s="878"/>
      <c r="AH76" s="878"/>
      <c r="AI76" s="878"/>
      <c r="AJ76" s="834"/>
      <c r="AK76" s="879" t="s">
        <v>547</v>
      </c>
      <c r="AL76" s="878"/>
      <c r="AM76" s="878"/>
      <c r="AN76" s="878"/>
      <c r="AO76" s="834"/>
      <c r="AP76" s="879" t="s">
        <v>547</v>
      </c>
      <c r="AQ76" s="878"/>
      <c r="AR76" s="878"/>
      <c r="AS76" s="878"/>
      <c r="AT76" s="834"/>
      <c r="AU76" s="879" t="s">
        <v>547</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556</v>
      </c>
      <c r="C77" s="874"/>
      <c r="D77" s="874"/>
      <c r="E77" s="874"/>
      <c r="F77" s="874"/>
      <c r="G77" s="874"/>
      <c r="H77" s="874"/>
      <c r="I77" s="874"/>
      <c r="J77" s="874"/>
      <c r="K77" s="874"/>
      <c r="L77" s="874"/>
      <c r="M77" s="874"/>
      <c r="N77" s="874"/>
      <c r="O77" s="874"/>
      <c r="P77" s="875"/>
      <c r="Q77" s="877">
        <v>46173</v>
      </c>
      <c r="R77" s="878"/>
      <c r="S77" s="878"/>
      <c r="T77" s="878"/>
      <c r="U77" s="834"/>
      <c r="V77" s="879">
        <v>46117</v>
      </c>
      <c r="W77" s="878"/>
      <c r="X77" s="878"/>
      <c r="Y77" s="878"/>
      <c r="Z77" s="834"/>
      <c r="AA77" s="879">
        <v>56</v>
      </c>
      <c r="AB77" s="878"/>
      <c r="AC77" s="878"/>
      <c r="AD77" s="878"/>
      <c r="AE77" s="834"/>
      <c r="AF77" s="879">
        <v>45</v>
      </c>
      <c r="AG77" s="878"/>
      <c r="AH77" s="878"/>
      <c r="AI77" s="878"/>
      <c r="AJ77" s="834"/>
      <c r="AK77" s="879" t="s">
        <v>547</v>
      </c>
      <c r="AL77" s="878"/>
      <c r="AM77" s="878"/>
      <c r="AN77" s="878"/>
      <c r="AO77" s="834"/>
      <c r="AP77" s="879" t="s">
        <v>547</v>
      </c>
      <c r="AQ77" s="878"/>
      <c r="AR77" s="878"/>
      <c r="AS77" s="878"/>
      <c r="AT77" s="834"/>
      <c r="AU77" s="879" t="s">
        <v>547</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14761</v>
      </c>
      <c r="AG88" s="844"/>
      <c r="AH88" s="844"/>
      <c r="AI88" s="844"/>
      <c r="AJ88" s="844"/>
      <c r="AK88" s="841"/>
      <c r="AL88" s="841"/>
      <c r="AM88" s="841"/>
      <c r="AN88" s="841"/>
      <c r="AO88" s="841"/>
      <c r="AP88" s="844">
        <v>1637</v>
      </c>
      <c r="AQ88" s="844"/>
      <c r="AR88" s="844"/>
      <c r="AS88" s="844"/>
      <c r="AT88" s="844"/>
      <c r="AU88" s="844">
        <v>317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30"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590624</v>
      </c>
      <c r="AB110" s="900"/>
      <c r="AC110" s="900"/>
      <c r="AD110" s="900"/>
      <c r="AE110" s="901"/>
      <c r="AF110" s="902">
        <v>599483</v>
      </c>
      <c r="AG110" s="900"/>
      <c r="AH110" s="900"/>
      <c r="AI110" s="900"/>
      <c r="AJ110" s="901"/>
      <c r="AK110" s="902">
        <v>599279</v>
      </c>
      <c r="AL110" s="900"/>
      <c r="AM110" s="900"/>
      <c r="AN110" s="900"/>
      <c r="AO110" s="901"/>
      <c r="AP110" s="903">
        <v>13.4</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6741838</v>
      </c>
      <c r="BR110" s="931"/>
      <c r="BS110" s="931"/>
      <c r="BT110" s="931"/>
      <c r="BU110" s="931"/>
      <c r="BV110" s="931">
        <v>6419714</v>
      </c>
      <c r="BW110" s="931"/>
      <c r="BX110" s="931"/>
      <c r="BY110" s="931"/>
      <c r="BZ110" s="931"/>
      <c r="CA110" s="931">
        <v>6065351</v>
      </c>
      <c r="CB110" s="931"/>
      <c r="CC110" s="931"/>
      <c r="CD110" s="931"/>
      <c r="CE110" s="931"/>
      <c r="CF110" s="944">
        <v>135.80000000000001</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3259527</v>
      </c>
      <c r="BR112" s="926"/>
      <c r="BS112" s="926"/>
      <c r="BT112" s="926"/>
      <c r="BU112" s="926"/>
      <c r="BV112" s="926">
        <v>3258484</v>
      </c>
      <c r="BW112" s="926"/>
      <c r="BX112" s="926"/>
      <c r="BY112" s="926"/>
      <c r="BZ112" s="926"/>
      <c r="CA112" s="926">
        <v>3243957</v>
      </c>
      <c r="CB112" s="926"/>
      <c r="CC112" s="926"/>
      <c r="CD112" s="926"/>
      <c r="CE112" s="926"/>
      <c r="CF112" s="920">
        <v>72.599999999999994</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244018</v>
      </c>
      <c r="AB113" s="938"/>
      <c r="AC113" s="938"/>
      <c r="AD113" s="938"/>
      <c r="AE113" s="939"/>
      <c r="AF113" s="940">
        <v>224816</v>
      </c>
      <c r="AG113" s="938"/>
      <c r="AH113" s="938"/>
      <c r="AI113" s="938"/>
      <c r="AJ113" s="939"/>
      <c r="AK113" s="940">
        <v>222469</v>
      </c>
      <c r="AL113" s="938"/>
      <c r="AM113" s="938"/>
      <c r="AN113" s="938"/>
      <c r="AO113" s="939"/>
      <c r="AP113" s="941">
        <v>5</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426123</v>
      </c>
      <c r="BR113" s="926"/>
      <c r="BS113" s="926"/>
      <c r="BT113" s="926"/>
      <c r="BU113" s="926"/>
      <c r="BV113" s="926">
        <v>363448</v>
      </c>
      <c r="BW113" s="926"/>
      <c r="BX113" s="926"/>
      <c r="BY113" s="926"/>
      <c r="BZ113" s="926"/>
      <c r="CA113" s="926">
        <v>317632</v>
      </c>
      <c r="CB113" s="926"/>
      <c r="CC113" s="926"/>
      <c r="CD113" s="926"/>
      <c r="CE113" s="926"/>
      <c r="CF113" s="920">
        <v>7.1</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38306</v>
      </c>
      <c r="AB114" s="959"/>
      <c r="AC114" s="959"/>
      <c r="AD114" s="959"/>
      <c r="AE114" s="960"/>
      <c r="AF114" s="961">
        <v>46371</v>
      </c>
      <c r="AG114" s="959"/>
      <c r="AH114" s="959"/>
      <c r="AI114" s="959"/>
      <c r="AJ114" s="960"/>
      <c r="AK114" s="961">
        <v>38283</v>
      </c>
      <c r="AL114" s="959"/>
      <c r="AM114" s="959"/>
      <c r="AN114" s="959"/>
      <c r="AO114" s="960"/>
      <c r="AP114" s="962">
        <v>0.9</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1126396</v>
      </c>
      <c r="BR114" s="926"/>
      <c r="BS114" s="926"/>
      <c r="BT114" s="926"/>
      <c r="BU114" s="926"/>
      <c r="BV114" s="926">
        <v>1126306</v>
      </c>
      <c r="BW114" s="926"/>
      <c r="BX114" s="926"/>
      <c r="BY114" s="926"/>
      <c r="BZ114" s="926"/>
      <c r="CA114" s="926">
        <v>1122729</v>
      </c>
      <c r="CB114" s="926"/>
      <c r="CC114" s="926"/>
      <c r="CD114" s="926"/>
      <c r="CE114" s="926"/>
      <c r="CF114" s="920">
        <v>25.1</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872948</v>
      </c>
      <c r="AB117" s="979"/>
      <c r="AC117" s="979"/>
      <c r="AD117" s="979"/>
      <c r="AE117" s="980"/>
      <c r="AF117" s="981">
        <v>870670</v>
      </c>
      <c r="AG117" s="979"/>
      <c r="AH117" s="979"/>
      <c r="AI117" s="979"/>
      <c r="AJ117" s="980"/>
      <c r="AK117" s="981">
        <v>860031</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440</v>
      </c>
      <c r="BP119" s="1005"/>
      <c r="BQ119" s="999">
        <v>11553884</v>
      </c>
      <c r="BR119" s="1000"/>
      <c r="BS119" s="1000"/>
      <c r="BT119" s="1000"/>
      <c r="BU119" s="1000"/>
      <c r="BV119" s="1000">
        <v>11167952</v>
      </c>
      <c r="BW119" s="1000"/>
      <c r="BX119" s="1000"/>
      <c r="BY119" s="1000"/>
      <c r="BZ119" s="1000"/>
      <c r="CA119" s="1000">
        <v>10749669</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2230337</v>
      </c>
      <c r="BR120" s="931"/>
      <c r="BS120" s="931"/>
      <c r="BT120" s="931"/>
      <c r="BU120" s="931"/>
      <c r="BV120" s="931">
        <v>2775254</v>
      </c>
      <c r="BW120" s="931"/>
      <c r="BX120" s="931"/>
      <c r="BY120" s="931"/>
      <c r="BZ120" s="931"/>
      <c r="CA120" s="931">
        <v>2673881</v>
      </c>
      <c r="CB120" s="931"/>
      <c r="CC120" s="931"/>
      <c r="CD120" s="931"/>
      <c r="CE120" s="931"/>
      <c r="CF120" s="944">
        <v>59.9</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3253064</v>
      </c>
      <c r="DH120" s="931"/>
      <c r="DI120" s="931"/>
      <c r="DJ120" s="931"/>
      <c r="DK120" s="931"/>
      <c r="DL120" s="931">
        <v>3253999</v>
      </c>
      <c r="DM120" s="931"/>
      <c r="DN120" s="931"/>
      <c r="DO120" s="931"/>
      <c r="DP120" s="931"/>
      <c r="DQ120" s="931">
        <v>3239522</v>
      </c>
      <c r="DR120" s="931"/>
      <c r="DS120" s="931"/>
      <c r="DT120" s="931"/>
      <c r="DU120" s="931"/>
      <c r="DV120" s="932">
        <v>72.5</v>
      </c>
      <c r="DW120" s="932"/>
      <c r="DX120" s="932"/>
      <c r="DY120" s="932"/>
      <c r="DZ120" s="933"/>
    </row>
    <row r="121" spans="1:130" s="230"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6463</v>
      </c>
      <c r="DH121" s="926"/>
      <c r="DI121" s="926"/>
      <c r="DJ121" s="926"/>
      <c r="DK121" s="926"/>
      <c r="DL121" s="926">
        <v>4485</v>
      </c>
      <c r="DM121" s="926"/>
      <c r="DN121" s="926"/>
      <c r="DO121" s="926"/>
      <c r="DP121" s="926"/>
      <c r="DQ121" s="926">
        <v>4435</v>
      </c>
      <c r="DR121" s="926"/>
      <c r="DS121" s="926"/>
      <c r="DT121" s="926"/>
      <c r="DU121" s="926"/>
      <c r="DV121" s="927">
        <v>0.1</v>
      </c>
      <c r="DW121" s="927"/>
      <c r="DX121" s="927"/>
      <c r="DY121" s="927"/>
      <c r="DZ121" s="928"/>
    </row>
    <row r="122" spans="1:130" s="230"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6885827</v>
      </c>
      <c r="BR122" s="1000"/>
      <c r="BS122" s="1000"/>
      <c r="BT122" s="1000"/>
      <c r="BU122" s="1000"/>
      <c r="BV122" s="1000">
        <v>6589785</v>
      </c>
      <c r="BW122" s="1000"/>
      <c r="BX122" s="1000"/>
      <c r="BY122" s="1000"/>
      <c r="BZ122" s="1000"/>
      <c r="CA122" s="1000">
        <v>6382685</v>
      </c>
      <c r="CB122" s="1000"/>
      <c r="CC122" s="1000"/>
      <c r="CD122" s="1000"/>
      <c r="CE122" s="1000"/>
      <c r="CF122" s="1017">
        <v>142.9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448</v>
      </c>
      <c r="BP123" s="1005"/>
      <c r="BQ123" s="1063">
        <v>9116164</v>
      </c>
      <c r="BR123" s="1064"/>
      <c r="BS123" s="1064"/>
      <c r="BT123" s="1064"/>
      <c r="BU123" s="1064"/>
      <c r="BV123" s="1064">
        <v>9365039</v>
      </c>
      <c r="BW123" s="1064"/>
      <c r="BX123" s="1064"/>
      <c r="BY123" s="1064"/>
      <c r="BZ123" s="1064"/>
      <c r="CA123" s="1064">
        <v>9056566</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54.1</v>
      </c>
      <c r="BR124" s="1027"/>
      <c r="BS124" s="1027"/>
      <c r="BT124" s="1027"/>
      <c r="BU124" s="1027"/>
      <c r="BV124" s="1027">
        <v>41.5</v>
      </c>
      <c r="BW124" s="1027"/>
      <c r="BX124" s="1027"/>
      <c r="BY124" s="1027"/>
      <c r="BZ124" s="1027"/>
      <c r="CA124" s="1027">
        <v>37.799999999999997</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t="s">
        <v>122</v>
      </c>
      <c r="AB128" s="1046"/>
      <c r="AC128" s="1046"/>
      <c r="AD128" s="1046"/>
      <c r="AE128" s="1047"/>
      <c r="AF128" s="1048">
        <v>266</v>
      </c>
      <c r="AG128" s="1046"/>
      <c r="AH128" s="1046"/>
      <c r="AI128" s="1046"/>
      <c r="AJ128" s="1047"/>
      <c r="AK128" s="1048">
        <v>266</v>
      </c>
      <c r="AL128" s="1046"/>
      <c r="AM128" s="1046"/>
      <c r="AN128" s="1046"/>
      <c r="AO128" s="1047"/>
      <c r="AP128" s="1049"/>
      <c r="AQ128" s="1050"/>
      <c r="AR128" s="1050"/>
      <c r="AS128" s="1050"/>
      <c r="AT128" s="1051"/>
      <c r="AU128" s="232"/>
      <c r="AV128" s="232"/>
      <c r="AW128" s="232"/>
      <c r="AX128" s="896" t="s">
        <v>462</v>
      </c>
      <c r="AY128" s="897"/>
      <c r="AZ128" s="897"/>
      <c r="BA128" s="897"/>
      <c r="BB128" s="897"/>
      <c r="BC128" s="897"/>
      <c r="BD128" s="897"/>
      <c r="BE128" s="898"/>
      <c r="BF128" s="1052" t="s">
        <v>122</v>
      </c>
      <c r="BG128" s="1053"/>
      <c r="BH128" s="1053"/>
      <c r="BI128" s="1053"/>
      <c r="BJ128" s="1053"/>
      <c r="BK128" s="1053"/>
      <c r="BL128" s="1054"/>
      <c r="BM128" s="1052">
        <v>14.99</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5095885</v>
      </c>
      <c r="AB129" s="959"/>
      <c r="AC129" s="959"/>
      <c r="AD129" s="959"/>
      <c r="AE129" s="960"/>
      <c r="AF129" s="961">
        <v>4936158</v>
      </c>
      <c r="AG129" s="959"/>
      <c r="AH129" s="959"/>
      <c r="AI129" s="959"/>
      <c r="AJ129" s="960"/>
      <c r="AK129" s="961">
        <v>5017188</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122</v>
      </c>
      <c r="BG129" s="1067"/>
      <c r="BH129" s="1067"/>
      <c r="BI129" s="1067"/>
      <c r="BJ129" s="1067"/>
      <c r="BK129" s="1067"/>
      <c r="BL129" s="1068"/>
      <c r="BM129" s="1066">
        <v>19.989999999999998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598135</v>
      </c>
      <c r="AB130" s="959"/>
      <c r="AC130" s="959"/>
      <c r="AD130" s="959"/>
      <c r="AE130" s="960"/>
      <c r="AF130" s="961">
        <v>596935</v>
      </c>
      <c r="AG130" s="959"/>
      <c r="AH130" s="959"/>
      <c r="AI130" s="959"/>
      <c r="AJ130" s="960"/>
      <c r="AK130" s="961">
        <v>549818</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6.4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4497750</v>
      </c>
      <c r="AB131" s="986"/>
      <c r="AC131" s="986"/>
      <c r="AD131" s="986"/>
      <c r="AE131" s="987"/>
      <c r="AF131" s="985">
        <v>4339223</v>
      </c>
      <c r="AG131" s="986"/>
      <c r="AH131" s="986"/>
      <c r="AI131" s="986"/>
      <c r="AJ131" s="987"/>
      <c r="AK131" s="985">
        <v>4467370</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6"/>
      <c r="BF131" s="1084">
        <v>37.799999999999997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6.1100105610000002</v>
      </c>
      <c r="AB132" s="1097"/>
      <c r="AC132" s="1097"/>
      <c r="AD132" s="1097"/>
      <c r="AE132" s="1098"/>
      <c r="AF132" s="1099">
        <v>6.3022573399999997</v>
      </c>
      <c r="AG132" s="1097"/>
      <c r="AH132" s="1097"/>
      <c r="AI132" s="1097"/>
      <c r="AJ132" s="1098"/>
      <c r="AK132" s="1099">
        <v>6.9380194609999997</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5.8</v>
      </c>
      <c r="AB133" s="1080"/>
      <c r="AC133" s="1080"/>
      <c r="AD133" s="1080"/>
      <c r="AE133" s="1081"/>
      <c r="AF133" s="1079">
        <v>5.8</v>
      </c>
      <c r="AG133" s="1080"/>
      <c r="AH133" s="1080"/>
      <c r="AI133" s="1080"/>
      <c r="AJ133" s="1081"/>
      <c r="AK133" s="1079">
        <v>6.4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Q6barXXpuwmjMjrZC+ZPkuO373PJ1Zrtcs/FOzliRvobMfCKYZWnbBfwWlh0fNH6Oan+hfkuhsybFpebOVEjQ==" saltValue="/u+zDSZWuqw9I1cMOQHC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WsfPsWojBlpDWKudYOdZWbYFNhmkE0HSMaAhhN0bXOE2DsSo6Qfm42yx+QB2GozEsz69ngn3+5VTj6Ji0Efv/g==" saltValue="1n2NszhsqlSKv4V+X+J3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aNUTgV8IIUni6oF/04w8BZGJ1eqKPClY5D0uunMD0F1cNucg7axKddIC1ZGD9jzLa0pODH64wBYwE5vJH3Q6A==" saltValue="sxITV77aUYE/+5nj7JrGl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977221</v>
      </c>
      <c r="AP9" s="281">
        <v>44794</v>
      </c>
      <c r="AQ9" s="282">
        <v>67248</v>
      </c>
      <c r="AR9" s="283">
        <v>-33.4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297552</v>
      </c>
      <c r="AP10" s="284">
        <v>13639</v>
      </c>
      <c r="AQ10" s="285">
        <v>9038</v>
      </c>
      <c r="AR10" s="286">
        <v>50.9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t="s">
        <v>485</v>
      </c>
      <c r="AP11" s="284" t="s">
        <v>485</v>
      </c>
      <c r="AQ11" s="285">
        <v>320</v>
      </c>
      <c r="AR11" s="286" t="s">
        <v>485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485</v>
      </c>
      <c r="AP12" s="284" t="s">
        <v>485</v>
      </c>
      <c r="AQ12" s="285">
        <v>22</v>
      </c>
      <c r="AR12" s="286" t="s">
        <v>485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36160</v>
      </c>
      <c r="AP13" s="284">
        <v>1657</v>
      </c>
      <c r="AQ13" s="285">
        <v>2764</v>
      </c>
      <c r="AR13" s="286">
        <v>-40.1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6415</v>
      </c>
      <c r="AP14" s="284">
        <v>294</v>
      </c>
      <c r="AQ14" s="285">
        <v>1165</v>
      </c>
      <c r="AR14" s="286">
        <v>-74.8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-56723</v>
      </c>
      <c r="AP15" s="284">
        <v>-2600</v>
      </c>
      <c r="AQ15" s="285">
        <v>-3941</v>
      </c>
      <c r="AR15" s="286">
        <v>-34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1260625</v>
      </c>
      <c r="AP16" s="284">
        <v>57784</v>
      </c>
      <c r="AQ16" s="285">
        <v>76616</v>
      </c>
      <c r="AR16" s="286">
        <v>-24.6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4.95</v>
      </c>
      <c r="AP21" s="298">
        <v>6.73</v>
      </c>
      <c r="AQ21" s="299">
        <v>-1.78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95.7</v>
      </c>
      <c r="AP22" s="303">
        <v>96.9</v>
      </c>
      <c r="AQ22" s="304">
        <v>-1.2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599279</v>
      </c>
      <c r="AP32" s="312">
        <v>27470</v>
      </c>
      <c r="AQ32" s="313">
        <v>33390</v>
      </c>
      <c r="AR32" s="314">
        <v>-17.7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485</v>
      </c>
      <c r="AP33" s="312" t="s">
        <v>485</v>
      </c>
      <c r="AQ33" s="313" t="s">
        <v>485</v>
      </c>
      <c r="AR33" s="314" t="s">
        <v>485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485</v>
      </c>
      <c r="AP34" s="312" t="s">
        <v>485</v>
      </c>
      <c r="AQ34" s="313" t="s">
        <v>485</v>
      </c>
      <c r="AR34" s="314" t="s">
        <v>485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222469</v>
      </c>
      <c r="AP35" s="312">
        <v>10198</v>
      </c>
      <c r="AQ35" s="313">
        <v>8851</v>
      </c>
      <c r="AR35" s="314">
        <v>15.2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38283</v>
      </c>
      <c r="AP36" s="312">
        <v>1755</v>
      </c>
      <c r="AQ36" s="313">
        <v>2033</v>
      </c>
      <c r="AR36" s="314">
        <v>-13.7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t="s">
        <v>485</v>
      </c>
      <c r="AP37" s="312" t="s">
        <v>485</v>
      </c>
      <c r="AQ37" s="313">
        <v>640</v>
      </c>
      <c r="AR37" s="314" t="s">
        <v>485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t="s">
        <v>485</v>
      </c>
      <c r="AP38" s="315" t="s">
        <v>485</v>
      </c>
      <c r="AQ38" s="316">
        <v>1</v>
      </c>
      <c r="AR38" s="304" t="s">
        <v>485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-266</v>
      </c>
      <c r="AP39" s="312">
        <v>-12</v>
      </c>
      <c r="AQ39" s="313">
        <v>-3025</v>
      </c>
      <c r="AR39" s="314">
        <v>-99.6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-549818</v>
      </c>
      <c r="AP40" s="312">
        <v>-25203</v>
      </c>
      <c r="AQ40" s="313">
        <v>-26876</v>
      </c>
      <c r="AR40" s="314">
        <v>-6.2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309947</v>
      </c>
      <c r="AP41" s="312">
        <v>14207</v>
      </c>
      <c r="AQ41" s="313">
        <v>15015</v>
      </c>
      <c r="AR41" s="314">
        <v>-5.4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330086</v>
      </c>
      <c r="AN51" s="334">
        <v>14851</v>
      </c>
      <c r="AO51" s="335">
        <v>-18.7</v>
      </c>
      <c r="AP51" s="336">
        <v>51264</v>
      </c>
      <c r="AQ51" s="337">
        <v>8.1999999999999993</v>
      </c>
      <c r="AR51" s="338">
        <v>-26.9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143745</v>
      </c>
      <c r="AN52" s="342">
        <v>6467</v>
      </c>
      <c r="AO52" s="343">
        <v>31.8</v>
      </c>
      <c r="AP52" s="344">
        <v>26040</v>
      </c>
      <c r="AQ52" s="345">
        <v>4.5</v>
      </c>
      <c r="AR52" s="346">
        <v>27.3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275236</v>
      </c>
      <c r="AN53" s="334">
        <v>12456</v>
      </c>
      <c r="AO53" s="335">
        <v>-16.100000000000001</v>
      </c>
      <c r="AP53" s="336">
        <v>52068</v>
      </c>
      <c r="AQ53" s="337">
        <v>1.6</v>
      </c>
      <c r="AR53" s="338">
        <v>-17.7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217468</v>
      </c>
      <c r="AN54" s="342">
        <v>9842</v>
      </c>
      <c r="AO54" s="343">
        <v>52.2</v>
      </c>
      <c r="AP54" s="344">
        <v>26936</v>
      </c>
      <c r="AQ54" s="345">
        <v>3.4</v>
      </c>
      <c r="AR54" s="346">
        <v>48.8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467287</v>
      </c>
      <c r="AN55" s="334">
        <v>21255</v>
      </c>
      <c r="AO55" s="335">
        <v>70.599999999999994</v>
      </c>
      <c r="AP55" s="336">
        <v>47161</v>
      </c>
      <c r="AQ55" s="337">
        <v>-9.4</v>
      </c>
      <c r="AR55" s="338">
        <v>80</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247024</v>
      </c>
      <c r="AN56" s="342">
        <v>11236</v>
      </c>
      <c r="AO56" s="343">
        <v>14.2</v>
      </c>
      <c r="AP56" s="344">
        <v>24595</v>
      </c>
      <c r="AQ56" s="345">
        <v>-8.6999999999999993</v>
      </c>
      <c r="AR56" s="346">
        <v>22.9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370584</v>
      </c>
      <c r="AN57" s="334">
        <v>16977</v>
      </c>
      <c r="AO57" s="335">
        <v>-20.100000000000001</v>
      </c>
      <c r="AP57" s="336">
        <v>43423</v>
      </c>
      <c r="AQ57" s="337">
        <v>-7.9</v>
      </c>
      <c r="AR57" s="338">
        <v>-12.2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212753</v>
      </c>
      <c r="AN58" s="342">
        <v>9747</v>
      </c>
      <c r="AO58" s="343">
        <v>-13.3</v>
      </c>
      <c r="AP58" s="344">
        <v>22207</v>
      </c>
      <c r="AQ58" s="345">
        <v>-9.6999999999999993</v>
      </c>
      <c r="AR58" s="346">
        <v>-3.6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387149</v>
      </c>
      <c r="AN59" s="334">
        <v>17746</v>
      </c>
      <c r="AO59" s="335">
        <v>4.5</v>
      </c>
      <c r="AP59" s="336">
        <v>45265</v>
      </c>
      <c r="AQ59" s="337">
        <v>4.2</v>
      </c>
      <c r="AR59" s="338">
        <v>0.3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323405</v>
      </c>
      <c r="AN60" s="342">
        <v>14824</v>
      </c>
      <c r="AO60" s="343">
        <v>52.1</v>
      </c>
      <c r="AP60" s="344">
        <v>22600</v>
      </c>
      <c r="AQ60" s="345">
        <v>1.8</v>
      </c>
      <c r="AR60" s="346">
        <v>50.3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366068</v>
      </c>
      <c r="AN61" s="349">
        <v>16657</v>
      </c>
      <c r="AO61" s="350">
        <v>4</v>
      </c>
      <c r="AP61" s="351">
        <v>47836</v>
      </c>
      <c r="AQ61" s="352">
        <v>-0.7</v>
      </c>
      <c r="AR61" s="338">
        <v>4.7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228879</v>
      </c>
      <c r="AN62" s="342">
        <v>10423</v>
      </c>
      <c r="AO62" s="343">
        <v>27.4</v>
      </c>
      <c r="AP62" s="344">
        <v>24476</v>
      </c>
      <c r="AQ62" s="345">
        <v>-1.7</v>
      </c>
      <c r="AR62" s="346">
        <v>29.1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X953puKgv2zG9d42fyXfm29DGelE+kBGoRxU/JWkDFIS6uh3oAoUCOTU/0iWQDW3C4/Nael4wJHgL2fqNnrPVg==" saltValue="IAKFVQK6bMiBiHAJFHB/5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UyhkHl7A81cePG2EIvxLQELso6OhDeyXbmFiKvFzcyRMLj6uTLvNubRzre7Un+O7yKfmqqpk9a+H37d4g24fHQ==" saltValue="M//s+c5JKc7FpZPyLcaZ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rez3E++hoCw9yO/4uosAB8kAUsLvkCpVMG49qt2wKYy5mutNVxP2hUa+65vWPKJTWznwdrTt2zQuYT5pV7wQ2A==" saltValue="mb6nrHLFBC+bJ4CKr9+5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14.96</v>
      </c>
      <c r="G47" s="12">
        <v>12.65</v>
      </c>
      <c r="H47" s="12">
        <v>13.46</v>
      </c>
      <c r="I47" s="12">
        <v>18.75</v>
      </c>
      <c r="J47" s="13">
        <v>17.510000000000002</v>
      </c>
    </row>
    <row r="48" spans="2:10" ht="57.75" customHeight="1" x14ac:dyDescent="0.2">
      <c r="B48" s="14"/>
      <c r="C48" s="1141" t="s">
        <v>4</v>
      </c>
      <c r="D48" s="1141"/>
      <c r="E48" s="1142"/>
      <c r="F48" s="15">
        <v>7.31</v>
      </c>
      <c r="G48" s="16">
        <v>8.77</v>
      </c>
      <c r="H48" s="16">
        <v>12.82</v>
      </c>
      <c r="I48" s="16">
        <v>9.3800000000000008</v>
      </c>
      <c r="J48" s="17">
        <v>8.48</v>
      </c>
    </row>
    <row r="49" spans="2:10" ht="57.75" customHeight="1" thickBot="1" x14ac:dyDescent="0.25">
      <c r="B49" s="18"/>
      <c r="C49" s="1143" t="s">
        <v>5</v>
      </c>
      <c r="D49" s="1143"/>
      <c r="E49" s="1144"/>
      <c r="F49" s="19" t="s">
        <v>529</v>
      </c>
      <c r="G49" s="20" t="s">
        <v>530</v>
      </c>
      <c r="H49" s="20">
        <v>6.12</v>
      </c>
      <c r="I49" s="20">
        <v>1</v>
      </c>
      <c r="J49" s="21" t="s">
        <v>531</v>
      </c>
    </row>
    <row r="50" spans="2:10" ht="13.2" x14ac:dyDescent="0.2"/>
  </sheetData>
  <sheetProtection algorithmName="SHA-512" hashValue="k4yY+eubn50Y/2hWZQXjBKC9ElnFmXeVKFin48/2RaWe3AJ2kMVV9M5/8l89WY2+QW3TzlvpauLkP6bJrJdG2g==" saltValue="qgR7NXyAHmJUFnI8aIf4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2025-03-06T04:49:24Z</cp:lastPrinted>
  <dcterms:created xsi:type="dcterms:W3CDTF">2025-02-19T02:46:04Z</dcterms:created>
  <dcterms:modified xsi:type="dcterms:W3CDTF">2025-09-26T10:07:59Z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2025-09-26T10:07:59Z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fdeab736-bc12-4b47-978d-a63d20e72fc8</vt:lpwstr>
  </property>
  <property fmtid="{D5CDD505-2E9C-101B-9397-08002B2CF9AE}" pid="8" name="MSIP_Label_defa4170-0d19-0005-0004-bc88714345d2_ContentBits">
    <vt:lpwstr>0</vt:lpwstr>
  </property>
</Properties>
</file>